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wrcymru.sharepoint.com/sites/PR24BusinessPlanTeam/Shared Documents/General/Library of files for BP Submission/Tables/"/>
    </mc:Choice>
  </mc:AlternateContent>
  <xr:revisionPtr revIDLastSave="0" documentId="8_{FE32F5AB-B6E8-49C4-9F9D-69FA555F8EDC}" xr6:coauthVersionLast="47" xr6:coauthVersionMax="47" xr10:uidLastSave="{00000000-0000-0000-0000-000000000000}"/>
  <bookViews>
    <workbookView xWindow="-108" yWindow="-108" windowWidth="23256" windowHeight="12576" xr2:uid="{772CA687-98D6-48E0-92E8-6F30958139C8}"/>
  </bookViews>
  <sheets>
    <sheet name="Notes" sheetId="2" r:id="rId1"/>
    <sheet name="Cohort Table_All Mains" sheetId="7" r:id="rId2"/>
    <sheet name="Cumulative Plot" sheetId="8" r:id="rId3"/>
    <sheet name="Pivot_All Mains" sheetId="9" r:id="rId4"/>
    <sheet name="Pivot_All Mains Pasted Outputs" sheetId="10" r:id="rId5"/>
    <sheet name="Cohort Table_MainsAge&gt;5" sheetId="11" r:id="rId6"/>
    <sheet name="Pivot_MainsAge&gt;5" sheetId="12" r:id="rId7"/>
    <sheet name="Pivot_MainsAge&gt;5 Pasted Outputs" sheetId="13" r:id="rId8"/>
    <sheet name="CW20" sheetId="1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AtRisk_SimSetting_AutomaticallyGenerateReports">FALSE</definedName>
    <definedName name="_AtRisk_SimSetting_AutomaticResultsDisplayMode">0</definedName>
    <definedName name="_AtRisk_SimSetting_ConvergenceConfidenceLevel">0.95</definedName>
    <definedName name="_AtRisk_SimSetting_ConvergencePercentileToTest">0.9</definedName>
    <definedName name="_AtRisk_SimSetting_ConvergencePerformMeanTest">TRUE</definedName>
    <definedName name="_AtRisk_SimSetting_ConvergencePerformPercentileTest">FALSE</definedName>
    <definedName name="_AtRisk_SimSetting_ConvergencePerformStdDeviationTest">FALSE</definedName>
    <definedName name="_AtRisk_SimSetting_ConvergenceTestAllOutputs">TRUE</definedName>
    <definedName name="_AtRisk_SimSetting_ConvergenceTestingPeriod">100</definedName>
    <definedName name="_AtRisk_SimSetting_ConvergenceTolerance">0.03</definedName>
    <definedName name="_AtRisk_SimSetting_LiveUpdate">TRUE</definedName>
    <definedName name="_AtRisk_SimSetting_LiveUpdatePeriod">-1</definedName>
    <definedName name="_AtRisk_SimSetting_MacroRecalculationBehavior">0</definedName>
    <definedName name="_AtRisk_SimSetting_RandomNumberGenerator">0</definedName>
    <definedName name="_AtRisk_SimSetting_ReportOptionCustomItemsCount">0</definedName>
    <definedName name="_AtRisk_SimSetting_ReportOptionDataMode">1</definedName>
    <definedName name="_AtRisk_SimSetting_ReportOptionReportMultiSimType">1</definedName>
    <definedName name="_AtRisk_SimSetting_ReportOptionReportPlacement">1</definedName>
    <definedName name="_AtRisk_SimSetting_ReportOptionReportSelection">257</definedName>
    <definedName name="_AtRisk_SimSetting_ReportOptionReportsFileType">1</definedName>
    <definedName name="_AtRisk_SimSetting_ReportOptionSelectiveQR">FALSE</definedName>
    <definedName name="_AtRisk_SimSetting_ReportsList">257</definedName>
    <definedName name="_AtRisk_SimSetting_ShowSimulationProgressWindow">TRUE</definedName>
    <definedName name="_AtRisk_SimSetting_SimNameCount">0</definedName>
    <definedName name="_AtRisk_SimSetting_SmartSensitivityAnalysisEnabled">TRUE</definedName>
    <definedName name="_AtRisk_SimSetting_StatisticFunctionUpdating">1</definedName>
    <definedName name="_AtRisk_SimSetting_StdRecalcActiveSimulationNumber">1</definedName>
    <definedName name="_AtRisk_SimSetting_StdRecalcBehavior">1</definedName>
    <definedName name="_AtRisk_SimSetting_StdRecalcWithoutRiskStatic">0</definedName>
    <definedName name="_AtRisk_SimSetting_StdRecalcWithoutRiskStaticPercentile">0.5</definedName>
    <definedName name="_xlnm._FilterDatabase" localSheetId="1" hidden="1">'Cohort Table_All Mains'!$A$4:$Q$1650</definedName>
    <definedName name="_xlnm._FilterDatabase" localSheetId="5" hidden="1">'Cohort Table_MainsAge&gt;5'!$A$4:$M$1603</definedName>
    <definedName name="_xlnm._FilterDatabase" localSheetId="2" hidden="1">'Cumulative Plot'!$B$4:$F$4</definedName>
    <definedName name="_Order1">255</definedName>
    <definedName name="_Order2">255</definedName>
    <definedName name="App1bdata">[1]App1b!$U$10:$DW$778</definedName>
    <definedName name="App1bIDnrs">[1]App1b!$U$10:$U$778</definedName>
    <definedName name="App1data">[1]App1!$C$7:$DE$781</definedName>
    <definedName name="App1IDnrs">[1]App1!$C$7:$C$781</definedName>
    <definedName name="B_NFIN_All">'[1]PC lists'!$C$78:$AK$104</definedName>
    <definedName name="BW_FIN_All">'[1]PC lists'!$C$32:$AI$53</definedName>
    <definedName name="BWW_FIN_All">'[1]PC lists'!$C$58:$AI$73</definedName>
    <definedName name="C_ISF">'[1]PC lists'!$N$8:$O$18</definedName>
    <definedName name="C_Leakage">'[1]PC lists'!$F$8:$G$26</definedName>
    <definedName name="C_MRepair">'[1]PC lists'!$J$8:$K$24</definedName>
    <definedName name="C_PCC">'[1]PC lists'!$H$8:$I$25</definedName>
    <definedName name="C_PI">'[1]PC lists'!$P$8:$Q$19</definedName>
    <definedName name="C_PSR">'[1]PC lists'!$X$8:$Y$24</definedName>
    <definedName name="C_RSFinS">'[1]PC lists'!$Z$8:$AA$18</definedName>
    <definedName name="C_RSRinD">'[1]PC lists'!$V$8:$W$24</definedName>
    <definedName name="C_SC">'[1]PC lists'!$R$8:$S$18</definedName>
    <definedName name="C_TWC">'[1]PC lists'!$T$8:$U$18</definedName>
    <definedName name="C_UOutage">'[1]PC lists'!$L$8:$M$24</definedName>
    <definedName name="C_WQC">'[1]PC lists'!$B$8:$C$24</definedName>
    <definedName name="C_WSI">'[1]PC lists'!$D$8:$E$24</definedName>
    <definedName name="ChK_Tol" localSheetId="8">#REF!</definedName>
    <definedName name="ChK_Tol">#REF!</definedName>
    <definedName name="Classification_of_treatment_works">[2]Lists!$S$5:$S$11</definedName>
    <definedName name="diam">[3]Lookups!$O$2:$P$15</definedName>
    <definedName name="F" localSheetId="8">{"bal",#N/A,FALSE,"working papers";"income",#N/A,FALSE,"working papers"}</definedName>
    <definedName name="F">{"bal",#N/A,FALSE,"working papers";"income",#N/A,FALSE,"working papers"}</definedName>
    <definedName name="fdraf" localSheetId="8">{"bal",#N/A,FALSE,"working papers";"income",#N/A,FALSE,"working papers"}</definedName>
    <definedName name="fdraf">{"bal",#N/A,FALSE,"working papers";"income",#N/A,FALSE,"working papers"}</definedName>
    <definedName name="Fdraft" localSheetId="8">{"bal",#N/A,FALSE,"working papers";"income",#N/A,FALSE,"working papers"}</definedName>
    <definedName name="Fdraft">{"bal",#N/A,FALSE,"working papers";"income",#N/A,FALSE,"working papers"}</definedName>
    <definedName name="IQ_CH">110000</definedName>
    <definedName name="IQ_CQ">5000</definedName>
    <definedName name="IQ_CY">10000</definedName>
    <definedName name="IQ_DAILY">500000</definedName>
    <definedName name="IQ_DNTM">700000</definedName>
    <definedName name="IQ_EXPENSE_CODE_">80019595006</definedName>
    <definedName name="IQ_FH">100000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LATESTK">1000</definedName>
    <definedName name="IQ_LATESTQ">500</definedName>
    <definedName name="IQ_LTM">2000</definedName>
    <definedName name="IQ_LTMMONTH">120000</definedName>
    <definedName name="IQ_MONTH">15000</definedName>
    <definedName name="IQ_MTD">800000</definedName>
    <definedName name="IQ_NAMES_REVISION_DATE_">41366.3748958333</definedName>
    <definedName name="IQ_NTM">6000</definedName>
    <definedName name="IQ_QTD">750000</definedName>
    <definedName name="IQ_TODAY">0</definedName>
    <definedName name="IQ_WEEK">50000</definedName>
    <definedName name="IQ_YTD">3000</definedName>
    <definedName name="IQ_YTDMONTH">130000</definedName>
    <definedName name="new" localSheetId="8" hidden="1">{"bal",#N/A,FALSE,"working papers";"income",#N/A,FALSE,"working papers"}</definedName>
    <definedName name="new" hidden="1">{"bal",#N/A,FALSE,"working papers";"income",#N/A,FALSE,"working papers"}</definedName>
    <definedName name="obxIssuesLog">'[4]Issues (2)'!$A$5</definedName>
    <definedName name="Pct_Tol" localSheetId="8">#REF!</definedName>
    <definedName name="Pct_Tol">#REF!</definedName>
    <definedName name="ProfileInps">[1]Validation!$P$5:$X$9</definedName>
    <definedName name="RiskAfterRecalcMacro">""</definedName>
    <definedName name="RiskAfterSimMacro">""</definedName>
    <definedName name="RiskBeforeRecalcMacro">""</definedName>
    <definedName name="RiskBeforeSimMacro">""</definedName>
    <definedName name="RiskCollectDistributionSamples">2</definedName>
    <definedName name="RiskFixedSeed">1</definedName>
    <definedName name="RiskHasSettings">5</definedName>
    <definedName name="RiskMinimizeOnStart">FALSE</definedName>
    <definedName name="RiskMonitorConvergence">FALSE</definedName>
    <definedName name="RiskMultipleCPUSupportEnabled">TRUE</definedName>
    <definedName name="RiskNumIterations">1000</definedName>
    <definedName name="RiskNumSimulations">1</definedName>
    <definedName name="RiskPauseOnError">FALSE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2</definedName>
    <definedName name="RiskUpdateDisplay">FALSE</definedName>
    <definedName name="RiskUseDifferentSeedForEachSim">FALSE</definedName>
    <definedName name="RiskUseFixedSeed">FALSE</definedName>
    <definedName name="RiskUseMultipleCPUs">TRUE</definedName>
    <definedName name="SAPBEXrevision">1</definedName>
    <definedName name="SAPBEXsysID">"BWB"</definedName>
    <definedName name="SAPBEXwbID">"49ZLUKBQR0WG29D9LLI3IBIIT"</definedName>
    <definedName name="sapid">#REF!</definedName>
    <definedName name="sapids" localSheetId="8">#REF!</definedName>
    <definedName name="sapids">#REF!</definedName>
    <definedName name="Supply_demand_balance_scheme_classification">[5]Lists!$U$5:$U$8</definedName>
    <definedName name="Trk_Tol" localSheetId="8">#REF!</definedName>
    <definedName name="Trk_Tol">#REF!</definedName>
    <definedName name="wqz">'[6]wqz lookup'!$B$4:$C$93</definedName>
    <definedName name="wrn.papersdraft" localSheetId="8">{"bal",#N/A,FALSE,"working papers";"income",#N/A,FALSE,"working papers"}</definedName>
    <definedName name="wrn.papersdraft">{"bal",#N/A,FALSE,"working papers";"income",#N/A,FALSE,"working papers"}</definedName>
    <definedName name="wrn.wpapers." localSheetId="8">{"bal",#N/A,FALSE,"working papers";"income",#N/A,FALSE,"working papers"}</definedName>
    <definedName name="wrn.wpapers.">{"bal",#N/A,FALSE,"working papers";"income",#N/A,FALSE,"working papers"}</definedName>
  </definedNames>
  <calcPr calcId="191029"/>
  <pivotCaches>
    <pivotCache cacheId="0" r:id="rId16"/>
    <pivotCache cacheId="1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9" i="14" l="1"/>
  <c r="C20" i="10"/>
  <c r="D20" i="10"/>
  <c r="E20" i="10"/>
  <c r="F20" i="10"/>
  <c r="G20" i="10"/>
  <c r="B20" i="10"/>
  <c r="C19" i="10"/>
  <c r="D19" i="10"/>
  <c r="E19" i="10"/>
  <c r="F19" i="10"/>
  <c r="G19" i="10"/>
  <c r="B19" i="10"/>
  <c r="J22" i="14" l="1"/>
  <c r="F20" i="14"/>
  <c r="G20" i="14"/>
  <c r="H20" i="14"/>
  <c r="I20" i="14"/>
  <c r="J20" i="14"/>
  <c r="E20" i="14"/>
  <c r="J18" i="14"/>
  <c r="J17" i="14"/>
  <c r="G14" i="14"/>
  <c r="F15" i="14"/>
  <c r="F16" i="14" s="1"/>
  <c r="G15" i="14"/>
  <c r="G16" i="14" s="1"/>
  <c r="H15" i="14"/>
  <c r="I15" i="14"/>
  <c r="J15" i="14"/>
  <c r="E15" i="14"/>
  <c r="F14" i="14"/>
  <c r="H14" i="14"/>
  <c r="I14" i="14"/>
  <c r="J14" i="14"/>
  <c r="E14" i="14"/>
  <c r="F11" i="14"/>
  <c r="G11" i="14"/>
  <c r="H11" i="14"/>
  <c r="I11" i="14"/>
  <c r="J11" i="14"/>
  <c r="E11" i="14"/>
  <c r="F10" i="14"/>
  <c r="G10" i="14"/>
  <c r="H10" i="14"/>
  <c r="I10" i="14"/>
  <c r="J10" i="14"/>
  <c r="E10" i="14"/>
  <c r="H19" i="13"/>
  <c r="H15" i="13"/>
  <c r="I21" i="14" l="1"/>
  <c r="G21" i="14"/>
  <c r="H21" i="14"/>
  <c r="F21" i="14"/>
  <c r="E21" i="14"/>
  <c r="J23" i="14"/>
  <c r="H16" i="14"/>
  <c r="I16" i="14"/>
  <c r="E16" i="14"/>
  <c r="J16" i="14"/>
  <c r="J21" i="14"/>
  <c r="J37" i="8" l="1"/>
  <c r="K37" i="8" s="1"/>
  <c r="N37" i="8"/>
  <c r="K41" i="8"/>
  <c r="O41" i="8"/>
  <c r="O40" i="8"/>
  <c r="O39" i="8"/>
  <c r="O38" i="8"/>
  <c r="K40" i="8"/>
  <c r="K39" i="8"/>
  <c r="K38" i="8"/>
  <c r="O37" i="8"/>
  <c r="G7" i="8"/>
  <c r="G8" i="8"/>
  <c r="G9" i="8" s="1"/>
  <c r="G10" i="8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2" i="8" s="1"/>
  <c r="G73" i="8" s="1"/>
  <c r="G74" i="8" s="1"/>
  <c r="G75" i="8" s="1"/>
  <c r="G76" i="8" s="1"/>
  <c r="G77" i="8" s="1"/>
  <c r="G78" i="8" s="1"/>
  <c r="G79" i="8" s="1"/>
  <c r="G80" i="8" s="1"/>
  <c r="G81" i="8" s="1"/>
  <c r="G82" i="8" s="1"/>
  <c r="G83" i="8" s="1"/>
  <c r="G84" i="8" s="1"/>
  <c r="G85" i="8" s="1"/>
  <c r="G86" i="8" s="1"/>
  <c r="G87" i="8" s="1"/>
  <c r="G88" i="8" s="1"/>
  <c r="G89" i="8" s="1"/>
  <c r="G90" i="8" s="1"/>
  <c r="G91" i="8" s="1"/>
  <c r="G92" i="8" s="1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G148" i="8" s="1"/>
  <c r="G149" i="8" s="1"/>
  <c r="G150" i="8" s="1"/>
  <c r="G151" i="8" s="1"/>
  <c r="G152" i="8" s="1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G204" i="8" s="1"/>
  <c r="G205" i="8" s="1"/>
  <c r="G206" i="8" s="1"/>
  <c r="G207" i="8" s="1"/>
  <c r="G208" i="8" s="1"/>
  <c r="G209" i="8" s="1"/>
  <c r="G210" i="8" s="1"/>
  <c r="G211" i="8" s="1"/>
  <c r="G212" i="8" s="1"/>
  <c r="G213" i="8" s="1"/>
  <c r="G214" i="8" s="1"/>
  <c r="G215" i="8" s="1"/>
  <c r="G216" i="8" s="1"/>
  <c r="G217" i="8" s="1"/>
  <c r="G218" i="8" s="1"/>
  <c r="G219" i="8" s="1"/>
  <c r="G220" i="8" s="1"/>
  <c r="G221" i="8" s="1"/>
  <c r="G222" i="8" s="1"/>
  <c r="G223" i="8" s="1"/>
  <c r="G224" i="8" s="1"/>
  <c r="G225" i="8" s="1"/>
  <c r="G226" i="8" s="1"/>
  <c r="G227" i="8" s="1"/>
  <c r="G228" i="8" s="1"/>
  <c r="G229" i="8" s="1"/>
  <c r="G230" i="8" s="1"/>
  <c r="G231" i="8" s="1"/>
  <c r="G232" i="8" s="1"/>
  <c r="G233" i="8" s="1"/>
  <c r="G234" i="8" s="1"/>
  <c r="G235" i="8" s="1"/>
  <c r="G236" i="8" s="1"/>
  <c r="G237" i="8" s="1"/>
  <c r="G238" i="8" s="1"/>
  <c r="G239" i="8" s="1"/>
  <c r="G240" i="8" s="1"/>
  <c r="G241" i="8" s="1"/>
  <c r="G242" i="8" s="1"/>
  <c r="G243" i="8" s="1"/>
  <c r="G244" i="8" s="1"/>
  <c r="G245" i="8" s="1"/>
  <c r="G246" i="8" s="1"/>
  <c r="G247" i="8" s="1"/>
  <c r="G248" i="8" s="1"/>
  <c r="G249" i="8" s="1"/>
  <c r="G250" i="8" s="1"/>
  <c r="G251" i="8" s="1"/>
  <c r="G252" i="8" s="1"/>
  <c r="G253" i="8" s="1"/>
  <c r="G254" i="8" s="1"/>
  <c r="G255" i="8" s="1"/>
  <c r="G256" i="8" s="1"/>
  <c r="G257" i="8" s="1"/>
  <c r="G258" i="8" s="1"/>
  <c r="G259" i="8" s="1"/>
  <c r="G260" i="8" s="1"/>
  <c r="G261" i="8" s="1"/>
  <c r="G262" i="8" s="1"/>
  <c r="G263" i="8" s="1"/>
  <c r="G264" i="8" s="1"/>
  <c r="G265" i="8" s="1"/>
  <c r="G266" i="8" s="1"/>
  <c r="G267" i="8" s="1"/>
  <c r="G268" i="8" s="1"/>
  <c r="G269" i="8" s="1"/>
  <c r="G270" i="8" s="1"/>
  <c r="G271" i="8" s="1"/>
  <c r="G272" i="8" s="1"/>
  <c r="G273" i="8" s="1"/>
  <c r="G274" i="8" s="1"/>
  <c r="G275" i="8" s="1"/>
  <c r="G276" i="8" s="1"/>
  <c r="G277" i="8" s="1"/>
  <c r="G278" i="8" s="1"/>
  <c r="G279" i="8" s="1"/>
  <c r="G280" i="8" s="1"/>
  <c r="G281" i="8" s="1"/>
  <c r="G282" i="8" s="1"/>
  <c r="G283" i="8" s="1"/>
  <c r="G284" i="8" s="1"/>
  <c r="G285" i="8" s="1"/>
  <c r="G286" i="8" s="1"/>
  <c r="G287" i="8" s="1"/>
  <c r="G288" i="8" s="1"/>
  <c r="G289" i="8" s="1"/>
  <c r="G290" i="8" s="1"/>
  <c r="G291" i="8" s="1"/>
  <c r="G292" i="8" s="1"/>
  <c r="G293" i="8" s="1"/>
  <c r="G294" i="8" s="1"/>
  <c r="G295" i="8" s="1"/>
  <c r="G296" i="8" s="1"/>
  <c r="G297" i="8" s="1"/>
  <c r="G298" i="8" s="1"/>
  <c r="G299" i="8" s="1"/>
  <c r="G300" i="8" s="1"/>
  <c r="G301" i="8" s="1"/>
  <c r="G302" i="8" s="1"/>
  <c r="G303" i="8" s="1"/>
  <c r="G304" i="8" s="1"/>
  <c r="G305" i="8" s="1"/>
  <c r="G306" i="8" s="1"/>
  <c r="G307" i="8" s="1"/>
  <c r="G308" i="8" s="1"/>
  <c r="G309" i="8" s="1"/>
  <c r="G310" i="8" s="1"/>
  <c r="G311" i="8" s="1"/>
  <c r="G312" i="8" s="1"/>
  <c r="G313" i="8" s="1"/>
  <c r="G314" i="8" s="1"/>
  <c r="G315" i="8" s="1"/>
  <c r="G316" i="8" s="1"/>
  <c r="G317" i="8" s="1"/>
  <c r="G318" i="8" s="1"/>
  <c r="G319" i="8" s="1"/>
  <c r="G320" i="8" s="1"/>
  <c r="G321" i="8" s="1"/>
  <c r="G322" i="8" s="1"/>
  <c r="G323" i="8" s="1"/>
  <c r="G324" i="8" s="1"/>
  <c r="G325" i="8" s="1"/>
  <c r="G326" i="8" s="1"/>
  <c r="G327" i="8" s="1"/>
  <c r="G328" i="8" s="1"/>
  <c r="G329" i="8" s="1"/>
  <c r="G330" i="8" s="1"/>
  <c r="G331" i="8" s="1"/>
  <c r="G332" i="8" s="1"/>
  <c r="G333" i="8" s="1"/>
  <c r="G334" i="8" s="1"/>
  <c r="G335" i="8" s="1"/>
  <c r="G336" i="8" s="1"/>
  <c r="G337" i="8" s="1"/>
  <c r="G338" i="8" s="1"/>
  <c r="G339" i="8" s="1"/>
  <c r="G340" i="8" s="1"/>
  <c r="G341" i="8" s="1"/>
  <c r="G342" i="8" s="1"/>
  <c r="G343" i="8" s="1"/>
  <c r="G344" i="8" s="1"/>
  <c r="G345" i="8" s="1"/>
  <c r="G346" i="8" s="1"/>
  <c r="G347" i="8" s="1"/>
  <c r="G348" i="8" s="1"/>
  <c r="G349" i="8" s="1"/>
  <c r="G350" i="8" s="1"/>
  <c r="G351" i="8" s="1"/>
  <c r="G352" i="8" s="1"/>
  <c r="G353" i="8" s="1"/>
  <c r="G354" i="8" s="1"/>
  <c r="G355" i="8" s="1"/>
  <c r="G356" i="8" s="1"/>
  <c r="G357" i="8" s="1"/>
  <c r="G358" i="8" s="1"/>
  <c r="G359" i="8" s="1"/>
  <c r="G360" i="8" s="1"/>
  <c r="G361" i="8" s="1"/>
  <c r="G362" i="8" s="1"/>
  <c r="G363" i="8" s="1"/>
  <c r="G364" i="8" s="1"/>
  <c r="G365" i="8" s="1"/>
  <c r="G366" i="8" s="1"/>
  <c r="G367" i="8" s="1"/>
  <c r="G368" i="8" s="1"/>
  <c r="G369" i="8" s="1"/>
  <c r="G370" i="8" s="1"/>
  <c r="G371" i="8" s="1"/>
  <c r="G372" i="8" s="1"/>
  <c r="G373" i="8" s="1"/>
  <c r="G374" i="8" s="1"/>
  <c r="G375" i="8" s="1"/>
  <c r="G376" i="8" s="1"/>
  <c r="G377" i="8" s="1"/>
  <c r="G378" i="8" s="1"/>
  <c r="G379" i="8" s="1"/>
  <c r="G380" i="8" s="1"/>
  <c r="G381" i="8" s="1"/>
  <c r="G382" i="8" s="1"/>
  <c r="G383" i="8" s="1"/>
  <c r="G384" i="8" s="1"/>
  <c r="G385" i="8" s="1"/>
  <c r="G386" i="8" s="1"/>
  <c r="G387" i="8" s="1"/>
  <c r="G388" i="8" s="1"/>
  <c r="G389" i="8" s="1"/>
  <c r="G390" i="8" s="1"/>
  <c r="G391" i="8" s="1"/>
  <c r="G392" i="8" s="1"/>
  <c r="G393" i="8" s="1"/>
  <c r="G394" i="8" s="1"/>
  <c r="G395" i="8" s="1"/>
  <c r="G396" i="8" s="1"/>
  <c r="G397" i="8" s="1"/>
  <c r="G398" i="8" s="1"/>
  <c r="G399" i="8" s="1"/>
  <c r="G400" i="8" s="1"/>
  <c r="G401" i="8" s="1"/>
  <c r="G402" i="8" s="1"/>
  <c r="G403" i="8" s="1"/>
  <c r="G404" i="8" s="1"/>
  <c r="G405" i="8" s="1"/>
  <c r="G406" i="8" s="1"/>
  <c r="G407" i="8" s="1"/>
  <c r="G408" i="8" s="1"/>
  <c r="G409" i="8" s="1"/>
  <c r="G410" i="8" s="1"/>
  <c r="G411" i="8" s="1"/>
  <c r="G412" i="8" s="1"/>
  <c r="G413" i="8" s="1"/>
  <c r="G414" i="8" s="1"/>
  <c r="G415" i="8" s="1"/>
  <c r="G416" i="8" s="1"/>
  <c r="G417" i="8" s="1"/>
  <c r="G418" i="8" s="1"/>
  <c r="G419" i="8" s="1"/>
  <c r="G420" i="8" s="1"/>
  <c r="G421" i="8" s="1"/>
  <c r="G422" i="8" s="1"/>
  <c r="G423" i="8" s="1"/>
  <c r="G424" i="8" s="1"/>
  <c r="G425" i="8" s="1"/>
  <c r="G426" i="8" s="1"/>
  <c r="G427" i="8" s="1"/>
  <c r="G428" i="8" s="1"/>
  <c r="G429" i="8" s="1"/>
  <c r="G430" i="8" s="1"/>
  <c r="G431" i="8" s="1"/>
  <c r="G432" i="8" s="1"/>
  <c r="G433" i="8" s="1"/>
  <c r="G434" i="8" s="1"/>
  <c r="G435" i="8" s="1"/>
  <c r="G436" i="8" s="1"/>
  <c r="G437" i="8" s="1"/>
  <c r="G438" i="8" s="1"/>
  <c r="G439" i="8" s="1"/>
  <c r="G440" i="8" s="1"/>
  <c r="G441" i="8" s="1"/>
  <c r="G442" i="8" s="1"/>
  <c r="G443" i="8" s="1"/>
  <c r="G444" i="8" s="1"/>
  <c r="G445" i="8" s="1"/>
  <c r="G446" i="8" s="1"/>
  <c r="G447" i="8" s="1"/>
  <c r="G448" i="8" s="1"/>
  <c r="G449" i="8" s="1"/>
  <c r="G450" i="8" s="1"/>
  <c r="G451" i="8" s="1"/>
  <c r="G452" i="8" s="1"/>
  <c r="G453" i="8" s="1"/>
  <c r="G454" i="8" s="1"/>
  <c r="G455" i="8" s="1"/>
  <c r="G456" i="8" s="1"/>
  <c r="G457" i="8" s="1"/>
  <c r="G458" i="8" s="1"/>
  <c r="G459" i="8" s="1"/>
  <c r="G460" i="8" s="1"/>
  <c r="G461" i="8" s="1"/>
  <c r="G462" i="8" s="1"/>
  <c r="G463" i="8" s="1"/>
  <c r="G464" i="8" s="1"/>
  <c r="G465" i="8" s="1"/>
  <c r="G466" i="8" s="1"/>
  <c r="G467" i="8" s="1"/>
  <c r="G468" i="8" s="1"/>
  <c r="G469" i="8" s="1"/>
  <c r="G470" i="8" s="1"/>
  <c r="G471" i="8" s="1"/>
  <c r="G472" i="8" s="1"/>
  <c r="G473" i="8" s="1"/>
  <c r="G474" i="8" s="1"/>
  <c r="G475" i="8" s="1"/>
  <c r="G476" i="8" s="1"/>
  <c r="G477" i="8" s="1"/>
  <c r="G478" i="8" s="1"/>
  <c r="G479" i="8" s="1"/>
  <c r="G480" i="8" s="1"/>
  <c r="G481" i="8" s="1"/>
  <c r="G482" i="8" s="1"/>
  <c r="G483" i="8" s="1"/>
  <c r="G484" i="8" s="1"/>
  <c r="G485" i="8" s="1"/>
  <c r="G486" i="8" s="1"/>
  <c r="G487" i="8" s="1"/>
  <c r="G488" i="8" s="1"/>
  <c r="G489" i="8" s="1"/>
  <c r="G490" i="8" s="1"/>
  <c r="G491" i="8" s="1"/>
  <c r="G492" i="8" s="1"/>
  <c r="G493" i="8" s="1"/>
  <c r="G494" i="8" s="1"/>
  <c r="G495" i="8" s="1"/>
  <c r="G496" i="8" s="1"/>
  <c r="G497" i="8" s="1"/>
  <c r="G498" i="8" s="1"/>
  <c r="G499" i="8" s="1"/>
  <c r="G500" i="8" s="1"/>
  <c r="G501" i="8" s="1"/>
  <c r="G502" i="8" s="1"/>
  <c r="G503" i="8" s="1"/>
  <c r="G504" i="8" s="1"/>
  <c r="G505" i="8" s="1"/>
  <c r="G506" i="8" s="1"/>
  <c r="G507" i="8" s="1"/>
  <c r="G508" i="8" s="1"/>
  <c r="G509" i="8" s="1"/>
  <c r="G510" i="8" s="1"/>
  <c r="G511" i="8" s="1"/>
  <c r="G512" i="8" s="1"/>
  <c r="G513" i="8" s="1"/>
  <c r="G514" i="8" s="1"/>
  <c r="G515" i="8" s="1"/>
  <c r="G516" i="8" s="1"/>
  <c r="G517" i="8" s="1"/>
  <c r="G518" i="8" s="1"/>
  <c r="G519" i="8" s="1"/>
  <c r="G520" i="8" s="1"/>
  <c r="G521" i="8" s="1"/>
  <c r="G522" i="8" s="1"/>
  <c r="G523" i="8" s="1"/>
  <c r="G524" i="8" s="1"/>
  <c r="G525" i="8" s="1"/>
  <c r="G526" i="8" s="1"/>
  <c r="G527" i="8" s="1"/>
  <c r="G528" i="8" s="1"/>
  <c r="G529" i="8" s="1"/>
  <c r="G530" i="8" s="1"/>
  <c r="G531" i="8" s="1"/>
  <c r="G532" i="8" s="1"/>
  <c r="G533" i="8" s="1"/>
  <c r="G534" i="8" s="1"/>
  <c r="G535" i="8" s="1"/>
  <c r="G536" i="8" s="1"/>
  <c r="G537" i="8" s="1"/>
  <c r="G538" i="8" s="1"/>
  <c r="G539" i="8" s="1"/>
  <c r="G540" i="8" s="1"/>
  <c r="G541" i="8" s="1"/>
  <c r="G542" i="8" s="1"/>
  <c r="G543" i="8" s="1"/>
  <c r="G544" i="8" s="1"/>
  <c r="G545" i="8" s="1"/>
  <c r="G546" i="8" s="1"/>
  <c r="G547" i="8" s="1"/>
  <c r="G548" i="8" s="1"/>
  <c r="G549" i="8" s="1"/>
  <c r="G550" i="8" s="1"/>
  <c r="G551" i="8" s="1"/>
  <c r="G552" i="8" s="1"/>
  <c r="G553" i="8" s="1"/>
  <c r="G554" i="8" s="1"/>
  <c r="G555" i="8" s="1"/>
  <c r="G556" i="8" s="1"/>
  <c r="G557" i="8" s="1"/>
  <c r="G558" i="8" s="1"/>
  <c r="G559" i="8" s="1"/>
  <c r="G560" i="8" s="1"/>
  <c r="G561" i="8" s="1"/>
  <c r="G562" i="8" s="1"/>
  <c r="G563" i="8" s="1"/>
  <c r="G564" i="8" s="1"/>
  <c r="G565" i="8" s="1"/>
  <c r="G566" i="8" s="1"/>
  <c r="G567" i="8" s="1"/>
  <c r="G568" i="8" s="1"/>
  <c r="G569" i="8" s="1"/>
  <c r="G570" i="8" s="1"/>
  <c r="G571" i="8" s="1"/>
  <c r="G572" i="8" s="1"/>
  <c r="G573" i="8" s="1"/>
  <c r="G574" i="8" s="1"/>
  <c r="G575" i="8" s="1"/>
  <c r="G576" i="8" s="1"/>
  <c r="G577" i="8" s="1"/>
  <c r="G578" i="8" s="1"/>
  <c r="G579" i="8" s="1"/>
  <c r="G580" i="8" s="1"/>
  <c r="G581" i="8" s="1"/>
  <c r="G582" i="8" s="1"/>
  <c r="G583" i="8" s="1"/>
  <c r="G584" i="8" s="1"/>
  <c r="G585" i="8" s="1"/>
  <c r="G586" i="8" s="1"/>
  <c r="G587" i="8" s="1"/>
  <c r="G588" i="8" s="1"/>
  <c r="G589" i="8" s="1"/>
  <c r="G590" i="8" s="1"/>
  <c r="G591" i="8" s="1"/>
  <c r="G592" i="8" s="1"/>
  <c r="G593" i="8" s="1"/>
  <c r="G594" i="8" s="1"/>
  <c r="G595" i="8" s="1"/>
  <c r="G596" i="8" s="1"/>
  <c r="G597" i="8" s="1"/>
  <c r="G598" i="8" s="1"/>
  <c r="G599" i="8" s="1"/>
  <c r="G600" i="8" s="1"/>
  <c r="G601" i="8" s="1"/>
  <c r="G602" i="8" s="1"/>
  <c r="G603" i="8" s="1"/>
  <c r="G604" i="8" s="1"/>
  <c r="G605" i="8" s="1"/>
  <c r="G606" i="8" s="1"/>
  <c r="G607" i="8" s="1"/>
  <c r="G608" i="8" s="1"/>
  <c r="G609" i="8" s="1"/>
  <c r="G610" i="8" s="1"/>
  <c r="G611" i="8" s="1"/>
  <c r="G612" i="8" s="1"/>
  <c r="G613" i="8" s="1"/>
  <c r="G614" i="8" s="1"/>
  <c r="G615" i="8" s="1"/>
  <c r="G616" i="8" s="1"/>
  <c r="G617" i="8" s="1"/>
  <c r="G618" i="8" s="1"/>
  <c r="G619" i="8" s="1"/>
  <c r="G620" i="8" s="1"/>
  <c r="G621" i="8" s="1"/>
  <c r="G622" i="8" s="1"/>
  <c r="G623" i="8" s="1"/>
  <c r="G624" i="8" s="1"/>
  <c r="G625" i="8" s="1"/>
  <c r="G626" i="8" s="1"/>
  <c r="G627" i="8" s="1"/>
  <c r="G628" i="8" s="1"/>
  <c r="G629" i="8" s="1"/>
  <c r="G630" i="8" s="1"/>
  <c r="G631" i="8" s="1"/>
  <c r="G632" i="8" s="1"/>
  <c r="G633" i="8" s="1"/>
  <c r="G634" i="8" s="1"/>
  <c r="G635" i="8" s="1"/>
  <c r="G636" i="8" s="1"/>
  <c r="G637" i="8" s="1"/>
  <c r="G638" i="8" s="1"/>
  <c r="G639" i="8" s="1"/>
  <c r="G640" i="8" s="1"/>
  <c r="G641" i="8" s="1"/>
  <c r="G642" i="8" s="1"/>
  <c r="G643" i="8" s="1"/>
  <c r="G644" i="8" s="1"/>
  <c r="G645" i="8" s="1"/>
  <c r="G646" i="8" s="1"/>
  <c r="G647" i="8" s="1"/>
  <c r="G648" i="8" s="1"/>
  <c r="G649" i="8" s="1"/>
  <c r="G650" i="8" s="1"/>
  <c r="G651" i="8" s="1"/>
  <c r="G652" i="8" s="1"/>
  <c r="G653" i="8" s="1"/>
  <c r="G654" i="8" s="1"/>
  <c r="G655" i="8" s="1"/>
  <c r="G656" i="8" s="1"/>
  <c r="G657" i="8" s="1"/>
  <c r="G658" i="8" s="1"/>
  <c r="G659" i="8" s="1"/>
  <c r="G660" i="8" s="1"/>
  <c r="G661" i="8" s="1"/>
  <c r="G662" i="8" s="1"/>
  <c r="G663" i="8" s="1"/>
  <c r="G664" i="8" s="1"/>
  <c r="G665" i="8" s="1"/>
  <c r="G666" i="8" s="1"/>
  <c r="G667" i="8" s="1"/>
  <c r="G668" i="8" s="1"/>
  <c r="G669" i="8" s="1"/>
  <c r="G670" i="8" s="1"/>
  <c r="G671" i="8" s="1"/>
  <c r="G672" i="8" s="1"/>
  <c r="G673" i="8" s="1"/>
  <c r="G674" i="8" s="1"/>
  <c r="G675" i="8" s="1"/>
  <c r="G676" i="8" s="1"/>
  <c r="G677" i="8" s="1"/>
  <c r="G678" i="8" s="1"/>
  <c r="G679" i="8" s="1"/>
  <c r="G680" i="8" s="1"/>
  <c r="G681" i="8" s="1"/>
  <c r="G682" i="8" s="1"/>
  <c r="G683" i="8" s="1"/>
  <c r="G684" i="8" s="1"/>
  <c r="G685" i="8" s="1"/>
  <c r="G686" i="8" s="1"/>
  <c r="G687" i="8" s="1"/>
  <c r="G688" i="8" s="1"/>
  <c r="G689" i="8" s="1"/>
  <c r="G690" i="8" s="1"/>
  <c r="G691" i="8" s="1"/>
  <c r="G692" i="8" s="1"/>
  <c r="G693" i="8" s="1"/>
  <c r="G694" i="8" s="1"/>
  <c r="G695" i="8" s="1"/>
  <c r="G696" i="8" s="1"/>
  <c r="G697" i="8" s="1"/>
  <c r="G698" i="8" s="1"/>
  <c r="G699" i="8" s="1"/>
  <c r="G700" i="8" s="1"/>
  <c r="G701" i="8" s="1"/>
  <c r="G702" i="8" s="1"/>
  <c r="G703" i="8" s="1"/>
  <c r="G704" i="8" s="1"/>
  <c r="G705" i="8" s="1"/>
  <c r="G706" i="8" s="1"/>
  <c r="G707" i="8" s="1"/>
  <c r="G708" i="8" s="1"/>
  <c r="G709" i="8" s="1"/>
  <c r="G710" i="8" s="1"/>
  <c r="G711" i="8" s="1"/>
  <c r="G712" i="8" s="1"/>
  <c r="G713" i="8" s="1"/>
  <c r="G714" i="8" s="1"/>
  <c r="G715" i="8" s="1"/>
  <c r="G716" i="8" s="1"/>
  <c r="G717" i="8" s="1"/>
  <c r="G718" i="8" s="1"/>
  <c r="G719" i="8" s="1"/>
  <c r="G720" i="8" s="1"/>
  <c r="G721" i="8" s="1"/>
  <c r="G722" i="8" s="1"/>
  <c r="G723" i="8" s="1"/>
  <c r="G724" i="8" s="1"/>
  <c r="G725" i="8" s="1"/>
  <c r="G726" i="8" s="1"/>
  <c r="G727" i="8" s="1"/>
  <c r="G728" i="8" s="1"/>
  <c r="G729" i="8" s="1"/>
  <c r="G730" i="8" s="1"/>
  <c r="G731" i="8" s="1"/>
  <c r="G732" i="8" s="1"/>
  <c r="G733" i="8" s="1"/>
  <c r="G734" i="8" s="1"/>
  <c r="G735" i="8" s="1"/>
  <c r="G736" i="8" s="1"/>
  <c r="G737" i="8" s="1"/>
  <c r="G738" i="8" s="1"/>
  <c r="G739" i="8" s="1"/>
  <c r="G740" i="8" s="1"/>
  <c r="G741" i="8" s="1"/>
  <c r="G742" i="8" s="1"/>
  <c r="G743" i="8" s="1"/>
  <c r="G744" i="8" s="1"/>
  <c r="G745" i="8" s="1"/>
  <c r="G746" i="8" s="1"/>
  <c r="G747" i="8" s="1"/>
  <c r="G748" i="8" s="1"/>
  <c r="G749" i="8" s="1"/>
  <c r="G750" i="8" s="1"/>
  <c r="G751" i="8" s="1"/>
  <c r="G752" i="8" s="1"/>
  <c r="G753" i="8" s="1"/>
  <c r="G754" i="8" s="1"/>
  <c r="G755" i="8" s="1"/>
  <c r="G756" i="8" s="1"/>
  <c r="G757" i="8" s="1"/>
  <c r="G758" i="8" s="1"/>
  <c r="G759" i="8" s="1"/>
  <c r="G760" i="8" s="1"/>
  <c r="G761" i="8" s="1"/>
  <c r="G762" i="8" s="1"/>
  <c r="G763" i="8" s="1"/>
  <c r="G764" i="8" s="1"/>
  <c r="G765" i="8" s="1"/>
  <c r="G766" i="8" s="1"/>
  <c r="G767" i="8" s="1"/>
  <c r="G768" i="8" s="1"/>
  <c r="G769" i="8" s="1"/>
  <c r="G770" i="8" s="1"/>
  <c r="G771" i="8" s="1"/>
  <c r="G772" i="8" s="1"/>
  <c r="G773" i="8" s="1"/>
  <c r="G774" i="8" s="1"/>
  <c r="G775" i="8" s="1"/>
  <c r="G776" i="8" s="1"/>
  <c r="G777" i="8" s="1"/>
  <c r="G778" i="8" s="1"/>
  <c r="G779" i="8" s="1"/>
  <c r="G780" i="8" s="1"/>
  <c r="G781" i="8" s="1"/>
  <c r="G782" i="8" s="1"/>
  <c r="G783" i="8" s="1"/>
  <c r="G784" i="8" s="1"/>
  <c r="G785" i="8" s="1"/>
  <c r="G786" i="8" s="1"/>
  <c r="G787" i="8" s="1"/>
  <c r="G788" i="8" s="1"/>
  <c r="G789" i="8" s="1"/>
  <c r="G790" i="8" s="1"/>
  <c r="G791" i="8" s="1"/>
  <c r="G792" i="8" s="1"/>
  <c r="G793" i="8" s="1"/>
  <c r="G794" i="8" s="1"/>
  <c r="G795" i="8" s="1"/>
  <c r="G796" i="8" s="1"/>
  <c r="G797" i="8" s="1"/>
  <c r="G798" i="8" s="1"/>
  <c r="G799" i="8" s="1"/>
  <c r="G800" i="8" s="1"/>
  <c r="G801" i="8" s="1"/>
  <c r="G802" i="8" s="1"/>
  <c r="G803" i="8" s="1"/>
  <c r="G804" i="8" s="1"/>
  <c r="G805" i="8" s="1"/>
  <c r="G806" i="8" s="1"/>
  <c r="G807" i="8" s="1"/>
  <c r="G808" i="8" s="1"/>
  <c r="G809" i="8" s="1"/>
  <c r="G810" i="8" s="1"/>
  <c r="G811" i="8" s="1"/>
  <c r="G812" i="8" s="1"/>
  <c r="G813" i="8" s="1"/>
  <c r="G814" i="8" s="1"/>
  <c r="G815" i="8" s="1"/>
  <c r="G816" i="8" s="1"/>
  <c r="G817" i="8" s="1"/>
  <c r="G818" i="8" s="1"/>
  <c r="G819" i="8" s="1"/>
  <c r="G820" i="8" s="1"/>
  <c r="G821" i="8" s="1"/>
  <c r="G822" i="8" s="1"/>
  <c r="G823" i="8" s="1"/>
  <c r="G824" i="8" s="1"/>
  <c r="G825" i="8" s="1"/>
  <c r="G826" i="8" s="1"/>
  <c r="G827" i="8" s="1"/>
  <c r="G828" i="8" s="1"/>
  <c r="G829" i="8" s="1"/>
  <c r="G830" i="8" s="1"/>
  <c r="G831" i="8" s="1"/>
  <c r="G832" i="8" s="1"/>
  <c r="G833" i="8" s="1"/>
  <c r="G834" i="8" s="1"/>
  <c r="G835" i="8" s="1"/>
  <c r="G836" i="8" s="1"/>
  <c r="G837" i="8" s="1"/>
  <c r="G838" i="8" s="1"/>
  <c r="G839" i="8" s="1"/>
  <c r="G840" i="8" s="1"/>
  <c r="G841" i="8" s="1"/>
  <c r="G842" i="8" s="1"/>
  <c r="G843" i="8" s="1"/>
  <c r="G844" i="8" s="1"/>
  <c r="G845" i="8" s="1"/>
  <c r="G846" i="8" s="1"/>
  <c r="G847" i="8" s="1"/>
  <c r="G848" i="8" s="1"/>
  <c r="G849" i="8" s="1"/>
  <c r="G850" i="8" s="1"/>
  <c r="G851" i="8" s="1"/>
  <c r="G852" i="8" s="1"/>
  <c r="G853" i="8" s="1"/>
  <c r="G854" i="8" s="1"/>
  <c r="G855" i="8" s="1"/>
  <c r="G856" i="8" s="1"/>
  <c r="G857" i="8" s="1"/>
  <c r="G858" i="8" s="1"/>
  <c r="G859" i="8" s="1"/>
  <c r="G860" i="8" s="1"/>
  <c r="G861" i="8" s="1"/>
  <c r="G862" i="8" s="1"/>
  <c r="G863" i="8" s="1"/>
  <c r="G864" i="8" s="1"/>
  <c r="G865" i="8" s="1"/>
  <c r="G866" i="8" s="1"/>
  <c r="G867" i="8" s="1"/>
  <c r="G868" i="8" s="1"/>
  <c r="G869" i="8" s="1"/>
  <c r="G870" i="8" s="1"/>
  <c r="G871" i="8" s="1"/>
  <c r="G872" i="8" s="1"/>
  <c r="G873" i="8" s="1"/>
  <c r="G874" i="8" s="1"/>
  <c r="G875" i="8" s="1"/>
  <c r="G876" i="8" s="1"/>
  <c r="G877" i="8" s="1"/>
  <c r="G878" i="8" s="1"/>
  <c r="G879" i="8" s="1"/>
  <c r="G880" i="8" s="1"/>
  <c r="G881" i="8" s="1"/>
  <c r="G882" i="8" s="1"/>
  <c r="G883" i="8" s="1"/>
  <c r="G884" i="8" s="1"/>
  <c r="G885" i="8" s="1"/>
  <c r="G886" i="8" s="1"/>
  <c r="G887" i="8" s="1"/>
  <c r="G888" i="8" s="1"/>
  <c r="G889" i="8" s="1"/>
  <c r="G890" i="8" s="1"/>
  <c r="G891" i="8" s="1"/>
  <c r="G892" i="8" s="1"/>
  <c r="G893" i="8" s="1"/>
  <c r="G894" i="8" s="1"/>
  <c r="G895" i="8" s="1"/>
  <c r="G896" i="8" s="1"/>
  <c r="G897" i="8" s="1"/>
  <c r="G898" i="8" s="1"/>
  <c r="G899" i="8" s="1"/>
  <c r="G900" i="8" s="1"/>
  <c r="G901" i="8" s="1"/>
  <c r="G902" i="8" s="1"/>
  <c r="G903" i="8" s="1"/>
  <c r="G904" i="8" s="1"/>
  <c r="G905" i="8" s="1"/>
  <c r="G906" i="8" s="1"/>
  <c r="G907" i="8" s="1"/>
  <c r="G908" i="8" s="1"/>
  <c r="G909" i="8" s="1"/>
  <c r="G910" i="8" s="1"/>
  <c r="G911" i="8" s="1"/>
  <c r="G912" i="8" s="1"/>
  <c r="G913" i="8" s="1"/>
  <c r="G914" i="8" s="1"/>
  <c r="G915" i="8" s="1"/>
  <c r="G916" i="8" s="1"/>
  <c r="G917" i="8" s="1"/>
  <c r="G918" i="8" s="1"/>
  <c r="G919" i="8" s="1"/>
  <c r="G920" i="8" s="1"/>
  <c r="G921" i="8" s="1"/>
  <c r="G922" i="8" s="1"/>
  <c r="G923" i="8" s="1"/>
  <c r="G924" i="8" s="1"/>
  <c r="G925" i="8" s="1"/>
  <c r="G926" i="8" s="1"/>
  <c r="G927" i="8" s="1"/>
  <c r="G928" i="8" s="1"/>
  <c r="G929" i="8" s="1"/>
  <c r="G930" i="8" s="1"/>
  <c r="G931" i="8" s="1"/>
  <c r="G932" i="8" s="1"/>
  <c r="G933" i="8" s="1"/>
  <c r="G934" i="8" s="1"/>
  <c r="G935" i="8" s="1"/>
  <c r="G936" i="8" s="1"/>
  <c r="G937" i="8" s="1"/>
  <c r="G938" i="8" s="1"/>
  <c r="G939" i="8" s="1"/>
  <c r="G940" i="8" s="1"/>
  <c r="G941" i="8" s="1"/>
  <c r="G942" i="8" s="1"/>
  <c r="G943" i="8" s="1"/>
  <c r="G944" i="8" s="1"/>
  <c r="G945" i="8" s="1"/>
  <c r="G946" i="8" s="1"/>
  <c r="G947" i="8" s="1"/>
  <c r="G948" i="8" s="1"/>
  <c r="G949" i="8" s="1"/>
  <c r="G950" i="8" s="1"/>
  <c r="G951" i="8" s="1"/>
  <c r="G952" i="8" s="1"/>
  <c r="G953" i="8" s="1"/>
  <c r="G954" i="8" s="1"/>
  <c r="G955" i="8" s="1"/>
  <c r="G956" i="8" s="1"/>
  <c r="G957" i="8" s="1"/>
  <c r="G958" i="8" s="1"/>
  <c r="G959" i="8" s="1"/>
  <c r="G960" i="8" s="1"/>
  <c r="G961" i="8" s="1"/>
  <c r="G962" i="8" s="1"/>
  <c r="G963" i="8" s="1"/>
  <c r="G964" i="8" s="1"/>
  <c r="G965" i="8" s="1"/>
  <c r="G966" i="8" s="1"/>
  <c r="G967" i="8" s="1"/>
  <c r="G968" i="8" s="1"/>
  <c r="G969" i="8" s="1"/>
  <c r="G970" i="8" s="1"/>
  <c r="G971" i="8" s="1"/>
  <c r="G972" i="8" s="1"/>
  <c r="G973" i="8" s="1"/>
  <c r="G974" i="8" s="1"/>
  <c r="G975" i="8" s="1"/>
  <c r="G976" i="8" s="1"/>
  <c r="G977" i="8" s="1"/>
  <c r="G978" i="8" s="1"/>
  <c r="G979" i="8" s="1"/>
  <c r="G980" i="8" s="1"/>
  <c r="G981" i="8" s="1"/>
  <c r="G982" i="8" s="1"/>
  <c r="G983" i="8" s="1"/>
  <c r="G984" i="8" s="1"/>
  <c r="G985" i="8" s="1"/>
  <c r="G986" i="8" s="1"/>
  <c r="G987" i="8" s="1"/>
  <c r="G988" i="8" s="1"/>
  <c r="G989" i="8" s="1"/>
  <c r="G990" i="8" s="1"/>
  <c r="G991" i="8" s="1"/>
  <c r="G992" i="8" s="1"/>
  <c r="G993" i="8" s="1"/>
  <c r="G994" i="8" s="1"/>
  <c r="G995" i="8" s="1"/>
  <c r="G996" i="8" s="1"/>
  <c r="G997" i="8" s="1"/>
  <c r="G998" i="8" s="1"/>
  <c r="G999" i="8" s="1"/>
  <c r="G1000" i="8" s="1"/>
  <c r="G1001" i="8" s="1"/>
  <c r="G1002" i="8" s="1"/>
  <c r="G1003" i="8" s="1"/>
  <c r="G1004" i="8" s="1"/>
  <c r="G1005" i="8" s="1"/>
  <c r="G1006" i="8" s="1"/>
  <c r="G1007" i="8" s="1"/>
  <c r="G1008" i="8" s="1"/>
  <c r="G1009" i="8" s="1"/>
  <c r="G1010" i="8" s="1"/>
  <c r="G1011" i="8" s="1"/>
  <c r="G1012" i="8" s="1"/>
  <c r="G1013" i="8" s="1"/>
  <c r="G1014" i="8" s="1"/>
  <c r="G1015" i="8" s="1"/>
  <c r="G1016" i="8" s="1"/>
  <c r="G1017" i="8" s="1"/>
  <c r="G1018" i="8" s="1"/>
  <c r="G1019" i="8" s="1"/>
  <c r="G1020" i="8" s="1"/>
  <c r="G1021" i="8" s="1"/>
  <c r="G1022" i="8" s="1"/>
  <c r="G1023" i="8" s="1"/>
  <c r="G1024" i="8" s="1"/>
  <c r="G1025" i="8" s="1"/>
  <c r="G1026" i="8" s="1"/>
  <c r="G1027" i="8" s="1"/>
  <c r="G1028" i="8" s="1"/>
  <c r="G1029" i="8" s="1"/>
  <c r="G1030" i="8" s="1"/>
  <c r="G1031" i="8" s="1"/>
  <c r="G1032" i="8" s="1"/>
  <c r="G1033" i="8" s="1"/>
  <c r="G1034" i="8" s="1"/>
  <c r="G1035" i="8" s="1"/>
  <c r="G1036" i="8" s="1"/>
  <c r="G1037" i="8" s="1"/>
  <c r="G1038" i="8" s="1"/>
  <c r="G1039" i="8" s="1"/>
  <c r="G1040" i="8" s="1"/>
  <c r="G1041" i="8" s="1"/>
  <c r="G1042" i="8" s="1"/>
  <c r="G1043" i="8" s="1"/>
  <c r="G1044" i="8" s="1"/>
  <c r="G1045" i="8" s="1"/>
  <c r="G1046" i="8" s="1"/>
  <c r="G1047" i="8" s="1"/>
  <c r="G1048" i="8" s="1"/>
  <c r="G1049" i="8" s="1"/>
  <c r="G1050" i="8" s="1"/>
  <c r="G1051" i="8" s="1"/>
  <c r="G1052" i="8" s="1"/>
  <c r="G1053" i="8" s="1"/>
  <c r="G1054" i="8" s="1"/>
  <c r="G1055" i="8" s="1"/>
  <c r="G1056" i="8" s="1"/>
  <c r="G1057" i="8" s="1"/>
  <c r="G1058" i="8" s="1"/>
  <c r="G1059" i="8" s="1"/>
  <c r="G1060" i="8" s="1"/>
  <c r="G1061" i="8" s="1"/>
  <c r="G1062" i="8" s="1"/>
  <c r="G1063" i="8" s="1"/>
  <c r="G1064" i="8" s="1"/>
  <c r="G1065" i="8" s="1"/>
  <c r="G1066" i="8" s="1"/>
  <c r="G1067" i="8" s="1"/>
  <c r="G1068" i="8" s="1"/>
  <c r="G1069" i="8" s="1"/>
  <c r="G1070" i="8" s="1"/>
  <c r="G1071" i="8" s="1"/>
  <c r="G1072" i="8" s="1"/>
  <c r="G1073" i="8" s="1"/>
  <c r="G1074" i="8" s="1"/>
  <c r="G1075" i="8" s="1"/>
  <c r="G1076" i="8" s="1"/>
  <c r="G1077" i="8" s="1"/>
  <c r="G1078" i="8" s="1"/>
  <c r="G1079" i="8" s="1"/>
  <c r="G1080" i="8" s="1"/>
  <c r="G1081" i="8" s="1"/>
  <c r="G1082" i="8" s="1"/>
  <c r="G1083" i="8" s="1"/>
  <c r="G1084" i="8" s="1"/>
  <c r="G1085" i="8" s="1"/>
  <c r="G1086" i="8" s="1"/>
  <c r="G1087" i="8" s="1"/>
  <c r="G1088" i="8" s="1"/>
  <c r="G1089" i="8" s="1"/>
  <c r="G1090" i="8" s="1"/>
  <c r="G1091" i="8" s="1"/>
  <c r="G1092" i="8" s="1"/>
  <c r="G1093" i="8" s="1"/>
  <c r="G1094" i="8" s="1"/>
  <c r="G1095" i="8" s="1"/>
  <c r="G1096" i="8" s="1"/>
  <c r="G1097" i="8" s="1"/>
  <c r="G1098" i="8" s="1"/>
  <c r="G1099" i="8" s="1"/>
  <c r="G1100" i="8" s="1"/>
  <c r="G1101" i="8" s="1"/>
  <c r="G1102" i="8" s="1"/>
  <c r="G1103" i="8" s="1"/>
  <c r="G1104" i="8" s="1"/>
  <c r="G1105" i="8" s="1"/>
  <c r="G1106" i="8" s="1"/>
  <c r="G1107" i="8" s="1"/>
  <c r="G1108" i="8" s="1"/>
  <c r="G1109" i="8" s="1"/>
  <c r="G1110" i="8" s="1"/>
  <c r="G1111" i="8" s="1"/>
  <c r="G1112" i="8" s="1"/>
  <c r="G1113" i="8" s="1"/>
  <c r="G1114" i="8" s="1"/>
  <c r="G1115" i="8" s="1"/>
  <c r="G1116" i="8" s="1"/>
  <c r="G1117" i="8" s="1"/>
  <c r="G1118" i="8" s="1"/>
  <c r="G1119" i="8" s="1"/>
  <c r="G1120" i="8" s="1"/>
  <c r="G1121" i="8" s="1"/>
  <c r="G1122" i="8" s="1"/>
  <c r="G1123" i="8" s="1"/>
  <c r="G1124" i="8" s="1"/>
  <c r="G1125" i="8" s="1"/>
  <c r="G1126" i="8" s="1"/>
  <c r="G1127" i="8" s="1"/>
  <c r="G1128" i="8" s="1"/>
  <c r="G1129" i="8" s="1"/>
  <c r="G1130" i="8" s="1"/>
  <c r="G1131" i="8" s="1"/>
  <c r="G1132" i="8" s="1"/>
  <c r="G1133" i="8" s="1"/>
  <c r="G1134" i="8" s="1"/>
  <c r="G1135" i="8" s="1"/>
  <c r="G1136" i="8" s="1"/>
  <c r="G1137" i="8" s="1"/>
  <c r="G1138" i="8" s="1"/>
  <c r="G1139" i="8" s="1"/>
  <c r="G1140" i="8" s="1"/>
  <c r="G1141" i="8" s="1"/>
  <c r="G1142" i="8" s="1"/>
  <c r="G1143" i="8" s="1"/>
  <c r="G1144" i="8" s="1"/>
  <c r="G1145" i="8" s="1"/>
  <c r="G1146" i="8" s="1"/>
  <c r="G1147" i="8" s="1"/>
  <c r="G1148" i="8" s="1"/>
  <c r="G1149" i="8" s="1"/>
  <c r="G1150" i="8" s="1"/>
  <c r="G1151" i="8" s="1"/>
  <c r="G1152" i="8" s="1"/>
  <c r="G1153" i="8" s="1"/>
  <c r="G1154" i="8" s="1"/>
  <c r="G1155" i="8" s="1"/>
  <c r="G1156" i="8" s="1"/>
  <c r="G1157" i="8" s="1"/>
  <c r="G1158" i="8" s="1"/>
  <c r="G1159" i="8" s="1"/>
  <c r="G1160" i="8" s="1"/>
  <c r="G1161" i="8" s="1"/>
  <c r="G1162" i="8" s="1"/>
  <c r="G1163" i="8" s="1"/>
  <c r="G1164" i="8" s="1"/>
  <c r="G1165" i="8" s="1"/>
  <c r="G1166" i="8" s="1"/>
  <c r="G1167" i="8" s="1"/>
  <c r="G1168" i="8" s="1"/>
  <c r="G1169" i="8" s="1"/>
  <c r="G1170" i="8" s="1"/>
  <c r="G1171" i="8" s="1"/>
  <c r="G1172" i="8" s="1"/>
  <c r="G1173" i="8" s="1"/>
  <c r="G1174" i="8" s="1"/>
  <c r="G1175" i="8" s="1"/>
  <c r="G1176" i="8" s="1"/>
  <c r="G1177" i="8" s="1"/>
  <c r="G1178" i="8" s="1"/>
  <c r="G1179" i="8" s="1"/>
  <c r="G1180" i="8" s="1"/>
  <c r="G1181" i="8" s="1"/>
  <c r="G1182" i="8" s="1"/>
  <c r="G1183" i="8" s="1"/>
  <c r="G1184" i="8" s="1"/>
  <c r="G1185" i="8" s="1"/>
  <c r="G1186" i="8" s="1"/>
  <c r="G1187" i="8" s="1"/>
  <c r="G1188" i="8" s="1"/>
  <c r="G1189" i="8" s="1"/>
  <c r="G1190" i="8" s="1"/>
  <c r="G1191" i="8" s="1"/>
  <c r="G1192" i="8" s="1"/>
  <c r="G1193" i="8" s="1"/>
  <c r="G1194" i="8" s="1"/>
  <c r="G1195" i="8" s="1"/>
  <c r="G1196" i="8" s="1"/>
  <c r="G1197" i="8" s="1"/>
  <c r="G1198" i="8" s="1"/>
  <c r="G1199" i="8" s="1"/>
  <c r="G1200" i="8" s="1"/>
  <c r="G1201" i="8" s="1"/>
  <c r="G1202" i="8" s="1"/>
  <c r="G1203" i="8" s="1"/>
  <c r="G1204" i="8" s="1"/>
  <c r="G1205" i="8" s="1"/>
  <c r="G1206" i="8" s="1"/>
  <c r="G1207" i="8" s="1"/>
  <c r="G1208" i="8" s="1"/>
  <c r="G1209" i="8" s="1"/>
  <c r="G1210" i="8" s="1"/>
  <c r="G1211" i="8" s="1"/>
  <c r="G1212" i="8" s="1"/>
  <c r="G1213" i="8" s="1"/>
  <c r="G1214" i="8" s="1"/>
  <c r="G1215" i="8" s="1"/>
  <c r="G1216" i="8" s="1"/>
  <c r="G1217" i="8" s="1"/>
  <c r="G1218" i="8" s="1"/>
  <c r="G1219" i="8" s="1"/>
  <c r="G1220" i="8" s="1"/>
  <c r="G1221" i="8" s="1"/>
  <c r="G1222" i="8" s="1"/>
  <c r="G1223" i="8" s="1"/>
  <c r="G1224" i="8" s="1"/>
  <c r="G1225" i="8" s="1"/>
  <c r="G1226" i="8" s="1"/>
  <c r="G1227" i="8" s="1"/>
  <c r="G1228" i="8" s="1"/>
  <c r="G1229" i="8" s="1"/>
  <c r="G1230" i="8" s="1"/>
  <c r="G1231" i="8" s="1"/>
  <c r="G1232" i="8" s="1"/>
  <c r="G1233" i="8" s="1"/>
  <c r="G1234" i="8" s="1"/>
  <c r="G1235" i="8" s="1"/>
  <c r="G1236" i="8" s="1"/>
  <c r="G1237" i="8" s="1"/>
  <c r="G1238" i="8" s="1"/>
  <c r="G1239" i="8" s="1"/>
  <c r="G1240" i="8" s="1"/>
  <c r="G1241" i="8" s="1"/>
  <c r="G1242" i="8" s="1"/>
  <c r="G1243" i="8" s="1"/>
  <c r="G1244" i="8" s="1"/>
  <c r="G1245" i="8" s="1"/>
  <c r="G1246" i="8" s="1"/>
  <c r="G1247" i="8" s="1"/>
  <c r="G1248" i="8" s="1"/>
  <c r="G1249" i="8" s="1"/>
  <c r="G1250" i="8" s="1"/>
  <c r="G1251" i="8" s="1"/>
  <c r="G1252" i="8" s="1"/>
  <c r="G1253" i="8" s="1"/>
  <c r="G1254" i="8" s="1"/>
  <c r="G1255" i="8" s="1"/>
  <c r="G1256" i="8" s="1"/>
  <c r="G1257" i="8" s="1"/>
  <c r="G1258" i="8" s="1"/>
  <c r="G1259" i="8" s="1"/>
  <c r="G1260" i="8" s="1"/>
  <c r="G1261" i="8" s="1"/>
  <c r="G1262" i="8" s="1"/>
  <c r="G1263" i="8" s="1"/>
  <c r="G1264" i="8" s="1"/>
  <c r="G1265" i="8" s="1"/>
  <c r="G1266" i="8" s="1"/>
  <c r="G1267" i="8" s="1"/>
  <c r="G1268" i="8" s="1"/>
  <c r="G1269" i="8" s="1"/>
  <c r="G1270" i="8" s="1"/>
  <c r="G1271" i="8" s="1"/>
  <c r="G1272" i="8" s="1"/>
  <c r="G1273" i="8" s="1"/>
  <c r="G1274" i="8" s="1"/>
  <c r="G1275" i="8" s="1"/>
  <c r="G1276" i="8" s="1"/>
  <c r="G1277" i="8" s="1"/>
  <c r="G1278" i="8" s="1"/>
  <c r="G1279" i="8" s="1"/>
  <c r="G1280" i="8" s="1"/>
  <c r="G1281" i="8" s="1"/>
  <c r="G1282" i="8" s="1"/>
  <c r="G1283" i="8" s="1"/>
  <c r="G1284" i="8" s="1"/>
  <c r="G1285" i="8" s="1"/>
  <c r="G1286" i="8" s="1"/>
  <c r="G1287" i="8" s="1"/>
  <c r="G1288" i="8" s="1"/>
  <c r="G1289" i="8" s="1"/>
  <c r="G1290" i="8" s="1"/>
  <c r="G1291" i="8" s="1"/>
  <c r="G1292" i="8" s="1"/>
  <c r="G1293" i="8" s="1"/>
  <c r="G1294" i="8" s="1"/>
  <c r="G1295" i="8" s="1"/>
  <c r="G1296" i="8" s="1"/>
  <c r="G1297" i="8" s="1"/>
  <c r="G1298" i="8" s="1"/>
  <c r="G1299" i="8" s="1"/>
  <c r="G1300" i="8" s="1"/>
  <c r="G1301" i="8" s="1"/>
  <c r="G1302" i="8" s="1"/>
  <c r="G1303" i="8" s="1"/>
  <c r="G1304" i="8" s="1"/>
  <c r="G1305" i="8" s="1"/>
  <c r="G1306" i="8" s="1"/>
  <c r="G1307" i="8" s="1"/>
  <c r="G1308" i="8" s="1"/>
  <c r="G1309" i="8" s="1"/>
  <c r="G1310" i="8" s="1"/>
  <c r="G1311" i="8" s="1"/>
  <c r="G1312" i="8" s="1"/>
  <c r="G1313" i="8" s="1"/>
  <c r="G1314" i="8" s="1"/>
  <c r="G1315" i="8" s="1"/>
  <c r="G1316" i="8" s="1"/>
  <c r="G1317" i="8" s="1"/>
  <c r="G1318" i="8" s="1"/>
  <c r="G1319" i="8" s="1"/>
  <c r="G1320" i="8" s="1"/>
  <c r="G1321" i="8" s="1"/>
  <c r="G1322" i="8" s="1"/>
  <c r="G1323" i="8" s="1"/>
  <c r="G1324" i="8" s="1"/>
  <c r="G1325" i="8" s="1"/>
  <c r="G1326" i="8" s="1"/>
  <c r="G1327" i="8" s="1"/>
  <c r="G1328" i="8" s="1"/>
  <c r="G1329" i="8" s="1"/>
  <c r="G1330" i="8" s="1"/>
  <c r="G1331" i="8" s="1"/>
  <c r="G1332" i="8" s="1"/>
  <c r="G1333" i="8" s="1"/>
  <c r="G1334" i="8" s="1"/>
  <c r="G1335" i="8" s="1"/>
  <c r="G1336" i="8" s="1"/>
  <c r="G1337" i="8" s="1"/>
  <c r="G1338" i="8" s="1"/>
  <c r="G1339" i="8" s="1"/>
  <c r="G1340" i="8" s="1"/>
  <c r="G1341" i="8" s="1"/>
  <c r="G1342" i="8" s="1"/>
  <c r="G1343" i="8" s="1"/>
  <c r="G1344" i="8" s="1"/>
  <c r="G1345" i="8" s="1"/>
  <c r="G1346" i="8" s="1"/>
  <c r="G1347" i="8" s="1"/>
  <c r="G1348" i="8" s="1"/>
  <c r="G1349" i="8" s="1"/>
  <c r="G1350" i="8" s="1"/>
  <c r="G1351" i="8" s="1"/>
  <c r="G1352" i="8" s="1"/>
  <c r="G1353" i="8" s="1"/>
  <c r="G1354" i="8" s="1"/>
  <c r="G1355" i="8" s="1"/>
  <c r="G1356" i="8" s="1"/>
  <c r="G1357" i="8" s="1"/>
  <c r="G1358" i="8" s="1"/>
  <c r="G1359" i="8" s="1"/>
  <c r="G1360" i="8" s="1"/>
  <c r="G1361" i="8" s="1"/>
  <c r="G1362" i="8" s="1"/>
  <c r="G1363" i="8" s="1"/>
  <c r="G1364" i="8" s="1"/>
  <c r="G1365" i="8" s="1"/>
  <c r="G1366" i="8" s="1"/>
  <c r="G1367" i="8" s="1"/>
  <c r="G1368" i="8" s="1"/>
  <c r="G1369" i="8" s="1"/>
  <c r="G1370" i="8" s="1"/>
  <c r="G1371" i="8" s="1"/>
  <c r="G1372" i="8" s="1"/>
  <c r="G1373" i="8" s="1"/>
  <c r="G1374" i="8" s="1"/>
  <c r="G1375" i="8" s="1"/>
  <c r="G1376" i="8" s="1"/>
  <c r="G1377" i="8" s="1"/>
  <c r="G1378" i="8" s="1"/>
  <c r="G1379" i="8" s="1"/>
  <c r="G1380" i="8" s="1"/>
  <c r="G1381" i="8" s="1"/>
  <c r="G1382" i="8" s="1"/>
  <c r="G1383" i="8" s="1"/>
  <c r="G1384" i="8" s="1"/>
  <c r="G1385" i="8" s="1"/>
  <c r="G1386" i="8" s="1"/>
  <c r="G1387" i="8" s="1"/>
  <c r="G1388" i="8" s="1"/>
  <c r="G1389" i="8" s="1"/>
  <c r="G1390" i="8" s="1"/>
  <c r="G1391" i="8" s="1"/>
  <c r="G1392" i="8" s="1"/>
  <c r="G1393" i="8" s="1"/>
  <c r="G1394" i="8" s="1"/>
  <c r="G1395" i="8" s="1"/>
  <c r="G1396" i="8" s="1"/>
  <c r="G1397" i="8" s="1"/>
  <c r="G1398" i="8" s="1"/>
  <c r="G1399" i="8" s="1"/>
  <c r="G1400" i="8" s="1"/>
  <c r="G1401" i="8" s="1"/>
  <c r="G1402" i="8" s="1"/>
  <c r="G1403" i="8" s="1"/>
  <c r="G1404" i="8" s="1"/>
  <c r="G1405" i="8" s="1"/>
  <c r="G1406" i="8" s="1"/>
  <c r="G1407" i="8" s="1"/>
  <c r="G1408" i="8" s="1"/>
  <c r="G1409" i="8" s="1"/>
  <c r="G1410" i="8" s="1"/>
  <c r="G1411" i="8" s="1"/>
  <c r="G1412" i="8" s="1"/>
  <c r="G1413" i="8" s="1"/>
  <c r="G1414" i="8" s="1"/>
  <c r="G1415" i="8" s="1"/>
  <c r="G1416" i="8" s="1"/>
  <c r="G1417" i="8" s="1"/>
  <c r="G1418" i="8" s="1"/>
  <c r="G1419" i="8" s="1"/>
  <c r="G1420" i="8" s="1"/>
  <c r="G1421" i="8" s="1"/>
  <c r="G1422" i="8" s="1"/>
  <c r="G1423" i="8" s="1"/>
  <c r="G1424" i="8" s="1"/>
  <c r="G1425" i="8" s="1"/>
  <c r="G1426" i="8" s="1"/>
  <c r="G1427" i="8" s="1"/>
  <c r="G1428" i="8" s="1"/>
  <c r="G1429" i="8" s="1"/>
  <c r="G1430" i="8" s="1"/>
  <c r="G1431" i="8" s="1"/>
  <c r="G1432" i="8" s="1"/>
  <c r="G1433" i="8" s="1"/>
  <c r="G1434" i="8" s="1"/>
  <c r="G1435" i="8" s="1"/>
  <c r="G1436" i="8" s="1"/>
  <c r="G1437" i="8" s="1"/>
  <c r="G1438" i="8" s="1"/>
  <c r="G1439" i="8" s="1"/>
  <c r="G1440" i="8" s="1"/>
  <c r="G1441" i="8" s="1"/>
  <c r="G1442" i="8" s="1"/>
  <c r="G1443" i="8" s="1"/>
  <c r="G1444" i="8" s="1"/>
  <c r="G1445" i="8" s="1"/>
  <c r="G1446" i="8" s="1"/>
  <c r="G1447" i="8" s="1"/>
  <c r="G1448" i="8" s="1"/>
  <c r="G1449" i="8" s="1"/>
  <c r="G1450" i="8" s="1"/>
  <c r="G1451" i="8" s="1"/>
  <c r="G1452" i="8" s="1"/>
  <c r="G1453" i="8" s="1"/>
  <c r="G1454" i="8" s="1"/>
  <c r="G1455" i="8" s="1"/>
  <c r="G1456" i="8" s="1"/>
  <c r="G1457" i="8" s="1"/>
  <c r="G1458" i="8" s="1"/>
  <c r="G1459" i="8" s="1"/>
  <c r="G1460" i="8" s="1"/>
  <c r="G1461" i="8" s="1"/>
  <c r="G1462" i="8" s="1"/>
  <c r="G1463" i="8" s="1"/>
  <c r="G1464" i="8" s="1"/>
  <c r="G1465" i="8" s="1"/>
  <c r="G1466" i="8" s="1"/>
  <c r="G1467" i="8" s="1"/>
  <c r="G1468" i="8" s="1"/>
  <c r="G1469" i="8" s="1"/>
  <c r="G1470" i="8" s="1"/>
  <c r="G1471" i="8" s="1"/>
  <c r="G1472" i="8" s="1"/>
  <c r="G1473" i="8" s="1"/>
  <c r="G1474" i="8" s="1"/>
  <c r="G1475" i="8" s="1"/>
  <c r="G1476" i="8" s="1"/>
  <c r="G1477" i="8" s="1"/>
  <c r="G1478" i="8" s="1"/>
  <c r="G1479" i="8" s="1"/>
  <c r="G1480" i="8" s="1"/>
  <c r="G1481" i="8" s="1"/>
  <c r="G1482" i="8" s="1"/>
  <c r="G1483" i="8" s="1"/>
  <c r="G1484" i="8" s="1"/>
  <c r="G1485" i="8" s="1"/>
  <c r="G1486" i="8" s="1"/>
  <c r="G1487" i="8" s="1"/>
  <c r="G1488" i="8" s="1"/>
  <c r="G1489" i="8" s="1"/>
  <c r="G1490" i="8" s="1"/>
  <c r="G1491" i="8" s="1"/>
  <c r="G1492" i="8" s="1"/>
  <c r="G1493" i="8" s="1"/>
  <c r="G1494" i="8" s="1"/>
  <c r="G1495" i="8" s="1"/>
  <c r="G1496" i="8" s="1"/>
  <c r="G1497" i="8" s="1"/>
  <c r="G1498" i="8" s="1"/>
  <c r="G1499" i="8" s="1"/>
  <c r="G1500" i="8" s="1"/>
  <c r="G1501" i="8" s="1"/>
  <c r="G1502" i="8" s="1"/>
  <c r="G1503" i="8" s="1"/>
  <c r="G1504" i="8" s="1"/>
  <c r="G1505" i="8" s="1"/>
  <c r="G1506" i="8" s="1"/>
  <c r="G1507" i="8" s="1"/>
  <c r="G1508" i="8" s="1"/>
  <c r="G1509" i="8" s="1"/>
  <c r="G1510" i="8" s="1"/>
  <c r="G1511" i="8" s="1"/>
  <c r="G1512" i="8" s="1"/>
  <c r="G1513" i="8" s="1"/>
  <c r="G1514" i="8" s="1"/>
  <c r="G1515" i="8" s="1"/>
  <c r="G1516" i="8" s="1"/>
  <c r="G1517" i="8" s="1"/>
  <c r="G1518" i="8" s="1"/>
  <c r="G1519" i="8" s="1"/>
  <c r="G1520" i="8" s="1"/>
  <c r="G1521" i="8" s="1"/>
  <c r="G1522" i="8" s="1"/>
  <c r="G1523" i="8" s="1"/>
  <c r="G1524" i="8" s="1"/>
  <c r="G1525" i="8" s="1"/>
  <c r="G1526" i="8" s="1"/>
  <c r="G1527" i="8" s="1"/>
  <c r="G1528" i="8" s="1"/>
  <c r="G1529" i="8" s="1"/>
  <c r="G1530" i="8" s="1"/>
  <c r="G1531" i="8" s="1"/>
  <c r="G1532" i="8" s="1"/>
  <c r="G1533" i="8" s="1"/>
  <c r="G1534" i="8" s="1"/>
  <c r="G1535" i="8" s="1"/>
  <c r="G1536" i="8" s="1"/>
  <c r="G1537" i="8" s="1"/>
  <c r="G1538" i="8" s="1"/>
  <c r="G1539" i="8" s="1"/>
  <c r="G1540" i="8" s="1"/>
  <c r="G1541" i="8" s="1"/>
  <c r="G1542" i="8" s="1"/>
  <c r="G1543" i="8" s="1"/>
  <c r="G1544" i="8" s="1"/>
  <c r="G1545" i="8" s="1"/>
  <c r="G1546" i="8" s="1"/>
  <c r="G1547" i="8" s="1"/>
  <c r="G1548" i="8" s="1"/>
  <c r="G1549" i="8" s="1"/>
  <c r="G1550" i="8" s="1"/>
  <c r="G1551" i="8" s="1"/>
  <c r="G1552" i="8" s="1"/>
  <c r="G1553" i="8" s="1"/>
  <c r="G1554" i="8" s="1"/>
  <c r="G1555" i="8" s="1"/>
  <c r="G1556" i="8" s="1"/>
  <c r="G1557" i="8" s="1"/>
  <c r="G1558" i="8" s="1"/>
  <c r="G1559" i="8" s="1"/>
  <c r="G1560" i="8" s="1"/>
  <c r="G1561" i="8" s="1"/>
  <c r="G1562" i="8" s="1"/>
  <c r="G1563" i="8" s="1"/>
  <c r="G1564" i="8" s="1"/>
  <c r="G1565" i="8" s="1"/>
  <c r="G1566" i="8" s="1"/>
  <c r="G1567" i="8" s="1"/>
  <c r="G1568" i="8" s="1"/>
  <c r="G1569" i="8" s="1"/>
  <c r="G1570" i="8" s="1"/>
  <c r="G1571" i="8" s="1"/>
  <c r="G1572" i="8" s="1"/>
  <c r="G1573" i="8" s="1"/>
  <c r="G1574" i="8" s="1"/>
  <c r="G1575" i="8" s="1"/>
  <c r="G1576" i="8" s="1"/>
  <c r="G1577" i="8" s="1"/>
  <c r="G1578" i="8" s="1"/>
  <c r="G1579" i="8" s="1"/>
  <c r="G1580" i="8" s="1"/>
  <c r="G1581" i="8" s="1"/>
  <c r="G1582" i="8" s="1"/>
  <c r="G1583" i="8" s="1"/>
  <c r="G1584" i="8" s="1"/>
  <c r="G1585" i="8" s="1"/>
  <c r="G1586" i="8" s="1"/>
  <c r="G1587" i="8" s="1"/>
  <c r="G1588" i="8" s="1"/>
  <c r="G1589" i="8" s="1"/>
  <c r="G1590" i="8" s="1"/>
  <c r="G1591" i="8" s="1"/>
  <c r="G1592" i="8" s="1"/>
  <c r="G1593" i="8" s="1"/>
  <c r="G1594" i="8" s="1"/>
  <c r="G1595" i="8" s="1"/>
  <c r="G1596" i="8" s="1"/>
  <c r="G1597" i="8" s="1"/>
  <c r="G1598" i="8" s="1"/>
  <c r="G1599" i="8" s="1"/>
  <c r="G1600" i="8" s="1"/>
  <c r="G1601" i="8" s="1"/>
  <c r="G1602" i="8" s="1"/>
  <c r="G1603" i="8" s="1"/>
  <c r="G1604" i="8" s="1"/>
  <c r="G1605" i="8" s="1"/>
  <c r="G1606" i="8" s="1"/>
  <c r="G1607" i="8" s="1"/>
  <c r="G1608" i="8" s="1"/>
  <c r="G1609" i="8" s="1"/>
  <c r="G1610" i="8" s="1"/>
  <c r="G1611" i="8" s="1"/>
  <c r="G1612" i="8" s="1"/>
  <c r="G1613" i="8" s="1"/>
  <c r="G1614" i="8" s="1"/>
  <c r="G1615" i="8" s="1"/>
  <c r="G1616" i="8" s="1"/>
  <c r="G1617" i="8" s="1"/>
  <c r="G1618" i="8" s="1"/>
  <c r="G1619" i="8" s="1"/>
  <c r="G1620" i="8" s="1"/>
  <c r="G1621" i="8" s="1"/>
  <c r="G1622" i="8" s="1"/>
  <c r="G1623" i="8" s="1"/>
  <c r="G1624" i="8" s="1"/>
  <c r="G1625" i="8" s="1"/>
  <c r="G1626" i="8" s="1"/>
  <c r="G1627" i="8" s="1"/>
  <c r="G1628" i="8" s="1"/>
  <c r="G1629" i="8" s="1"/>
  <c r="G1630" i="8" s="1"/>
  <c r="G1631" i="8" s="1"/>
  <c r="G1632" i="8" s="1"/>
  <c r="G1633" i="8" s="1"/>
  <c r="G1634" i="8" s="1"/>
  <c r="G1635" i="8" s="1"/>
  <c r="G1636" i="8" s="1"/>
  <c r="G1637" i="8" s="1"/>
  <c r="G1638" i="8" s="1"/>
  <c r="G1639" i="8" s="1"/>
  <c r="G1640" i="8" s="1"/>
  <c r="G1641" i="8" s="1"/>
  <c r="G1642" i="8" s="1"/>
  <c r="G1643" i="8" s="1"/>
  <c r="G1644" i="8" s="1"/>
  <c r="G1645" i="8" s="1"/>
  <c r="G1646" i="8" s="1"/>
  <c r="G1647" i="8" s="1"/>
  <c r="G1648" i="8" s="1"/>
  <c r="G6" i="8"/>
  <c r="G5" i="8"/>
  <c r="E7" i="8"/>
  <c r="E8" i="8" s="1"/>
  <c r="E9" i="8" s="1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E40" i="8" s="1"/>
  <c r="E41" i="8" s="1"/>
  <c r="E42" i="8" s="1"/>
  <c r="E43" i="8" s="1"/>
  <c r="E44" i="8" s="1"/>
  <c r="E45" i="8" s="1"/>
  <c r="E46" i="8" s="1"/>
  <c r="E47" i="8" s="1"/>
  <c r="E48" i="8" s="1"/>
  <c r="E49" i="8" s="1"/>
  <c r="E50" i="8" s="1"/>
  <c r="E51" i="8" s="1"/>
  <c r="E52" i="8" s="1"/>
  <c r="E53" i="8" s="1"/>
  <c r="E54" i="8" s="1"/>
  <c r="E55" i="8" s="1"/>
  <c r="E56" i="8" s="1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E69" i="8" s="1"/>
  <c r="E70" i="8" s="1"/>
  <c r="E71" i="8" s="1"/>
  <c r="E72" i="8" s="1"/>
  <c r="E73" i="8" s="1"/>
  <c r="E74" i="8" s="1"/>
  <c r="E75" i="8" s="1"/>
  <c r="E76" i="8" s="1"/>
  <c r="E77" i="8" s="1"/>
  <c r="E78" i="8" s="1"/>
  <c r="E79" i="8" s="1"/>
  <c r="E80" i="8" s="1"/>
  <c r="E81" i="8" s="1"/>
  <c r="E82" i="8" s="1"/>
  <c r="E83" i="8" s="1"/>
  <c r="E84" i="8" s="1"/>
  <c r="E85" i="8" s="1"/>
  <c r="E86" i="8" s="1"/>
  <c r="E87" i="8" s="1"/>
  <c r="E88" i="8" s="1"/>
  <c r="E89" i="8" s="1"/>
  <c r="E90" i="8" s="1"/>
  <c r="E91" i="8" s="1"/>
  <c r="E92" i="8" s="1"/>
  <c r="E93" i="8" s="1"/>
  <c r="E94" i="8" s="1"/>
  <c r="E95" i="8" s="1"/>
  <c r="E96" i="8" s="1"/>
  <c r="E97" i="8" s="1"/>
  <c r="E98" i="8" s="1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E172" i="8" s="1"/>
  <c r="E173" i="8" s="1"/>
  <c r="E174" i="8" s="1"/>
  <c r="E175" i="8" s="1"/>
  <c r="E176" i="8" s="1"/>
  <c r="E177" i="8" s="1"/>
  <c r="E178" i="8" s="1"/>
  <c r="E179" i="8" s="1"/>
  <c r="E180" i="8" s="1"/>
  <c r="E181" i="8" s="1"/>
  <c r="E182" i="8" s="1"/>
  <c r="E183" i="8" s="1"/>
  <c r="E184" i="8" s="1"/>
  <c r="E185" i="8" s="1"/>
  <c r="E186" i="8" s="1"/>
  <c r="E187" i="8" s="1"/>
  <c r="E188" i="8" s="1"/>
  <c r="E189" i="8" s="1"/>
  <c r="E190" i="8" s="1"/>
  <c r="E191" i="8" s="1"/>
  <c r="E192" i="8" s="1"/>
  <c r="E193" i="8" s="1"/>
  <c r="E194" i="8" s="1"/>
  <c r="E195" i="8" s="1"/>
  <c r="E196" i="8" s="1"/>
  <c r="E197" i="8" s="1"/>
  <c r="E198" i="8" s="1"/>
  <c r="E199" i="8" s="1"/>
  <c r="E200" i="8" s="1"/>
  <c r="E201" i="8" s="1"/>
  <c r="E202" i="8" s="1"/>
  <c r="E203" i="8" s="1"/>
  <c r="E204" i="8" s="1"/>
  <c r="E205" i="8" s="1"/>
  <c r="E206" i="8" s="1"/>
  <c r="E207" i="8" s="1"/>
  <c r="E208" i="8" s="1"/>
  <c r="E209" i="8" s="1"/>
  <c r="E210" i="8" s="1"/>
  <c r="E211" i="8" s="1"/>
  <c r="E212" i="8" s="1"/>
  <c r="E213" i="8" s="1"/>
  <c r="E214" i="8" s="1"/>
  <c r="E215" i="8" s="1"/>
  <c r="E216" i="8" s="1"/>
  <c r="E217" i="8" s="1"/>
  <c r="E218" i="8" s="1"/>
  <c r="E219" i="8" s="1"/>
  <c r="E220" i="8" s="1"/>
  <c r="E221" i="8" s="1"/>
  <c r="E222" i="8" s="1"/>
  <c r="E223" i="8" s="1"/>
  <c r="E224" i="8" s="1"/>
  <c r="E225" i="8" s="1"/>
  <c r="E226" i="8" s="1"/>
  <c r="E227" i="8" s="1"/>
  <c r="E228" i="8" s="1"/>
  <c r="E229" i="8" s="1"/>
  <c r="E230" i="8" s="1"/>
  <c r="E231" i="8" s="1"/>
  <c r="E232" i="8" s="1"/>
  <c r="E233" i="8" s="1"/>
  <c r="E234" i="8" s="1"/>
  <c r="E235" i="8" s="1"/>
  <c r="E236" i="8" s="1"/>
  <c r="E237" i="8" s="1"/>
  <c r="E238" i="8" s="1"/>
  <c r="E239" i="8" s="1"/>
  <c r="E240" i="8" s="1"/>
  <c r="E241" i="8" s="1"/>
  <c r="E242" i="8" s="1"/>
  <c r="E243" i="8" s="1"/>
  <c r="E244" i="8" s="1"/>
  <c r="E245" i="8" s="1"/>
  <c r="E246" i="8" s="1"/>
  <c r="E247" i="8" s="1"/>
  <c r="E248" i="8" s="1"/>
  <c r="E249" i="8" s="1"/>
  <c r="E250" i="8" s="1"/>
  <c r="E251" i="8" s="1"/>
  <c r="E252" i="8" s="1"/>
  <c r="E253" i="8" s="1"/>
  <c r="E254" i="8" s="1"/>
  <c r="E255" i="8" s="1"/>
  <c r="E256" i="8" s="1"/>
  <c r="E257" i="8" s="1"/>
  <c r="E258" i="8" s="1"/>
  <c r="E259" i="8" s="1"/>
  <c r="E260" i="8" s="1"/>
  <c r="E261" i="8" s="1"/>
  <c r="E262" i="8" s="1"/>
  <c r="E263" i="8" s="1"/>
  <c r="E264" i="8" s="1"/>
  <c r="E265" i="8" s="1"/>
  <c r="E266" i="8" s="1"/>
  <c r="E267" i="8" s="1"/>
  <c r="E268" i="8" s="1"/>
  <c r="E269" i="8" s="1"/>
  <c r="E270" i="8" s="1"/>
  <c r="E271" i="8" s="1"/>
  <c r="E272" i="8" s="1"/>
  <c r="E273" i="8" s="1"/>
  <c r="E274" i="8" s="1"/>
  <c r="E275" i="8" s="1"/>
  <c r="E276" i="8" s="1"/>
  <c r="E277" i="8" s="1"/>
  <c r="E278" i="8" s="1"/>
  <c r="E279" i="8" s="1"/>
  <c r="E280" i="8" s="1"/>
  <c r="E281" i="8" s="1"/>
  <c r="E282" i="8" s="1"/>
  <c r="E283" i="8" s="1"/>
  <c r="E284" i="8" s="1"/>
  <c r="E285" i="8" s="1"/>
  <c r="E286" i="8" s="1"/>
  <c r="E287" i="8" s="1"/>
  <c r="E288" i="8" s="1"/>
  <c r="E289" i="8" s="1"/>
  <c r="E290" i="8" s="1"/>
  <c r="E291" i="8" s="1"/>
  <c r="E292" i="8" s="1"/>
  <c r="E293" i="8" s="1"/>
  <c r="E294" i="8" s="1"/>
  <c r="E295" i="8" s="1"/>
  <c r="E296" i="8" s="1"/>
  <c r="E297" i="8" s="1"/>
  <c r="E298" i="8" s="1"/>
  <c r="E299" i="8" s="1"/>
  <c r="E300" i="8" s="1"/>
  <c r="E301" i="8" s="1"/>
  <c r="E302" i="8" s="1"/>
  <c r="E303" i="8" s="1"/>
  <c r="E304" i="8" s="1"/>
  <c r="E305" i="8" s="1"/>
  <c r="E306" i="8" s="1"/>
  <c r="E307" i="8" s="1"/>
  <c r="E308" i="8" s="1"/>
  <c r="E309" i="8" s="1"/>
  <c r="E310" i="8" s="1"/>
  <c r="E311" i="8" s="1"/>
  <c r="E312" i="8" s="1"/>
  <c r="E313" i="8" s="1"/>
  <c r="E314" i="8" s="1"/>
  <c r="E315" i="8" s="1"/>
  <c r="E316" i="8" s="1"/>
  <c r="E317" i="8" s="1"/>
  <c r="E318" i="8" s="1"/>
  <c r="E319" i="8" s="1"/>
  <c r="E320" i="8" s="1"/>
  <c r="E321" i="8" s="1"/>
  <c r="E322" i="8" s="1"/>
  <c r="E323" i="8" s="1"/>
  <c r="E324" i="8" s="1"/>
  <c r="E325" i="8" s="1"/>
  <c r="E326" i="8" s="1"/>
  <c r="E327" i="8" s="1"/>
  <c r="E328" i="8" s="1"/>
  <c r="E329" i="8" s="1"/>
  <c r="E330" i="8" s="1"/>
  <c r="E331" i="8" s="1"/>
  <c r="E332" i="8" s="1"/>
  <c r="E333" i="8" s="1"/>
  <c r="E334" i="8" s="1"/>
  <c r="E335" i="8" s="1"/>
  <c r="E336" i="8" s="1"/>
  <c r="E337" i="8" s="1"/>
  <c r="E338" i="8" s="1"/>
  <c r="E339" i="8" s="1"/>
  <c r="E340" i="8" s="1"/>
  <c r="E341" i="8" s="1"/>
  <c r="E342" i="8" s="1"/>
  <c r="E343" i="8" s="1"/>
  <c r="E344" i="8" s="1"/>
  <c r="E345" i="8" s="1"/>
  <c r="E346" i="8" s="1"/>
  <c r="E347" i="8" s="1"/>
  <c r="E348" i="8" s="1"/>
  <c r="E349" i="8" s="1"/>
  <c r="E350" i="8" s="1"/>
  <c r="E351" i="8" s="1"/>
  <c r="E352" i="8" s="1"/>
  <c r="E353" i="8" s="1"/>
  <c r="E354" i="8" s="1"/>
  <c r="E355" i="8" s="1"/>
  <c r="E356" i="8" s="1"/>
  <c r="E357" i="8" s="1"/>
  <c r="E358" i="8" s="1"/>
  <c r="E359" i="8" s="1"/>
  <c r="E360" i="8" s="1"/>
  <c r="E361" i="8" s="1"/>
  <c r="E362" i="8" s="1"/>
  <c r="E363" i="8" s="1"/>
  <c r="E364" i="8" s="1"/>
  <c r="E365" i="8" s="1"/>
  <c r="E366" i="8" s="1"/>
  <c r="E367" i="8" s="1"/>
  <c r="E368" i="8" s="1"/>
  <c r="E369" i="8" s="1"/>
  <c r="E370" i="8" s="1"/>
  <c r="E371" i="8" s="1"/>
  <c r="E372" i="8" s="1"/>
  <c r="E373" i="8" s="1"/>
  <c r="E374" i="8" s="1"/>
  <c r="E375" i="8" s="1"/>
  <c r="E376" i="8" s="1"/>
  <c r="E377" i="8" s="1"/>
  <c r="E378" i="8" s="1"/>
  <c r="E379" i="8" s="1"/>
  <c r="E380" i="8" s="1"/>
  <c r="E381" i="8" s="1"/>
  <c r="E382" i="8" s="1"/>
  <c r="E383" i="8" s="1"/>
  <c r="E384" i="8" s="1"/>
  <c r="E385" i="8" s="1"/>
  <c r="E386" i="8" s="1"/>
  <c r="E387" i="8" s="1"/>
  <c r="E388" i="8" s="1"/>
  <c r="E389" i="8" s="1"/>
  <c r="E390" i="8" s="1"/>
  <c r="E391" i="8" s="1"/>
  <c r="E392" i="8" s="1"/>
  <c r="E393" i="8" s="1"/>
  <c r="E394" i="8" s="1"/>
  <c r="E395" i="8" s="1"/>
  <c r="E396" i="8" s="1"/>
  <c r="E397" i="8" s="1"/>
  <c r="E398" i="8" s="1"/>
  <c r="E399" i="8" s="1"/>
  <c r="E400" i="8" s="1"/>
  <c r="E401" i="8" s="1"/>
  <c r="E402" i="8" s="1"/>
  <c r="E403" i="8" s="1"/>
  <c r="E404" i="8" s="1"/>
  <c r="E405" i="8" s="1"/>
  <c r="E406" i="8" s="1"/>
  <c r="E407" i="8" s="1"/>
  <c r="E408" i="8" s="1"/>
  <c r="E409" i="8" s="1"/>
  <c r="E410" i="8" s="1"/>
  <c r="E411" i="8" s="1"/>
  <c r="E412" i="8" s="1"/>
  <c r="E413" i="8" s="1"/>
  <c r="E414" i="8" s="1"/>
  <c r="E415" i="8" s="1"/>
  <c r="E416" i="8" s="1"/>
  <c r="E417" i="8" s="1"/>
  <c r="E418" i="8" s="1"/>
  <c r="E419" i="8" s="1"/>
  <c r="E420" i="8" s="1"/>
  <c r="E421" i="8" s="1"/>
  <c r="E422" i="8" s="1"/>
  <c r="E423" i="8" s="1"/>
  <c r="E424" i="8" s="1"/>
  <c r="E425" i="8" s="1"/>
  <c r="E426" i="8" s="1"/>
  <c r="E427" i="8" s="1"/>
  <c r="E428" i="8" s="1"/>
  <c r="E429" i="8" s="1"/>
  <c r="E430" i="8" s="1"/>
  <c r="E431" i="8" s="1"/>
  <c r="E432" i="8" s="1"/>
  <c r="E433" i="8" s="1"/>
  <c r="E434" i="8" s="1"/>
  <c r="E435" i="8" s="1"/>
  <c r="E436" i="8" s="1"/>
  <c r="E437" i="8" s="1"/>
  <c r="E438" i="8" s="1"/>
  <c r="E439" i="8" s="1"/>
  <c r="E440" i="8" s="1"/>
  <c r="E441" i="8" s="1"/>
  <c r="E442" i="8" s="1"/>
  <c r="E443" i="8" s="1"/>
  <c r="E444" i="8" s="1"/>
  <c r="E445" i="8" s="1"/>
  <c r="E446" i="8" s="1"/>
  <c r="E447" i="8" s="1"/>
  <c r="E448" i="8" s="1"/>
  <c r="E449" i="8" s="1"/>
  <c r="E450" i="8" s="1"/>
  <c r="E451" i="8" s="1"/>
  <c r="E452" i="8" s="1"/>
  <c r="E453" i="8" s="1"/>
  <c r="E454" i="8" s="1"/>
  <c r="E455" i="8" s="1"/>
  <c r="E456" i="8" s="1"/>
  <c r="E457" i="8" s="1"/>
  <c r="E458" i="8" s="1"/>
  <c r="E459" i="8" s="1"/>
  <c r="E460" i="8" s="1"/>
  <c r="E461" i="8" s="1"/>
  <c r="E462" i="8" s="1"/>
  <c r="E463" i="8" s="1"/>
  <c r="E464" i="8" s="1"/>
  <c r="E465" i="8" s="1"/>
  <c r="E466" i="8" s="1"/>
  <c r="E467" i="8" s="1"/>
  <c r="E468" i="8" s="1"/>
  <c r="E469" i="8" s="1"/>
  <c r="E470" i="8" s="1"/>
  <c r="E471" i="8" s="1"/>
  <c r="E472" i="8" s="1"/>
  <c r="E473" i="8" s="1"/>
  <c r="E474" i="8" s="1"/>
  <c r="E475" i="8" s="1"/>
  <c r="E476" i="8" s="1"/>
  <c r="E477" i="8" s="1"/>
  <c r="E478" i="8" s="1"/>
  <c r="E479" i="8" s="1"/>
  <c r="E480" i="8" s="1"/>
  <c r="E481" i="8" s="1"/>
  <c r="E482" i="8" s="1"/>
  <c r="E483" i="8" s="1"/>
  <c r="E484" i="8" s="1"/>
  <c r="E485" i="8" s="1"/>
  <c r="E486" i="8" s="1"/>
  <c r="E487" i="8" s="1"/>
  <c r="E488" i="8" s="1"/>
  <c r="E489" i="8" s="1"/>
  <c r="E490" i="8" s="1"/>
  <c r="E491" i="8" s="1"/>
  <c r="E492" i="8" s="1"/>
  <c r="E493" i="8" s="1"/>
  <c r="E494" i="8" s="1"/>
  <c r="E495" i="8" s="1"/>
  <c r="E496" i="8" s="1"/>
  <c r="E497" i="8" s="1"/>
  <c r="E498" i="8" s="1"/>
  <c r="E499" i="8" s="1"/>
  <c r="E500" i="8" s="1"/>
  <c r="E501" i="8" s="1"/>
  <c r="E502" i="8" s="1"/>
  <c r="E503" i="8" s="1"/>
  <c r="E504" i="8" s="1"/>
  <c r="E505" i="8" s="1"/>
  <c r="E506" i="8" s="1"/>
  <c r="E507" i="8" s="1"/>
  <c r="E508" i="8" s="1"/>
  <c r="E509" i="8" s="1"/>
  <c r="E510" i="8" s="1"/>
  <c r="E511" i="8" s="1"/>
  <c r="E512" i="8" s="1"/>
  <c r="E513" i="8" s="1"/>
  <c r="E514" i="8" s="1"/>
  <c r="E515" i="8" s="1"/>
  <c r="E516" i="8" s="1"/>
  <c r="E517" i="8" s="1"/>
  <c r="E518" i="8" s="1"/>
  <c r="E519" i="8" s="1"/>
  <c r="E520" i="8" s="1"/>
  <c r="E521" i="8" s="1"/>
  <c r="E522" i="8" s="1"/>
  <c r="E523" i="8" s="1"/>
  <c r="E524" i="8" s="1"/>
  <c r="E525" i="8" s="1"/>
  <c r="E526" i="8" s="1"/>
  <c r="E527" i="8" s="1"/>
  <c r="E528" i="8" s="1"/>
  <c r="E529" i="8" s="1"/>
  <c r="E530" i="8" s="1"/>
  <c r="E531" i="8" s="1"/>
  <c r="E532" i="8" s="1"/>
  <c r="E533" i="8" s="1"/>
  <c r="E534" i="8" s="1"/>
  <c r="E535" i="8" s="1"/>
  <c r="E536" i="8" s="1"/>
  <c r="E537" i="8" s="1"/>
  <c r="E538" i="8" s="1"/>
  <c r="E539" i="8" s="1"/>
  <c r="E540" i="8" s="1"/>
  <c r="E541" i="8" s="1"/>
  <c r="E542" i="8" s="1"/>
  <c r="E543" i="8" s="1"/>
  <c r="E544" i="8" s="1"/>
  <c r="E545" i="8" s="1"/>
  <c r="E546" i="8" s="1"/>
  <c r="E547" i="8" s="1"/>
  <c r="E548" i="8" s="1"/>
  <c r="E549" i="8" s="1"/>
  <c r="E550" i="8" s="1"/>
  <c r="E551" i="8" s="1"/>
  <c r="E552" i="8" s="1"/>
  <c r="E553" i="8" s="1"/>
  <c r="E554" i="8" s="1"/>
  <c r="E555" i="8" s="1"/>
  <c r="E556" i="8" s="1"/>
  <c r="E557" i="8" s="1"/>
  <c r="E558" i="8" s="1"/>
  <c r="E559" i="8" s="1"/>
  <c r="E560" i="8" s="1"/>
  <c r="E561" i="8" s="1"/>
  <c r="E562" i="8" s="1"/>
  <c r="E563" i="8" s="1"/>
  <c r="E564" i="8" s="1"/>
  <c r="E565" i="8" s="1"/>
  <c r="E566" i="8" s="1"/>
  <c r="E567" i="8" s="1"/>
  <c r="E568" i="8" s="1"/>
  <c r="E569" i="8" s="1"/>
  <c r="E570" i="8" s="1"/>
  <c r="E571" i="8" s="1"/>
  <c r="E572" i="8" s="1"/>
  <c r="E573" i="8" s="1"/>
  <c r="E574" i="8" s="1"/>
  <c r="E575" i="8" s="1"/>
  <c r="E576" i="8" s="1"/>
  <c r="E577" i="8" s="1"/>
  <c r="E578" i="8" s="1"/>
  <c r="E579" i="8" s="1"/>
  <c r="E580" i="8" s="1"/>
  <c r="E581" i="8" s="1"/>
  <c r="E582" i="8" s="1"/>
  <c r="E583" i="8" s="1"/>
  <c r="E584" i="8" s="1"/>
  <c r="E585" i="8" s="1"/>
  <c r="E586" i="8" s="1"/>
  <c r="E587" i="8" s="1"/>
  <c r="E588" i="8" s="1"/>
  <c r="E589" i="8" s="1"/>
  <c r="E590" i="8" s="1"/>
  <c r="E591" i="8" s="1"/>
  <c r="E592" i="8" s="1"/>
  <c r="E593" i="8" s="1"/>
  <c r="E594" i="8" s="1"/>
  <c r="E595" i="8" s="1"/>
  <c r="E596" i="8" s="1"/>
  <c r="E597" i="8" s="1"/>
  <c r="E598" i="8" s="1"/>
  <c r="E599" i="8" s="1"/>
  <c r="E600" i="8" s="1"/>
  <c r="E601" i="8" s="1"/>
  <c r="E602" i="8" s="1"/>
  <c r="E603" i="8" s="1"/>
  <c r="E604" i="8" s="1"/>
  <c r="E605" i="8" s="1"/>
  <c r="E606" i="8" s="1"/>
  <c r="E607" i="8" s="1"/>
  <c r="E608" i="8" s="1"/>
  <c r="E609" i="8" s="1"/>
  <c r="E610" i="8" s="1"/>
  <c r="E611" i="8" s="1"/>
  <c r="E612" i="8" s="1"/>
  <c r="E613" i="8" s="1"/>
  <c r="E614" i="8" s="1"/>
  <c r="E615" i="8" s="1"/>
  <c r="E616" i="8" s="1"/>
  <c r="E617" i="8" s="1"/>
  <c r="E618" i="8" s="1"/>
  <c r="E619" i="8" s="1"/>
  <c r="E620" i="8" s="1"/>
  <c r="E621" i="8" s="1"/>
  <c r="E622" i="8" s="1"/>
  <c r="E623" i="8" s="1"/>
  <c r="E624" i="8" s="1"/>
  <c r="E625" i="8" s="1"/>
  <c r="E626" i="8" s="1"/>
  <c r="E627" i="8" s="1"/>
  <c r="E628" i="8" s="1"/>
  <c r="E629" i="8" s="1"/>
  <c r="E630" i="8" s="1"/>
  <c r="E631" i="8" s="1"/>
  <c r="E632" i="8" s="1"/>
  <c r="E633" i="8" s="1"/>
  <c r="E634" i="8" s="1"/>
  <c r="E635" i="8" s="1"/>
  <c r="E636" i="8" s="1"/>
  <c r="E637" i="8" s="1"/>
  <c r="E638" i="8" s="1"/>
  <c r="E639" i="8" s="1"/>
  <c r="E640" i="8" s="1"/>
  <c r="E641" i="8" s="1"/>
  <c r="E642" i="8" s="1"/>
  <c r="E643" i="8" s="1"/>
  <c r="E644" i="8" s="1"/>
  <c r="E645" i="8" s="1"/>
  <c r="E646" i="8" s="1"/>
  <c r="E647" i="8" s="1"/>
  <c r="E648" i="8" s="1"/>
  <c r="E649" i="8" s="1"/>
  <c r="E650" i="8" s="1"/>
  <c r="E651" i="8" s="1"/>
  <c r="E652" i="8" s="1"/>
  <c r="E653" i="8" s="1"/>
  <c r="E654" i="8" s="1"/>
  <c r="E655" i="8" s="1"/>
  <c r="E656" i="8" s="1"/>
  <c r="E657" i="8" s="1"/>
  <c r="E658" i="8" s="1"/>
  <c r="E659" i="8" s="1"/>
  <c r="E660" i="8" s="1"/>
  <c r="E661" i="8" s="1"/>
  <c r="E662" i="8" s="1"/>
  <c r="E663" i="8" s="1"/>
  <c r="E664" i="8" s="1"/>
  <c r="E665" i="8" s="1"/>
  <c r="E666" i="8" s="1"/>
  <c r="E667" i="8" s="1"/>
  <c r="E668" i="8" s="1"/>
  <c r="E669" i="8" s="1"/>
  <c r="E670" i="8" s="1"/>
  <c r="E671" i="8" s="1"/>
  <c r="E672" i="8" s="1"/>
  <c r="E673" i="8" s="1"/>
  <c r="E674" i="8" s="1"/>
  <c r="E675" i="8" s="1"/>
  <c r="E676" i="8" s="1"/>
  <c r="E677" i="8" s="1"/>
  <c r="E678" i="8" s="1"/>
  <c r="E679" i="8" s="1"/>
  <c r="E680" i="8" s="1"/>
  <c r="E681" i="8" s="1"/>
  <c r="E682" i="8" s="1"/>
  <c r="E683" i="8" s="1"/>
  <c r="E684" i="8" s="1"/>
  <c r="E685" i="8" s="1"/>
  <c r="E686" i="8" s="1"/>
  <c r="E687" i="8" s="1"/>
  <c r="E688" i="8" s="1"/>
  <c r="E689" i="8" s="1"/>
  <c r="E690" i="8" s="1"/>
  <c r="E691" i="8" s="1"/>
  <c r="E692" i="8" s="1"/>
  <c r="E693" i="8" s="1"/>
  <c r="E694" i="8" s="1"/>
  <c r="E695" i="8" s="1"/>
  <c r="E696" i="8" s="1"/>
  <c r="E697" i="8" s="1"/>
  <c r="E698" i="8" s="1"/>
  <c r="E699" i="8" s="1"/>
  <c r="E700" i="8" s="1"/>
  <c r="E701" i="8" s="1"/>
  <c r="E702" i="8" s="1"/>
  <c r="E703" i="8" s="1"/>
  <c r="E704" i="8" s="1"/>
  <c r="E705" i="8" s="1"/>
  <c r="E706" i="8" s="1"/>
  <c r="E707" i="8" s="1"/>
  <c r="E708" i="8" s="1"/>
  <c r="E709" i="8" s="1"/>
  <c r="E710" i="8" s="1"/>
  <c r="E711" i="8" s="1"/>
  <c r="E712" i="8" s="1"/>
  <c r="E713" i="8" s="1"/>
  <c r="E714" i="8" s="1"/>
  <c r="E715" i="8" s="1"/>
  <c r="E716" i="8" s="1"/>
  <c r="E717" i="8" s="1"/>
  <c r="E718" i="8" s="1"/>
  <c r="E719" i="8" s="1"/>
  <c r="E720" i="8" s="1"/>
  <c r="E721" i="8" s="1"/>
  <c r="E722" i="8" s="1"/>
  <c r="E723" i="8" s="1"/>
  <c r="E724" i="8" s="1"/>
  <c r="E725" i="8" s="1"/>
  <c r="E726" i="8" s="1"/>
  <c r="E727" i="8" s="1"/>
  <c r="E728" i="8" s="1"/>
  <c r="E729" i="8" s="1"/>
  <c r="E730" i="8" s="1"/>
  <c r="E731" i="8" s="1"/>
  <c r="E732" i="8" s="1"/>
  <c r="E733" i="8" s="1"/>
  <c r="E734" i="8" s="1"/>
  <c r="E735" i="8" s="1"/>
  <c r="E736" i="8" s="1"/>
  <c r="E737" i="8" s="1"/>
  <c r="E738" i="8" s="1"/>
  <c r="E739" i="8" s="1"/>
  <c r="E740" i="8" s="1"/>
  <c r="E741" i="8" s="1"/>
  <c r="E742" i="8" s="1"/>
  <c r="E743" i="8" s="1"/>
  <c r="E744" i="8" s="1"/>
  <c r="E745" i="8" s="1"/>
  <c r="E746" i="8" s="1"/>
  <c r="E747" i="8" s="1"/>
  <c r="E748" i="8" s="1"/>
  <c r="E749" i="8" s="1"/>
  <c r="E750" i="8" s="1"/>
  <c r="E751" i="8" s="1"/>
  <c r="E752" i="8" s="1"/>
  <c r="E753" i="8" s="1"/>
  <c r="E754" i="8" s="1"/>
  <c r="E755" i="8" s="1"/>
  <c r="E756" i="8" s="1"/>
  <c r="E757" i="8" s="1"/>
  <c r="E758" i="8" s="1"/>
  <c r="E759" i="8" s="1"/>
  <c r="E760" i="8" s="1"/>
  <c r="E761" i="8" s="1"/>
  <c r="E762" i="8" s="1"/>
  <c r="E763" i="8" s="1"/>
  <c r="E764" i="8" s="1"/>
  <c r="E765" i="8" s="1"/>
  <c r="E766" i="8" s="1"/>
  <c r="E767" i="8" s="1"/>
  <c r="E768" i="8" s="1"/>
  <c r="E769" i="8" s="1"/>
  <c r="E770" i="8" s="1"/>
  <c r="E771" i="8" s="1"/>
  <c r="E772" i="8" s="1"/>
  <c r="E773" i="8" s="1"/>
  <c r="E774" i="8" s="1"/>
  <c r="E775" i="8" s="1"/>
  <c r="E776" i="8" s="1"/>
  <c r="E777" i="8" s="1"/>
  <c r="E778" i="8" s="1"/>
  <c r="E779" i="8" s="1"/>
  <c r="E780" i="8" s="1"/>
  <c r="E781" i="8" s="1"/>
  <c r="E782" i="8" s="1"/>
  <c r="E783" i="8" s="1"/>
  <c r="E784" i="8" s="1"/>
  <c r="E785" i="8" s="1"/>
  <c r="E786" i="8" s="1"/>
  <c r="E787" i="8" s="1"/>
  <c r="E788" i="8" s="1"/>
  <c r="E789" i="8" s="1"/>
  <c r="E790" i="8" s="1"/>
  <c r="E791" i="8" s="1"/>
  <c r="E792" i="8" s="1"/>
  <c r="E793" i="8" s="1"/>
  <c r="E794" i="8" s="1"/>
  <c r="E795" i="8" s="1"/>
  <c r="E796" i="8" s="1"/>
  <c r="E797" i="8" s="1"/>
  <c r="E798" i="8" s="1"/>
  <c r="E799" i="8" s="1"/>
  <c r="E800" i="8" s="1"/>
  <c r="E801" i="8" s="1"/>
  <c r="E802" i="8" s="1"/>
  <c r="E803" i="8" s="1"/>
  <c r="E804" i="8" s="1"/>
  <c r="E805" i="8" s="1"/>
  <c r="E806" i="8" s="1"/>
  <c r="E807" i="8" s="1"/>
  <c r="E808" i="8" s="1"/>
  <c r="E809" i="8" s="1"/>
  <c r="E810" i="8" s="1"/>
  <c r="E811" i="8" s="1"/>
  <c r="E812" i="8" s="1"/>
  <c r="E813" i="8" s="1"/>
  <c r="E814" i="8" s="1"/>
  <c r="E815" i="8" s="1"/>
  <c r="E816" i="8" s="1"/>
  <c r="E817" i="8" s="1"/>
  <c r="E818" i="8" s="1"/>
  <c r="E819" i="8" s="1"/>
  <c r="E820" i="8" s="1"/>
  <c r="E821" i="8" s="1"/>
  <c r="E822" i="8" s="1"/>
  <c r="E823" i="8" s="1"/>
  <c r="E824" i="8" s="1"/>
  <c r="E825" i="8" s="1"/>
  <c r="E826" i="8" s="1"/>
  <c r="E827" i="8" s="1"/>
  <c r="E828" i="8" s="1"/>
  <c r="E829" i="8" s="1"/>
  <c r="E830" i="8" s="1"/>
  <c r="E831" i="8" s="1"/>
  <c r="E832" i="8" s="1"/>
  <c r="E833" i="8" s="1"/>
  <c r="E834" i="8" s="1"/>
  <c r="E835" i="8" s="1"/>
  <c r="E836" i="8" s="1"/>
  <c r="E837" i="8" s="1"/>
  <c r="E838" i="8" s="1"/>
  <c r="E839" i="8" s="1"/>
  <c r="E840" i="8" s="1"/>
  <c r="E841" i="8" s="1"/>
  <c r="E842" i="8" s="1"/>
  <c r="E843" i="8" s="1"/>
  <c r="E844" i="8" s="1"/>
  <c r="E845" i="8" s="1"/>
  <c r="E846" i="8" s="1"/>
  <c r="E847" i="8" s="1"/>
  <c r="E848" i="8" s="1"/>
  <c r="E849" i="8" s="1"/>
  <c r="E850" i="8" s="1"/>
  <c r="E851" i="8" s="1"/>
  <c r="E852" i="8" s="1"/>
  <c r="E853" i="8" s="1"/>
  <c r="E854" i="8" s="1"/>
  <c r="E855" i="8" s="1"/>
  <c r="E856" i="8" s="1"/>
  <c r="E857" i="8" s="1"/>
  <c r="E858" i="8" s="1"/>
  <c r="E859" i="8" s="1"/>
  <c r="E860" i="8" s="1"/>
  <c r="E861" i="8" s="1"/>
  <c r="E862" i="8" s="1"/>
  <c r="E863" i="8" s="1"/>
  <c r="E864" i="8" s="1"/>
  <c r="E865" i="8" s="1"/>
  <c r="E866" i="8" s="1"/>
  <c r="E867" i="8" s="1"/>
  <c r="E868" i="8" s="1"/>
  <c r="E869" i="8" s="1"/>
  <c r="E870" i="8" s="1"/>
  <c r="E871" i="8" s="1"/>
  <c r="E872" i="8" s="1"/>
  <c r="E873" i="8" s="1"/>
  <c r="E874" i="8" s="1"/>
  <c r="E875" i="8" s="1"/>
  <c r="E876" i="8" s="1"/>
  <c r="E877" i="8" s="1"/>
  <c r="E878" i="8" s="1"/>
  <c r="E879" i="8" s="1"/>
  <c r="E880" i="8" s="1"/>
  <c r="E881" i="8" s="1"/>
  <c r="E882" i="8" s="1"/>
  <c r="E883" i="8" s="1"/>
  <c r="E884" i="8" s="1"/>
  <c r="E885" i="8" s="1"/>
  <c r="E886" i="8" s="1"/>
  <c r="E887" i="8" s="1"/>
  <c r="E888" i="8" s="1"/>
  <c r="E889" i="8" s="1"/>
  <c r="E890" i="8" s="1"/>
  <c r="E891" i="8" s="1"/>
  <c r="E892" i="8" s="1"/>
  <c r="E893" i="8" s="1"/>
  <c r="E894" i="8" s="1"/>
  <c r="E895" i="8" s="1"/>
  <c r="E896" i="8" s="1"/>
  <c r="E897" i="8" s="1"/>
  <c r="E898" i="8" s="1"/>
  <c r="E899" i="8" s="1"/>
  <c r="E900" i="8" s="1"/>
  <c r="E901" i="8" s="1"/>
  <c r="E902" i="8" s="1"/>
  <c r="E903" i="8" s="1"/>
  <c r="E904" i="8" s="1"/>
  <c r="E905" i="8" s="1"/>
  <c r="E906" i="8" s="1"/>
  <c r="E907" i="8" s="1"/>
  <c r="E908" i="8" s="1"/>
  <c r="E909" i="8" s="1"/>
  <c r="E910" i="8" s="1"/>
  <c r="E911" i="8" s="1"/>
  <c r="E912" i="8" s="1"/>
  <c r="E913" i="8" s="1"/>
  <c r="E914" i="8" s="1"/>
  <c r="E915" i="8" s="1"/>
  <c r="E916" i="8" s="1"/>
  <c r="E917" i="8" s="1"/>
  <c r="E918" i="8" s="1"/>
  <c r="E919" i="8" s="1"/>
  <c r="E920" i="8" s="1"/>
  <c r="E921" i="8" s="1"/>
  <c r="E922" i="8" s="1"/>
  <c r="E923" i="8" s="1"/>
  <c r="E924" i="8" s="1"/>
  <c r="E925" i="8" s="1"/>
  <c r="E926" i="8" s="1"/>
  <c r="E927" i="8" s="1"/>
  <c r="E928" i="8" s="1"/>
  <c r="E929" i="8" s="1"/>
  <c r="E930" i="8" s="1"/>
  <c r="E931" i="8" s="1"/>
  <c r="E932" i="8" s="1"/>
  <c r="E933" i="8" s="1"/>
  <c r="E934" i="8" s="1"/>
  <c r="E935" i="8" s="1"/>
  <c r="E936" i="8" s="1"/>
  <c r="E937" i="8" s="1"/>
  <c r="E938" i="8" s="1"/>
  <c r="E939" i="8" s="1"/>
  <c r="E940" i="8" s="1"/>
  <c r="E941" i="8" s="1"/>
  <c r="E942" i="8" s="1"/>
  <c r="E943" i="8" s="1"/>
  <c r="E944" i="8" s="1"/>
  <c r="E945" i="8" s="1"/>
  <c r="E946" i="8" s="1"/>
  <c r="E947" i="8" s="1"/>
  <c r="E948" i="8" s="1"/>
  <c r="E949" i="8" s="1"/>
  <c r="E950" i="8" s="1"/>
  <c r="E951" i="8" s="1"/>
  <c r="E952" i="8" s="1"/>
  <c r="E953" i="8" s="1"/>
  <c r="E954" i="8" s="1"/>
  <c r="E955" i="8" s="1"/>
  <c r="E956" i="8" s="1"/>
  <c r="E957" i="8" s="1"/>
  <c r="E958" i="8" s="1"/>
  <c r="E959" i="8" s="1"/>
  <c r="E960" i="8" s="1"/>
  <c r="E961" i="8" s="1"/>
  <c r="E962" i="8" s="1"/>
  <c r="E963" i="8" s="1"/>
  <c r="E964" i="8" s="1"/>
  <c r="E965" i="8" s="1"/>
  <c r="E966" i="8" s="1"/>
  <c r="E967" i="8" s="1"/>
  <c r="E968" i="8" s="1"/>
  <c r="E969" i="8" s="1"/>
  <c r="E970" i="8" s="1"/>
  <c r="E971" i="8" s="1"/>
  <c r="E972" i="8" s="1"/>
  <c r="E973" i="8" s="1"/>
  <c r="E974" i="8" s="1"/>
  <c r="E975" i="8" s="1"/>
  <c r="E976" i="8" s="1"/>
  <c r="E977" i="8" s="1"/>
  <c r="E978" i="8" s="1"/>
  <c r="E979" i="8" s="1"/>
  <c r="E980" i="8" s="1"/>
  <c r="E981" i="8" s="1"/>
  <c r="E982" i="8" s="1"/>
  <c r="E983" i="8" s="1"/>
  <c r="E984" i="8" s="1"/>
  <c r="E985" i="8" s="1"/>
  <c r="E986" i="8" s="1"/>
  <c r="E987" i="8" s="1"/>
  <c r="E988" i="8" s="1"/>
  <c r="E989" i="8" s="1"/>
  <c r="E990" i="8" s="1"/>
  <c r="E991" i="8" s="1"/>
  <c r="E992" i="8" s="1"/>
  <c r="E993" i="8" s="1"/>
  <c r="E994" i="8" s="1"/>
  <c r="E995" i="8" s="1"/>
  <c r="E996" i="8" s="1"/>
  <c r="E997" i="8" s="1"/>
  <c r="E998" i="8" s="1"/>
  <c r="E999" i="8" s="1"/>
  <c r="E1000" i="8" s="1"/>
  <c r="E1001" i="8" s="1"/>
  <c r="E1002" i="8" s="1"/>
  <c r="E1003" i="8" s="1"/>
  <c r="E1004" i="8" s="1"/>
  <c r="E1005" i="8" s="1"/>
  <c r="E1006" i="8" s="1"/>
  <c r="E1007" i="8" s="1"/>
  <c r="E1008" i="8" s="1"/>
  <c r="E1009" i="8" s="1"/>
  <c r="E1010" i="8" s="1"/>
  <c r="E1011" i="8" s="1"/>
  <c r="E1012" i="8" s="1"/>
  <c r="E1013" i="8" s="1"/>
  <c r="E1014" i="8" s="1"/>
  <c r="E1015" i="8" s="1"/>
  <c r="E1016" i="8" s="1"/>
  <c r="E1017" i="8" s="1"/>
  <c r="E1018" i="8" s="1"/>
  <c r="E1019" i="8" s="1"/>
  <c r="E1020" i="8" s="1"/>
  <c r="E1021" i="8" s="1"/>
  <c r="E1022" i="8" s="1"/>
  <c r="E1023" i="8" s="1"/>
  <c r="E1024" i="8" s="1"/>
  <c r="E1025" i="8" s="1"/>
  <c r="E1026" i="8" s="1"/>
  <c r="E1027" i="8" s="1"/>
  <c r="E1028" i="8" s="1"/>
  <c r="E1029" i="8" s="1"/>
  <c r="E1030" i="8" s="1"/>
  <c r="E1031" i="8" s="1"/>
  <c r="E1032" i="8" s="1"/>
  <c r="E1033" i="8" s="1"/>
  <c r="E1034" i="8" s="1"/>
  <c r="E1035" i="8" s="1"/>
  <c r="E1036" i="8" s="1"/>
  <c r="E1037" i="8" s="1"/>
  <c r="E1038" i="8" s="1"/>
  <c r="E1039" i="8" s="1"/>
  <c r="E1040" i="8" s="1"/>
  <c r="E1041" i="8" s="1"/>
  <c r="E1042" i="8" s="1"/>
  <c r="E1043" i="8" s="1"/>
  <c r="E1044" i="8" s="1"/>
  <c r="E1045" i="8" s="1"/>
  <c r="E1046" i="8" s="1"/>
  <c r="E1047" i="8" s="1"/>
  <c r="E1048" i="8" s="1"/>
  <c r="E1049" i="8" s="1"/>
  <c r="E1050" i="8" s="1"/>
  <c r="E1051" i="8" s="1"/>
  <c r="E1052" i="8" s="1"/>
  <c r="E1053" i="8" s="1"/>
  <c r="E1054" i="8" s="1"/>
  <c r="E1055" i="8" s="1"/>
  <c r="E1056" i="8" s="1"/>
  <c r="E1057" i="8" s="1"/>
  <c r="E1058" i="8" s="1"/>
  <c r="E1059" i="8" s="1"/>
  <c r="E1060" i="8" s="1"/>
  <c r="E1061" i="8" s="1"/>
  <c r="E1062" i="8" s="1"/>
  <c r="E1063" i="8" s="1"/>
  <c r="E1064" i="8" s="1"/>
  <c r="E1065" i="8" s="1"/>
  <c r="E1066" i="8" s="1"/>
  <c r="E1067" i="8" s="1"/>
  <c r="E1068" i="8" s="1"/>
  <c r="E1069" i="8" s="1"/>
  <c r="E1070" i="8" s="1"/>
  <c r="E1071" i="8" s="1"/>
  <c r="E1072" i="8" s="1"/>
  <c r="E1073" i="8" s="1"/>
  <c r="E1074" i="8" s="1"/>
  <c r="E1075" i="8" s="1"/>
  <c r="E1076" i="8" s="1"/>
  <c r="E1077" i="8" s="1"/>
  <c r="E1078" i="8" s="1"/>
  <c r="E1079" i="8" s="1"/>
  <c r="E1080" i="8" s="1"/>
  <c r="E1081" i="8" s="1"/>
  <c r="E1082" i="8" s="1"/>
  <c r="E1083" i="8" s="1"/>
  <c r="E1084" i="8" s="1"/>
  <c r="E1085" i="8" s="1"/>
  <c r="E1086" i="8" s="1"/>
  <c r="E1087" i="8" s="1"/>
  <c r="E1088" i="8" s="1"/>
  <c r="E1089" i="8" s="1"/>
  <c r="E1090" i="8" s="1"/>
  <c r="E1091" i="8" s="1"/>
  <c r="E1092" i="8" s="1"/>
  <c r="E1093" i="8" s="1"/>
  <c r="E1094" i="8" s="1"/>
  <c r="E1095" i="8" s="1"/>
  <c r="E1096" i="8" s="1"/>
  <c r="E1097" i="8" s="1"/>
  <c r="E1098" i="8" s="1"/>
  <c r="E1099" i="8" s="1"/>
  <c r="E1100" i="8" s="1"/>
  <c r="E1101" i="8" s="1"/>
  <c r="E1102" i="8" s="1"/>
  <c r="E1103" i="8" s="1"/>
  <c r="E1104" i="8" s="1"/>
  <c r="E1105" i="8" s="1"/>
  <c r="E1106" i="8" s="1"/>
  <c r="E1107" i="8" s="1"/>
  <c r="E1108" i="8" s="1"/>
  <c r="E1109" i="8" s="1"/>
  <c r="E1110" i="8" s="1"/>
  <c r="E1111" i="8" s="1"/>
  <c r="E1112" i="8" s="1"/>
  <c r="E1113" i="8" s="1"/>
  <c r="E1114" i="8" s="1"/>
  <c r="E1115" i="8" s="1"/>
  <c r="E1116" i="8" s="1"/>
  <c r="E1117" i="8" s="1"/>
  <c r="E1118" i="8" s="1"/>
  <c r="E1119" i="8" s="1"/>
  <c r="E1120" i="8" s="1"/>
  <c r="E1121" i="8" s="1"/>
  <c r="E1122" i="8" s="1"/>
  <c r="E1123" i="8" s="1"/>
  <c r="E1124" i="8" s="1"/>
  <c r="E1125" i="8" s="1"/>
  <c r="E1126" i="8" s="1"/>
  <c r="E1127" i="8" s="1"/>
  <c r="E1128" i="8" s="1"/>
  <c r="E1129" i="8" s="1"/>
  <c r="E1130" i="8" s="1"/>
  <c r="E1131" i="8" s="1"/>
  <c r="E1132" i="8" s="1"/>
  <c r="E1133" i="8" s="1"/>
  <c r="E1134" i="8" s="1"/>
  <c r="E1135" i="8" s="1"/>
  <c r="E1136" i="8" s="1"/>
  <c r="E1137" i="8" s="1"/>
  <c r="E1138" i="8" s="1"/>
  <c r="E1139" i="8" s="1"/>
  <c r="E1140" i="8" s="1"/>
  <c r="E1141" i="8" s="1"/>
  <c r="E1142" i="8" s="1"/>
  <c r="E1143" i="8" s="1"/>
  <c r="E1144" i="8" s="1"/>
  <c r="E1145" i="8" s="1"/>
  <c r="E1146" i="8" s="1"/>
  <c r="E1147" i="8" s="1"/>
  <c r="E1148" i="8" s="1"/>
  <c r="E1149" i="8" s="1"/>
  <c r="E1150" i="8" s="1"/>
  <c r="E1151" i="8" s="1"/>
  <c r="E1152" i="8" s="1"/>
  <c r="E1153" i="8" s="1"/>
  <c r="E1154" i="8" s="1"/>
  <c r="E1155" i="8" s="1"/>
  <c r="E1156" i="8" s="1"/>
  <c r="E1157" i="8" s="1"/>
  <c r="E1158" i="8" s="1"/>
  <c r="E1159" i="8" s="1"/>
  <c r="E1160" i="8" s="1"/>
  <c r="E1161" i="8" s="1"/>
  <c r="E1162" i="8" s="1"/>
  <c r="E1163" i="8" s="1"/>
  <c r="E1164" i="8" s="1"/>
  <c r="E1165" i="8" s="1"/>
  <c r="E1166" i="8" s="1"/>
  <c r="E1167" i="8" s="1"/>
  <c r="E1168" i="8" s="1"/>
  <c r="E1169" i="8" s="1"/>
  <c r="E1170" i="8" s="1"/>
  <c r="E1171" i="8" s="1"/>
  <c r="E1172" i="8" s="1"/>
  <c r="E1173" i="8" s="1"/>
  <c r="E1174" i="8" s="1"/>
  <c r="E1175" i="8" s="1"/>
  <c r="E1176" i="8" s="1"/>
  <c r="E1177" i="8" s="1"/>
  <c r="E1178" i="8" s="1"/>
  <c r="E1179" i="8" s="1"/>
  <c r="E1180" i="8" s="1"/>
  <c r="E1181" i="8" s="1"/>
  <c r="E1182" i="8" s="1"/>
  <c r="E1183" i="8" s="1"/>
  <c r="E1184" i="8" s="1"/>
  <c r="E1185" i="8" s="1"/>
  <c r="E1186" i="8" s="1"/>
  <c r="E1187" i="8" s="1"/>
  <c r="E1188" i="8" s="1"/>
  <c r="E1189" i="8" s="1"/>
  <c r="E1190" i="8" s="1"/>
  <c r="E1191" i="8" s="1"/>
  <c r="E1192" i="8" s="1"/>
  <c r="E1193" i="8" s="1"/>
  <c r="E1194" i="8" s="1"/>
  <c r="E1195" i="8" s="1"/>
  <c r="E1196" i="8" s="1"/>
  <c r="E1197" i="8" s="1"/>
  <c r="E1198" i="8" s="1"/>
  <c r="E1199" i="8" s="1"/>
  <c r="E1200" i="8" s="1"/>
  <c r="E1201" i="8" s="1"/>
  <c r="E1202" i="8" s="1"/>
  <c r="E1203" i="8" s="1"/>
  <c r="E1204" i="8" s="1"/>
  <c r="E1205" i="8" s="1"/>
  <c r="E1206" i="8" s="1"/>
  <c r="E1207" i="8" s="1"/>
  <c r="E1208" i="8" s="1"/>
  <c r="E1209" i="8" s="1"/>
  <c r="E1210" i="8" s="1"/>
  <c r="E1211" i="8" s="1"/>
  <c r="E1212" i="8" s="1"/>
  <c r="E1213" i="8" s="1"/>
  <c r="E1214" i="8" s="1"/>
  <c r="E1215" i="8" s="1"/>
  <c r="E1216" i="8" s="1"/>
  <c r="E1217" i="8" s="1"/>
  <c r="E1218" i="8" s="1"/>
  <c r="E1219" i="8" s="1"/>
  <c r="E1220" i="8" s="1"/>
  <c r="E1221" i="8" s="1"/>
  <c r="E1222" i="8" s="1"/>
  <c r="E1223" i="8" s="1"/>
  <c r="E1224" i="8" s="1"/>
  <c r="E1225" i="8" s="1"/>
  <c r="E1226" i="8" s="1"/>
  <c r="E1227" i="8" s="1"/>
  <c r="E1228" i="8" s="1"/>
  <c r="E1229" i="8" s="1"/>
  <c r="E1230" i="8" s="1"/>
  <c r="E1231" i="8" s="1"/>
  <c r="E1232" i="8" s="1"/>
  <c r="E1233" i="8" s="1"/>
  <c r="E1234" i="8" s="1"/>
  <c r="E1235" i="8" s="1"/>
  <c r="E1236" i="8" s="1"/>
  <c r="E1237" i="8" s="1"/>
  <c r="E1238" i="8" s="1"/>
  <c r="E1239" i="8" s="1"/>
  <c r="E1240" i="8" s="1"/>
  <c r="E1241" i="8" s="1"/>
  <c r="E1242" i="8" s="1"/>
  <c r="E1243" i="8" s="1"/>
  <c r="E1244" i="8" s="1"/>
  <c r="E1245" i="8" s="1"/>
  <c r="E1246" i="8" s="1"/>
  <c r="E1247" i="8" s="1"/>
  <c r="E1248" i="8" s="1"/>
  <c r="E1249" i="8" s="1"/>
  <c r="E1250" i="8" s="1"/>
  <c r="E1251" i="8" s="1"/>
  <c r="E1252" i="8" s="1"/>
  <c r="E1253" i="8" s="1"/>
  <c r="E1254" i="8" s="1"/>
  <c r="E1255" i="8" s="1"/>
  <c r="E1256" i="8" s="1"/>
  <c r="E1257" i="8" s="1"/>
  <c r="E1258" i="8" s="1"/>
  <c r="E1259" i="8" s="1"/>
  <c r="E1260" i="8" s="1"/>
  <c r="E1261" i="8" s="1"/>
  <c r="E1262" i="8" s="1"/>
  <c r="E1263" i="8" s="1"/>
  <c r="E1264" i="8" s="1"/>
  <c r="E1265" i="8" s="1"/>
  <c r="E1266" i="8" s="1"/>
  <c r="E1267" i="8" s="1"/>
  <c r="E1268" i="8" s="1"/>
  <c r="E1269" i="8" s="1"/>
  <c r="E1270" i="8" s="1"/>
  <c r="E1271" i="8" s="1"/>
  <c r="E1272" i="8" s="1"/>
  <c r="E1273" i="8" s="1"/>
  <c r="E1274" i="8" s="1"/>
  <c r="E1275" i="8" s="1"/>
  <c r="E1276" i="8" s="1"/>
  <c r="E1277" i="8" s="1"/>
  <c r="E1278" i="8" s="1"/>
  <c r="E1279" i="8" s="1"/>
  <c r="E1280" i="8" s="1"/>
  <c r="E1281" i="8" s="1"/>
  <c r="E1282" i="8" s="1"/>
  <c r="E1283" i="8" s="1"/>
  <c r="E1284" i="8" s="1"/>
  <c r="E1285" i="8" s="1"/>
  <c r="E1286" i="8" s="1"/>
  <c r="E1287" i="8" s="1"/>
  <c r="E1288" i="8" s="1"/>
  <c r="E1289" i="8" s="1"/>
  <c r="E1290" i="8" s="1"/>
  <c r="E1291" i="8" s="1"/>
  <c r="E1292" i="8" s="1"/>
  <c r="E1293" i="8" s="1"/>
  <c r="E1294" i="8" s="1"/>
  <c r="E1295" i="8" s="1"/>
  <c r="E1296" i="8" s="1"/>
  <c r="E1297" i="8" s="1"/>
  <c r="E1298" i="8" s="1"/>
  <c r="E1299" i="8" s="1"/>
  <c r="E1300" i="8" s="1"/>
  <c r="E1301" i="8" s="1"/>
  <c r="E1302" i="8" s="1"/>
  <c r="E1303" i="8" s="1"/>
  <c r="E1304" i="8" s="1"/>
  <c r="E1305" i="8" s="1"/>
  <c r="E1306" i="8" s="1"/>
  <c r="E1307" i="8" s="1"/>
  <c r="E1308" i="8" s="1"/>
  <c r="E1309" i="8" s="1"/>
  <c r="E1310" i="8" s="1"/>
  <c r="E1311" i="8" s="1"/>
  <c r="E1312" i="8" s="1"/>
  <c r="E1313" i="8" s="1"/>
  <c r="E1314" i="8" s="1"/>
  <c r="E1315" i="8" s="1"/>
  <c r="E1316" i="8" s="1"/>
  <c r="E1317" i="8" s="1"/>
  <c r="E1318" i="8" s="1"/>
  <c r="E1319" i="8" s="1"/>
  <c r="E1320" i="8" s="1"/>
  <c r="E1321" i="8" s="1"/>
  <c r="E1322" i="8" s="1"/>
  <c r="E1323" i="8" s="1"/>
  <c r="E1324" i="8" s="1"/>
  <c r="E1325" i="8" s="1"/>
  <c r="E1326" i="8" s="1"/>
  <c r="E1327" i="8" s="1"/>
  <c r="E1328" i="8" s="1"/>
  <c r="E1329" i="8" s="1"/>
  <c r="E1330" i="8" s="1"/>
  <c r="E1331" i="8" s="1"/>
  <c r="E1332" i="8" s="1"/>
  <c r="E1333" i="8" s="1"/>
  <c r="E1334" i="8" s="1"/>
  <c r="E1335" i="8" s="1"/>
  <c r="E1336" i="8" s="1"/>
  <c r="E1337" i="8" s="1"/>
  <c r="E1338" i="8" s="1"/>
  <c r="E1339" i="8" s="1"/>
  <c r="E1340" i="8" s="1"/>
  <c r="E1341" i="8" s="1"/>
  <c r="E1342" i="8" s="1"/>
  <c r="E1343" i="8" s="1"/>
  <c r="E1344" i="8" s="1"/>
  <c r="E1345" i="8" s="1"/>
  <c r="E1346" i="8" s="1"/>
  <c r="E1347" i="8" s="1"/>
  <c r="E1348" i="8" s="1"/>
  <c r="E1349" i="8" s="1"/>
  <c r="E1350" i="8" s="1"/>
  <c r="E1351" i="8" s="1"/>
  <c r="E1352" i="8" s="1"/>
  <c r="E1353" i="8" s="1"/>
  <c r="E1354" i="8" s="1"/>
  <c r="E1355" i="8" s="1"/>
  <c r="E1356" i="8" s="1"/>
  <c r="E1357" i="8" s="1"/>
  <c r="E1358" i="8" s="1"/>
  <c r="E1359" i="8" s="1"/>
  <c r="E1360" i="8" s="1"/>
  <c r="E1361" i="8" s="1"/>
  <c r="E1362" i="8" s="1"/>
  <c r="E1363" i="8" s="1"/>
  <c r="E1364" i="8" s="1"/>
  <c r="E1365" i="8" s="1"/>
  <c r="E1366" i="8" s="1"/>
  <c r="E1367" i="8" s="1"/>
  <c r="E1368" i="8" s="1"/>
  <c r="E1369" i="8" s="1"/>
  <c r="E1370" i="8" s="1"/>
  <c r="E1371" i="8" s="1"/>
  <c r="E1372" i="8" s="1"/>
  <c r="E1373" i="8" s="1"/>
  <c r="E1374" i="8" s="1"/>
  <c r="E1375" i="8" s="1"/>
  <c r="E1376" i="8" s="1"/>
  <c r="E1377" i="8" s="1"/>
  <c r="E1378" i="8" s="1"/>
  <c r="E1379" i="8" s="1"/>
  <c r="E1380" i="8" s="1"/>
  <c r="E1381" i="8" s="1"/>
  <c r="E1382" i="8" s="1"/>
  <c r="E1383" i="8" s="1"/>
  <c r="E1384" i="8" s="1"/>
  <c r="E1385" i="8" s="1"/>
  <c r="E1386" i="8" s="1"/>
  <c r="E1387" i="8" s="1"/>
  <c r="E1388" i="8" s="1"/>
  <c r="E1389" i="8" s="1"/>
  <c r="E1390" i="8" s="1"/>
  <c r="E1391" i="8" s="1"/>
  <c r="E1392" i="8" s="1"/>
  <c r="E1393" i="8" s="1"/>
  <c r="E1394" i="8" s="1"/>
  <c r="E1395" i="8" s="1"/>
  <c r="E1396" i="8" s="1"/>
  <c r="E1397" i="8" s="1"/>
  <c r="E1398" i="8" s="1"/>
  <c r="E1399" i="8" s="1"/>
  <c r="E1400" i="8" s="1"/>
  <c r="E1401" i="8" s="1"/>
  <c r="E1402" i="8" s="1"/>
  <c r="E1403" i="8" s="1"/>
  <c r="E1404" i="8" s="1"/>
  <c r="E1405" i="8" s="1"/>
  <c r="E1406" i="8" s="1"/>
  <c r="E1407" i="8" s="1"/>
  <c r="E1408" i="8" s="1"/>
  <c r="E1409" i="8" s="1"/>
  <c r="E1410" i="8" s="1"/>
  <c r="E1411" i="8" s="1"/>
  <c r="E1412" i="8" s="1"/>
  <c r="E1413" i="8" s="1"/>
  <c r="E1414" i="8" s="1"/>
  <c r="E1415" i="8" s="1"/>
  <c r="E1416" i="8" s="1"/>
  <c r="E1417" i="8" s="1"/>
  <c r="E1418" i="8" s="1"/>
  <c r="E1419" i="8" s="1"/>
  <c r="E1420" i="8" s="1"/>
  <c r="E1421" i="8" s="1"/>
  <c r="E1422" i="8" s="1"/>
  <c r="E1423" i="8" s="1"/>
  <c r="E1424" i="8" s="1"/>
  <c r="E1425" i="8" s="1"/>
  <c r="E1426" i="8" s="1"/>
  <c r="E1427" i="8" s="1"/>
  <c r="E1428" i="8" s="1"/>
  <c r="E1429" i="8" s="1"/>
  <c r="E1430" i="8" s="1"/>
  <c r="E1431" i="8" s="1"/>
  <c r="E1432" i="8" s="1"/>
  <c r="E1433" i="8" s="1"/>
  <c r="E1434" i="8" s="1"/>
  <c r="E1435" i="8" s="1"/>
  <c r="E1436" i="8" s="1"/>
  <c r="E1437" i="8" s="1"/>
  <c r="E1438" i="8" s="1"/>
  <c r="E1439" i="8" s="1"/>
  <c r="E1440" i="8" s="1"/>
  <c r="E1441" i="8" s="1"/>
  <c r="E1442" i="8" s="1"/>
  <c r="E1443" i="8" s="1"/>
  <c r="E1444" i="8" s="1"/>
  <c r="E1445" i="8" s="1"/>
  <c r="E1446" i="8" s="1"/>
  <c r="E1447" i="8" s="1"/>
  <c r="E1448" i="8" s="1"/>
  <c r="E1449" i="8" s="1"/>
  <c r="E1450" i="8" s="1"/>
  <c r="E1451" i="8" s="1"/>
  <c r="E1452" i="8" s="1"/>
  <c r="E1453" i="8" s="1"/>
  <c r="E1454" i="8" s="1"/>
  <c r="E1455" i="8" s="1"/>
  <c r="E1456" i="8" s="1"/>
  <c r="E1457" i="8" s="1"/>
  <c r="E1458" i="8" s="1"/>
  <c r="E1459" i="8" s="1"/>
  <c r="E1460" i="8" s="1"/>
  <c r="E1461" i="8" s="1"/>
  <c r="E1462" i="8" s="1"/>
  <c r="E1463" i="8" s="1"/>
  <c r="E1464" i="8" s="1"/>
  <c r="E1465" i="8" s="1"/>
  <c r="E1466" i="8" s="1"/>
  <c r="E1467" i="8" s="1"/>
  <c r="E1468" i="8" s="1"/>
  <c r="E1469" i="8" s="1"/>
  <c r="E1470" i="8" s="1"/>
  <c r="E1471" i="8" s="1"/>
  <c r="E1472" i="8" s="1"/>
  <c r="E1473" i="8" s="1"/>
  <c r="E1474" i="8" s="1"/>
  <c r="E1475" i="8" s="1"/>
  <c r="E1476" i="8" s="1"/>
  <c r="E1477" i="8" s="1"/>
  <c r="E1478" i="8" s="1"/>
  <c r="E1479" i="8" s="1"/>
  <c r="E1480" i="8" s="1"/>
  <c r="E1481" i="8" s="1"/>
  <c r="E1482" i="8" s="1"/>
  <c r="E1483" i="8" s="1"/>
  <c r="E1484" i="8" s="1"/>
  <c r="E1485" i="8" s="1"/>
  <c r="E1486" i="8" s="1"/>
  <c r="E1487" i="8" s="1"/>
  <c r="E1488" i="8" s="1"/>
  <c r="E1489" i="8" s="1"/>
  <c r="E1490" i="8" s="1"/>
  <c r="E1491" i="8" s="1"/>
  <c r="E1492" i="8" s="1"/>
  <c r="E1493" i="8" s="1"/>
  <c r="E1494" i="8" s="1"/>
  <c r="E1495" i="8" s="1"/>
  <c r="E1496" i="8" s="1"/>
  <c r="E1497" i="8" s="1"/>
  <c r="E1498" i="8" s="1"/>
  <c r="E1499" i="8" s="1"/>
  <c r="E1500" i="8" s="1"/>
  <c r="E1501" i="8" s="1"/>
  <c r="E1502" i="8" s="1"/>
  <c r="E1503" i="8" s="1"/>
  <c r="E1504" i="8" s="1"/>
  <c r="E1505" i="8" s="1"/>
  <c r="E1506" i="8" s="1"/>
  <c r="E1507" i="8" s="1"/>
  <c r="E1508" i="8" s="1"/>
  <c r="E1509" i="8" s="1"/>
  <c r="E1510" i="8" s="1"/>
  <c r="E1511" i="8" s="1"/>
  <c r="E1512" i="8" s="1"/>
  <c r="E1513" i="8" s="1"/>
  <c r="E1514" i="8" s="1"/>
  <c r="E1515" i="8" s="1"/>
  <c r="E1516" i="8" s="1"/>
  <c r="E1517" i="8" s="1"/>
  <c r="E1518" i="8" s="1"/>
  <c r="E1519" i="8" s="1"/>
  <c r="E1520" i="8" s="1"/>
  <c r="E1521" i="8" s="1"/>
  <c r="E1522" i="8" s="1"/>
  <c r="E1523" i="8" s="1"/>
  <c r="E1524" i="8" s="1"/>
  <c r="E1525" i="8" s="1"/>
  <c r="E1526" i="8" s="1"/>
  <c r="E1527" i="8" s="1"/>
  <c r="E1528" i="8" s="1"/>
  <c r="E1529" i="8" s="1"/>
  <c r="E1530" i="8" s="1"/>
  <c r="E1531" i="8" s="1"/>
  <c r="E1532" i="8" s="1"/>
  <c r="E1533" i="8" s="1"/>
  <c r="E1534" i="8" s="1"/>
  <c r="E1535" i="8" s="1"/>
  <c r="E1536" i="8" s="1"/>
  <c r="E1537" i="8" s="1"/>
  <c r="E1538" i="8" s="1"/>
  <c r="E1539" i="8" s="1"/>
  <c r="E1540" i="8" s="1"/>
  <c r="E1541" i="8" s="1"/>
  <c r="E1542" i="8" s="1"/>
  <c r="E1543" i="8" s="1"/>
  <c r="E1544" i="8" s="1"/>
  <c r="E1545" i="8" s="1"/>
  <c r="E1546" i="8" s="1"/>
  <c r="E1547" i="8" s="1"/>
  <c r="E1548" i="8" s="1"/>
  <c r="E1549" i="8" s="1"/>
  <c r="E1550" i="8" s="1"/>
  <c r="E1551" i="8" s="1"/>
  <c r="E1552" i="8" s="1"/>
  <c r="E1553" i="8" s="1"/>
  <c r="E1554" i="8" s="1"/>
  <c r="E1555" i="8" s="1"/>
  <c r="E1556" i="8" s="1"/>
  <c r="E1557" i="8" s="1"/>
  <c r="E1558" i="8" s="1"/>
  <c r="E1559" i="8" s="1"/>
  <c r="E1560" i="8" s="1"/>
  <c r="E1561" i="8" s="1"/>
  <c r="E1562" i="8" s="1"/>
  <c r="E1563" i="8" s="1"/>
  <c r="E1564" i="8" s="1"/>
  <c r="E1565" i="8" s="1"/>
  <c r="E1566" i="8" s="1"/>
  <c r="E1567" i="8" s="1"/>
  <c r="E1568" i="8" s="1"/>
  <c r="E1569" i="8" s="1"/>
  <c r="E1570" i="8" s="1"/>
  <c r="E1571" i="8" s="1"/>
  <c r="E1572" i="8" s="1"/>
  <c r="E1573" i="8" s="1"/>
  <c r="E1574" i="8" s="1"/>
  <c r="E1575" i="8" s="1"/>
  <c r="E1576" i="8" s="1"/>
  <c r="E1577" i="8" s="1"/>
  <c r="E1578" i="8" s="1"/>
  <c r="E1579" i="8" s="1"/>
  <c r="E1580" i="8" s="1"/>
  <c r="E1581" i="8" s="1"/>
  <c r="E1582" i="8" s="1"/>
  <c r="E1583" i="8" s="1"/>
  <c r="E1584" i="8" s="1"/>
  <c r="E1585" i="8" s="1"/>
  <c r="E1586" i="8" s="1"/>
  <c r="E1587" i="8" s="1"/>
  <c r="E1588" i="8" s="1"/>
  <c r="E1589" i="8" s="1"/>
  <c r="E1590" i="8" s="1"/>
  <c r="E1591" i="8" s="1"/>
  <c r="E1592" i="8" s="1"/>
  <c r="E1593" i="8" s="1"/>
  <c r="E1594" i="8" s="1"/>
  <c r="E1595" i="8" s="1"/>
  <c r="E1596" i="8" s="1"/>
  <c r="E1597" i="8" s="1"/>
  <c r="E1598" i="8" s="1"/>
  <c r="E1599" i="8" s="1"/>
  <c r="E1600" i="8" s="1"/>
  <c r="E1601" i="8" s="1"/>
  <c r="E1602" i="8" s="1"/>
  <c r="E1603" i="8" s="1"/>
  <c r="E1604" i="8" s="1"/>
  <c r="E1605" i="8" s="1"/>
  <c r="E1606" i="8" s="1"/>
  <c r="E1607" i="8" s="1"/>
  <c r="E1608" i="8" s="1"/>
  <c r="E1609" i="8" s="1"/>
  <c r="E1610" i="8" s="1"/>
  <c r="E1611" i="8" s="1"/>
  <c r="E1612" i="8" s="1"/>
  <c r="E1613" i="8" s="1"/>
  <c r="E1614" i="8" s="1"/>
  <c r="E1615" i="8" s="1"/>
  <c r="E1616" i="8" s="1"/>
  <c r="E1617" i="8" s="1"/>
  <c r="E1618" i="8" s="1"/>
  <c r="E1619" i="8" s="1"/>
  <c r="E1620" i="8" s="1"/>
  <c r="E1621" i="8" s="1"/>
  <c r="E1622" i="8" s="1"/>
  <c r="E1623" i="8" s="1"/>
  <c r="E1624" i="8" s="1"/>
  <c r="E1625" i="8" s="1"/>
  <c r="E1626" i="8" s="1"/>
  <c r="E1627" i="8" s="1"/>
  <c r="E1628" i="8" s="1"/>
  <c r="E1629" i="8" s="1"/>
  <c r="E1630" i="8" s="1"/>
  <c r="E1631" i="8" s="1"/>
  <c r="E1632" i="8" s="1"/>
  <c r="E1633" i="8" s="1"/>
  <c r="E1634" i="8" s="1"/>
  <c r="E1635" i="8" s="1"/>
  <c r="E1636" i="8" s="1"/>
  <c r="E1637" i="8" s="1"/>
  <c r="E1638" i="8" s="1"/>
  <c r="E1639" i="8" s="1"/>
  <c r="E1640" i="8" s="1"/>
  <c r="E1641" i="8" s="1"/>
  <c r="E1642" i="8" s="1"/>
  <c r="E1643" i="8" s="1"/>
  <c r="E1644" i="8" s="1"/>
  <c r="E1645" i="8" s="1"/>
  <c r="E1646" i="8" s="1"/>
  <c r="E1647" i="8" s="1"/>
  <c r="E1648" i="8" s="1"/>
  <c r="E6" i="8"/>
  <c r="E5" i="8"/>
  <c r="L1650" i="7"/>
  <c r="K1650" i="7"/>
  <c r="J1650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515" i="7"/>
  <c r="P516" i="7"/>
  <c r="P517" i="7"/>
  <c r="P518" i="7"/>
  <c r="P519" i="7"/>
  <c r="P520" i="7"/>
  <c r="P521" i="7"/>
  <c r="P522" i="7"/>
  <c r="P523" i="7"/>
  <c r="P524" i="7"/>
  <c r="P525" i="7"/>
  <c r="P526" i="7"/>
  <c r="P527" i="7"/>
  <c r="P528" i="7"/>
  <c r="P529" i="7"/>
  <c r="P530" i="7"/>
  <c r="P531" i="7"/>
  <c r="P532" i="7"/>
  <c r="P533" i="7"/>
  <c r="P534" i="7"/>
  <c r="P535" i="7"/>
  <c r="P536" i="7"/>
  <c r="P537" i="7"/>
  <c r="P538" i="7"/>
  <c r="P539" i="7"/>
  <c r="P540" i="7"/>
  <c r="P541" i="7"/>
  <c r="P542" i="7"/>
  <c r="P543" i="7"/>
  <c r="P544" i="7"/>
  <c r="P545" i="7"/>
  <c r="P546" i="7"/>
  <c r="P547" i="7"/>
  <c r="P548" i="7"/>
  <c r="P549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8" i="7"/>
  <c r="P569" i="7"/>
  <c r="P570" i="7"/>
  <c r="P571" i="7"/>
  <c r="P572" i="7"/>
  <c r="P573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599" i="7"/>
  <c r="P600" i="7"/>
  <c r="P601" i="7"/>
  <c r="P602" i="7"/>
  <c r="P603" i="7"/>
  <c r="P604" i="7"/>
  <c r="P605" i="7"/>
  <c r="P606" i="7"/>
  <c r="P607" i="7"/>
  <c r="P608" i="7"/>
  <c r="P609" i="7"/>
  <c r="P610" i="7"/>
  <c r="P611" i="7"/>
  <c r="P612" i="7"/>
  <c r="P613" i="7"/>
  <c r="P614" i="7"/>
  <c r="P615" i="7"/>
  <c r="P616" i="7"/>
  <c r="P617" i="7"/>
  <c r="P618" i="7"/>
  <c r="P619" i="7"/>
  <c r="P620" i="7"/>
  <c r="P621" i="7"/>
  <c r="P622" i="7"/>
  <c r="P623" i="7"/>
  <c r="P624" i="7"/>
  <c r="P625" i="7"/>
  <c r="P626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641" i="7"/>
  <c r="P642" i="7"/>
  <c r="P643" i="7"/>
  <c r="P644" i="7"/>
  <c r="P645" i="7"/>
  <c r="P646" i="7"/>
  <c r="P647" i="7"/>
  <c r="P648" i="7"/>
  <c r="P649" i="7"/>
  <c r="P650" i="7"/>
  <c r="P651" i="7"/>
  <c r="P652" i="7"/>
  <c r="P653" i="7"/>
  <c r="P654" i="7"/>
  <c r="P655" i="7"/>
  <c r="P656" i="7"/>
  <c r="P657" i="7"/>
  <c r="P658" i="7"/>
  <c r="P659" i="7"/>
  <c r="P660" i="7"/>
  <c r="P661" i="7"/>
  <c r="P662" i="7"/>
  <c r="P663" i="7"/>
  <c r="P664" i="7"/>
  <c r="P665" i="7"/>
  <c r="P666" i="7"/>
  <c r="P667" i="7"/>
  <c r="P668" i="7"/>
  <c r="P669" i="7"/>
  <c r="P670" i="7"/>
  <c r="P671" i="7"/>
  <c r="P672" i="7"/>
  <c r="P673" i="7"/>
  <c r="P674" i="7"/>
  <c r="P675" i="7"/>
  <c r="P676" i="7"/>
  <c r="P677" i="7"/>
  <c r="P678" i="7"/>
  <c r="P679" i="7"/>
  <c r="P680" i="7"/>
  <c r="P681" i="7"/>
  <c r="P682" i="7"/>
  <c r="P683" i="7"/>
  <c r="P684" i="7"/>
  <c r="P685" i="7"/>
  <c r="P686" i="7"/>
  <c r="P687" i="7"/>
  <c r="P688" i="7"/>
  <c r="P689" i="7"/>
  <c r="P690" i="7"/>
  <c r="P691" i="7"/>
  <c r="P692" i="7"/>
  <c r="P693" i="7"/>
  <c r="P694" i="7"/>
  <c r="P695" i="7"/>
  <c r="P696" i="7"/>
  <c r="P697" i="7"/>
  <c r="P698" i="7"/>
  <c r="P699" i="7"/>
  <c r="P700" i="7"/>
  <c r="P701" i="7"/>
  <c r="P702" i="7"/>
  <c r="P703" i="7"/>
  <c r="P704" i="7"/>
  <c r="P705" i="7"/>
  <c r="P706" i="7"/>
  <c r="P707" i="7"/>
  <c r="P708" i="7"/>
  <c r="P709" i="7"/>
  <c r="P710" i="7"/>
  <c r="P711" i="7"/>
  <c r="P712" i="7"/>
  <c r="P713" i="7"/>
  <c r="P714" i="7"/>
  <c r="P715" i="7"/>
  <c r="P716" i="7"/>
  <c r="P717" i="7"/>
  <c r="P718" i="7"/>
  <c r="P719" i="7"/>
  <c r="P720" i="7"/>
  <c r="P721" i="7"/>
  <c r="P722" i="7"/>
  <c r="P723" i="7"/>
  <c r="P724" i="7"/>
  <c r="P725" i="7"/>
  <c r="P726" i="7"/>
  <c r="P727" i="7"/>
  <c r="P728" i="7"/>
  <c r="P729" i="7"/>
  <c r="P730" i="7"/>
  <c r="P731" i="7"/>
  <c r="P732" i="7"/>
  <c r="P733" i="7"/>
  <c r="P734" i="7"/>
  <c r="P735" i="7"/>
  <c r="P736" i="7"/>
  <c r="P737" i="7"/>
  <c r="P738" i="7"/>
  <c r="P739" i="7"/>
  <c r="P740" i="7"/>
  <c r="P741" i="7"/>
  <c r="P742" i="7"/>
  <c r="P743" i="7"/>
  <c r="P744" i="7"/>
  <c r="P745" i="7"/>
  <c r="P746" i="7"/>
  <c r="P747" i="7"/>
  <c r="P748" i="7"/>
  <c r="P749" i="7"/>
  <c r="P750" i="7"/>
  <c r="P751" i="7"/>
  <c r="P752" i="7"/>
  <c r="P753" i="7"/>
  <c r="P754" i="7"/>
  <c r="P755" i="7"/>
  <c r="P756" i="7"/>
  <c r="P757" i="7"/>
  <c r="P758" i="7"/>
  <c r="P759" i="7"/>
  <c r="P760" i="7"/>
  <c r="P761" i="7"/>
  <c r="P762" i="7"/>
  <c r="P763" i="7"/>
  <c r="P764" i="7"/>
  <c r="P765" i="7"/>
  <c r="P766" i="7"/>
  <c r="P767" i="7"/>
  <c r="P768" i="7"/>
  <c r="P769" i="7"/>
  <c r="P770" i="7"/>
  <c r="P771" i="7"/>
  <c r="P772" i="7"/>
  <c r="P773" i="7"/>
  <c r="P774" i="7"/>
  <c r="P775" i="7"/>
  <c r="P776" i="7"/>
  <c r="P777" i="7"/>
  <c r="P778" i="7"/>
  <c r="P779" i="7"/>
  <c r="P780" i="7"/>
  <c r="P781" i="7"/>
  <c r="P782" i="7"/>
  <c r="P783" i="7"/>
  <c r="P784" i="7"/>
  <c r="P785" i="7"/>
  <c r="P786" i="7"/>
  <c r="P787" i="7"/>
  <c r="P788" i="7"/>
  <c r="P789" i="7"/>
  <c r="P790" i="7"/>
  <c r="P791" i="7"/>
  <c r="P792" i="7"/>
  <c r="P793" i="7"/>
  <c r="P794" i="7"/>
  <c r="P795" i="7"/>
  <c r="P796" i="7"/>
  <c r="P797" i="7"/>
  <c r="P798" i="7"/>
  <c r="P799" i="7"/>
  <c r="P800" i="7"/>
  <c r="P801" i="7"/>
  <c r="P802" i="7"/>
  <c r="P803" i="7"/>
  <c r="P804" i="7"/>
  <c r="P805" i="7"/>
  <c r="P806" i="7"/>
  <c r="P807" i="7"/>
  <c r="P808" i="7"/>
  <c r="P809" i="7"/>
  <c r="P810" i="7"/>
  <c r="P811" i="7"/>
  <c r="P812" i="7"/>
  <c r="P813" i="7"/>
  <c r="P814" i="7"/>
  <c r="P815" i="7"/>
  <c r="P816" i="7"/>
  <c r="P817" i="7"/>
  <c r="P818" i="7"/>
  <c r="P819" i="7"/>
  <c r="P820" i="7"/>
  <c r="P821" i="7"/>
  <c r="P822" i="7"/>
  <c r="P823" i="7"/>
  <c r="P824" i="7"/>
  <c r="P825" i="7"/>
  <c r="P826" i="7"/>
  <c r="P827" i="7"/>
  <c r="P828" i="7"/>
  <c r="P829" i="7"/>
  <c r="P830" i="7"/>
  <c r="P831" i="7"/>
  <c r="P832" i="7"/>
  <c r="P833" i="7"/>
  <c r="P834" i="7"/>
  <c r="P835" i="7"/>
  <c r="P836" i="7"/>
  <c r="P837" i="7"/>
  <c r="P838" i="7"/>
  <c r="P839" i="7"/>
  <c r="P840" i="7"/>
  <c r="P841" i="7"/>
  <c r="P842" i="7"/>
  <c r="P843" i="7"/>
  <c r="P844" i="7"/>
  <c r="P845" i="7"/>
  <c r="P846" i="7"/>
  <c r="P847" i="7"/>
  <c r="P848" i="7"/>
  <c r="P849" i="7"/>
  <c r="P850" i="7"/>
  <c r="P851" i="7"/>
  <c r="P852" i="7"/>
  <c r="P853" i="7"/>
  <c r="P854" i="7"/>
  <c r="P855" i="7"/>
  <c r="P856" i="7"/>
  <c r="P857" i="7"/>
  <c r="P858" i="7"/>
  <c r="P859" i="7"/>
  <c r="P860" i="7"/>
  <c r="P861" i="7"/>
  <c r="P862" i="7"/>
  <c r="P863" i="7"/>
  <c r="P864" i="7"/>
  <c r="P865" i="7"/>
  <c r="P866" i="7"/>
  <c r="P867" i="7"/>
  <c r="P868" i="7"/>
  <c r="P869" i="7"/>
  <c r="P870" i="7"/>
  <c r="P871" i="7"/>
  <c r="P872" i="7"/>
  <c r="P873" i="7"/>
  <c r="P874" i="7"/>
  <c r="P875" i="7"/>
  <c r="P876" i="7"/>
  <c r="P877" i="7"/>
  <c r="P878" i="7"/>
  <c r="P879" i="7"/>
  <c r="P880" i="7"/>
  <c r="P881" i="7"/>
  <c r="P882" i="7"/>
  <c r="P883" i="7"/>
  <c r="P884" i="7"/>
  <c r="P885" i="7"/>
  <c r="P886" i="7"/>
  <c r="P887" i="7"/>
  <c r="P888" i="7"/>
  <c r="P889" i="7"/>
  <c r="P890" i="7"/>
  <c r="P891" i="7"/>
  <c r="P892" i="7"/>
  <c r="P893" i="7"/>
  <c r="P894" i="7"/>
  <c r="P895" i="7"/>
  <c r="P896" i="7"/>
  <c r="P897" i="7"/>
  <c r="P898" i="7"/>
  <c r="P899" i="7"/>
  <c r="P900" i="7"/>
  <c r="P901" i="7"/>
  <c r="P902" i="7"/>
  <c r="P903" i="7"/>
  <c r="P904" i="7"/>
  <c r="P905" i="7"/>
  <c r="P906" i="7"/>
  <c r="P907" i="7"/>
  <c r="P908" i="7"/>
  <c r="P909" i="7"/>
  <c r="P910" i="7"/>
  <c r="P911" i="7"/>
  <c r="P912" i="7"/>
  <c r="P913" i="7"/>
  <c r="P914" i="7"/>
  <c r="P915" i="7"/>
  <c r="P916" i="7"/>
  <c r="P917" i="7"/>
  <c r="P918" i="7"/>
  <c r="P919" i="7"/>
  <c r="P920" i="7"/>
  <c r="P921" i="7"/>
  <c r="P922" i="7"/>
  <c r="P923" i="7"/>
  <c r="P924" i="7"/>
  <c r="P925" i="7"/>
  <c r="P926" i="7"/>
  <c r="P927" i="7"/>
  <c r="P928" i="7"/>
  <c r="P929" i="7"/>
  <c r="P930" i="7"/>
  <c r="P931" i="7"/>
  <c r="P932" i="7"/>
  <c r="P933" i="7"/>
  <c r="P934" i="7"/>
  <c r="P935" i="7"/>
  <c r="P936" i="7"/>
  <c r="P937" i="7"/>
  <c r="P938" i="7"/>
  <c r="P939" i="7"/>
  <c r="P940" i="7"/>
  <c r="P941" i="7"/>
  <c r="P942" i="7"/>
  <c r="P943" i="7"/>
  <c r="P944" i="7"/>
  <c r="P945" i="7"/>
  <c r="P946" i="7"/>
  <c r="P947" i="7"/>
  <c r="P948" i="7"/>
  <c r="P949" i="7"/>
  <c r="P950" i="7"/>
  <c r="P951" i="7"/>
  <c r="P952" i="7"/>
  <c r="P953" i="7"/>
  <c r="P954" i="7"/>
  <c r="P955" i="7"/>
  <c r="P956" i="7"/>
  <c r="P957" i="7"/>
  <c r="P958" i="7"/>
  <c r="P959" i="7"/>
  <c r="P960" i="7"/>
  <c r="P961" i="7"/>
  <c r="P962" i="7"/>
  <c r="P963" i="7"/>
  <c r="P964" i="7"/>
  <c r="P965" i="7"/>
  <c r="P966" i="7"/>
  <c r="P967" i="7"/>
  <c r="P968" i="7"/>
  <c r="P969" i="7"/>
  <c r="P970" i="7"/>
  <c r="P971" i="7"/>
  <c r="P972" i="7"/>
  <c r="P973" i="7"/>
  <c r="P974" i="7"/>
  <c r="P975" i="7"/>
  <c r="P976" i="7"/>
  <c r="P977" i="7"/>
  <c r="P978" i="7"/>
  <c r="P979" i="7"/>
  <c r="P980" i="7"/>
  <c r="P981" i="7"/>
  <c r="P982" i="7"/>
  <c r="P983" i="7"/>
  <c r="P984" i="7"/>
  <c r="P985" i="7"/>
  <c r="P986" i="7"/>
  <c r="P987" i="7"/>
  <c r="P988" i="7"/>
  <c r="P989" i="7"/>
  <c r="P990" i="7"/>
  <c r="P991" i="7"/>
  <c r="P992" i="7"/>
  <c r="P993" i="7"/>
  <c r="P994" i="7"/>
  <c r="P995" i="7"/>
  <c r="P996" i="7"/>
  <c r="P997" i="7"/>
  <c r="P998" i="7"/>
  <c r="P999" i="7"/>
  <c r="P1000" i="7"/>
  <c r="P1001" i="7"/>
  <c r="P1002" i="7"/>
  <c r="P1003" i="7"/>
  <c r="P1004" i="7"/>
  <c r="P1005" i="7"/>
  <c r="P1006" i="7"/>
  <c r="P1007" i="7"/>
  <c r="P1008" i="7"/>
  <c r="P1009" i="7"/>
  <c r="P1010" i="7"/>
  <c r="P1011" i="7"/>
  <c r="P1012" i="7"/>
  <c r="P1013" i="7"/>
  <c r="P1014" i="7"/>
  <c r="P1015" i="7"/>
  <c r="P1016" i="7"/>
  <c r="P1017" i="7"/>
  <c r="P1018" i="7"/>
  <c r="P1019" i="7"/>
  <c r="P1020" i="7"/>
  <c r="P1021" i="7"/>
  <c r="P1022" i="7"/>
  <c r="P1023" i="7"/>
  <c r="P1024" i="7"/>
  <c r="P1025" i="7"/>
  <c r="P1026" i="7"/>
  <c r="P1027" i="7"/>
  <c r="P1028" i="7"/>
  <c r="P1029" i="7"/>
  <c r="P1030" i="7"/>
  <c r="P1031" i="7"/>
  <c r="P1032" i="7"/>
  <c r="P1033" i="7"/>
  <c r="P1034" i="7"/>
  <c r="P1035" i="7"/>
  <c r="P1036" i="7"/>
  <c r="P1037" i="7"/>
  <c r="P1038" i="7"/>
  <c r="P1039" i="7"/>
  <c r="P1040" i="7"/>
  <c r="P1041" i="7"/>
  <c r="P1042" i="7"/>
  <c r="P1043" i="7"/>
  <c r="P1044" i="7"/>
  <c r="P1045" i="7"/>
  <c r="P1046" i="7"/>
  <c r="P1047" i="7"/>
  <c r="P1048" i="7"/>
  <c r="P1049" i="7"/>
  <c r="P1050" i="7"/>
  <c r="P1051" i="7"/>
  <c r="P1052" i="7"/>
  <c r="P1053" i="7"/>
  <c r="P1054" i="7"/>
  <c r="P1055" i="7"/>
  <c r="P1056" i="7"/>
  <c r="P1057" i="7"/>
  <c r="P1058" i="7"/>
  <c r="P1059" i="7"/>
  <c r="P1060" i="7"/>
  <c r="P1061" i="7"/>
  <c r="P1062" i="7"/>
  <c r="P1063" i="7"/>
  <c r="P1064" i="7"/>
  <c r="P1065" i="7"/>
  <c r="P1066" i="7"/>
  <c r="P1067" i="7"/>
  <c r="P1068" i="7"/>
  <c r="P1069" i="7"/>
  <c r="P1070" i="7"/>
  <c r="P1071" i="7"/>
  <c r="P1072" i="7"/>
  <c r="P1073" i="7"/>
  <c r="P1074" i="7"/>
  <c r="P1075" i="7"/>
  <c r="P1076" i="7"/>
  <c r="P1077" i="7"/>
  <c r="P1078" i="7"/>
  <c r="P1079" i="7"/>
  <c r="P1080" i="7"/>
  <c r="P1081" i="7"/>
  <c r="P1082" i="7"/>
  <c r="P1083" i="7"/>
  <c r="P1084" i="7"/>
  <c r="P1085" i="7"/>
  <c r="P1086" i="7"/>
  <c r="P1087" i="7"/>
  <c r="P1088" i="7"/>
  <c r="P1089" i="7"/>
  <c r="P1090" i="7"/>
  <c r="P1091" i="7"/>
  <c r="P1092" i="7"/>
  <c r="P1093" i="7"/>
  <c r="P1094" i="7"/>
  <c r="P1095" i="7"/>
  <c r="P1096" i="7"/>
  <c r="P1097" i="7"/>
  <c r="P1098" i="7"/>
  <c r="P1099" i="7"/>
  <c r="P1100" i="7"/>
  <c r="P1101" i="7"/>
  <c r="P1102" i="7"/>
  <c r="P1103" i="7"/>
  <c r="P1104" i="7"/>
  <c r="P1105" i="7"/>
  <c r="P1106" i="7"/>
  <c r="P1107" i="7"/>
  <c r="P1108" i="7"/>
  <c r="P1109" i="7"/>
  <c r="P1110" i="7"/>
  <c r="P1111" i="7"/>
  <c r="P1112" i="7"/>
  <c r="P1113" i="7"/>
  <c r="P1114" i="7"/>
  <c r="P1115" i="7"/>
  <c r="P1116" i="7"/>
  <c r="P1117" i="7"/>
  <c r="P1118" i="7"/>
  <c r="P1119" i="7"/>
  <c r="P1120" i="7"/>
  <c r="P1121" i="7"/>
  <c r="P1122" i="7"/>
  <c r="P1123" i="7"/>
  <c r="P1124" i="7"/>
  <c r="P1125" i="7"/>
  <c r="P1126" i="7"/>
  <c r="P1127" i="7"/>
  <c r="P1128" i="7"/>
  <c r="P1129" i="7"/>
  <c r="P1130" i="7"/>
  <c r="P1131" i="7"/>
  <c r="P1132" i="7"/>
  <c r="P1133" i="7"/>
  <c r="P1134" i="7"/>
  <c r="P1135" i="7"/>
  <c r="P1136" i="7"/>
  <c r="P1137" i="7"/>
  <c r="P1138" i="7"/>
  <c r="P1139" i="7"/>
  <c r="P1140" i="7"/>
  <c r="P1141" i="7"/>
  <c r="P1142" i="7"/>
  <c r="P1143" i="7"/>
  <c r="P1144" i="7"/>
  <c r="P1145" i="7"/>
  <c r="P1146" i="7"/>
  <c r="P1147" i="7"/>
  <c r="P1148" i="7"/>
  <c r="P1149" i="7"/>
  <c r="P1150" i="7"/>
  <c r="P1151" i="7"/>
  <c r="P1152" i="7"/>
  <c r="P1153" i="7"/>
  <c r="P1154" i="7"/>
  <c r="P1155" i="7"/>
  <c r="P1156" i="7"/>
  <c r="P1157" i="7"/>
  <c r="P1158" i="7"/>
  <c r="P1159" i="7"/>
  <c r="P1160" i="7"/>
  <c r="P1161" i="7"/>
  <c r="P1162" i="7"/>
  <c r="P1163" i="7"/>
  <c r="P1164" i="7"/>
  <c r="P1165" i="7"/>
  <c r="P1166" i="7"/>
  <c r="P1167" i="7"/>
  <c r="P1168" i="7"/>
  <c r="P1169" i="7"/>
  <c r="P1170" i="7"/>
  <c r="P1171" i="7"/>
  <c r="P1172" i="7"/>
  <c r="P1173" i="7"/>
  <c r="P1174" i="7"/>
  <c r="P1175" i="7"/>
  <c r="P1176" i="7"/>
  <c r="P1177" i="7"/>
  <c r="P1178" i="7"/>
  <c r="P1179" i="7"/>
  <c r="P1180" i="7"/>
  <c r="P1181" i="7"/>
  <c r="P1182" i="7"/>
  <c r="P1183" i="7"/>
  <c r="P1184" i="7"/>
  <c r="P1185" i="7"/>
  <c r="P1186" i="7"/>
  <c r="P1187" i="7"/>
  <c r="P1188" i="7"/>
  <c r="P1189" i="7"/>
  <c r="P1190" i="7"/>
  <c r="P1191" i="7"/>
  <c r="P1192" i="7"/>
  <c r="P1193" i="7"/>
  <c r="P1194" i="7"/>
  <c r="P1195" i="7"/>
  <c r="P1196" i="7"/>
  <c r="P1197" i="7"/>
  <c r="P1198" i="7"/>
  <c r="P1199" i="7"/>
  <c r="P1200" i="7"/>
  <c r="P1201" i="7"/>
  <c r="P1202" i="7"/>
  <c r="P1203" i="7"/>
  <c r="P1204" i="7"/>
  <c r="P1205" i="7"/>
  <c r="P1206" i="7"/>
  <c r="P1207" i="7"/>
  <c r="P1208" i="7"/>
  <c r="P1209" i="7"/>
  <c r="P1210" i="7"/>
  <c r="P1211" i="7"/>
  <c r="P1212" i="7"/>
  <c r="P1213" i="7"/>
  <c r="P1214" i="7"/>
  <c r="P1215" i="7"/>
  <c r="P1216" i="7"/>
  <c r="P1217" i="7"/>
  <c r="P1218" i="7"/>
  <c r="P1219" i="7"/>
  <c r="P1220" i="7"/>
  <c r="P1221" i="7"/>
  <c r="P1222" i="7"/>
  <c r="P1223" i="7"/>
  <c r="P1224" i="7"/>
  <c r="P1225" i="7"/>
  <c r="P1226" i="7"/>
  <c r="P1227" i="7"/>
  <c r="P1228" i="7"/>
  <c r="P1229" i="7"/>
  <c r="P1230" i="7"/>
  <c r="P1231" i="7"/>
  <c r="P1232" i="7"/>
  <c r="P1233" i="7"/>
  <c r="P1234" i="7"/>
  <c r="P1235" i="7"/>
  <c r="P1236" i="7"/>
  <c r="P1237" i="7"/>
  <c r="P1238" i="7"/>
  <c r="P1239" i="7"/>
  <c r="P1240" i="7"/>
  <c r="P1241" i="7"/>
  <c r="P1242" i="7"/>
  <c r="P1243" i="7"/>
  <c r="P1244" i="7"/>
  <c r="P1245" i="7"/>
  <c r="P1246" i="7"/>
  <c r="P1247" i="7"/>
  <c r="P1248" i="7"/>
  <c r="P1249" i="7"/>
  <c r="P1250" i="7"/>
  <c r="P1251" i="7"/>
  <c r="P1252" i="7"/>
  <c r="P1253" i="7"/>
  <c r="P1254" i="7"/>
  <c r="P1255" i="7"/>
  <c r="P1256" i="7"/>
  <c r="P1257" i="7"/>
  <c r="P1258" i="7"/>
  <c r="P1259" i="7"/>
  <c r="P1260" i="7"/>
  <c r="P1261" i="7"/>
  <c r="P1262" i="7"/>
  <c r="P1263" i="7"/>
  <c r="P1264" i="7"/>
  <c r="P1265" i="7"/>
  <c r="P1266" i="7"/>
  <c r="P1267" i="7"/>
  <c r="P1268" i="7"/>
  <c r="P1269" i="7"/>
  <c r="P1270" i="7"/>
  <c r="P1271" i="7"/>
  <c r="P1272" i="7"/>
  <c r="P1273" i="7"/>
  <c r="P1274" i="7"/>
  <c r="P1275" i="7"/>
  <c r="P1276" i="7"/>
  <c r="P1277" i="7"/>
  <c r="P1278" i="7"/>
  <c r="P1279" i="7"/>
  <c r="P1280" i="7"/>
  <c r="P1281" i="7"/>
  <c r="P1282" i="7"/>
  <c r="P1283" i="7"/>
  <c r="P1284" i="7"/>
  <c r="P1285" i="7"/>
  <c r="P1286" i="7"/>
  <c r="P1287" i="7"/>
  <c r="P1288" i="7"/>
  <c r="P1289" i="7"/>
  <c r="P1290" i="7"/>
  <c r="P1291" i="7"/>
  <c r="P1292" i="7"/>
  <c r="P1293" i="7"/>
  <c r="P1294" i="7"/>
  <c r="P1295" i="7"/>
  <c r="P1296" i="7"/>
  <c r="P1297" i="7"/>
  <c r="P1298" i="7"/>
  <c r="P1299" i="7"/>
  <c r="P1300" i="7"/>
  <c r="P1301" i="7"/>
  <c r="P1302" i="7"/>
  <c r="P1303" i="7"/>
  <c r="P1304" i="7"/>
  <c r="P1305" i="7"/>
  <c r="P1306" i="7"/>
  <c r="P1307" i="7"/>
  <c r="P1308" i="7"/>
  <c r="P1309" i="7"/>
  <c r="P1310" i="7"/>
  <c r="P1311" i="7"/>
  <c r="P1312" i="7"/>
  <c r="P1313" i="7"/>
  <c r="P1314" i="7"/>
  <c r="P1315" i="7"/>
  <c r="P1316" i="7"/>
  <c r="P1317" i="7"/>
  <c r="P1318" i="7"/>
  <c r="P1319" i="7"/>
  <c r="P1320" i="7"/>
  <c r="P1321" i="7"/>
  <c r="P1322" i="7"/>
  <c r="P1323" i="7"/>
  <c r="P1324" i="7"/>
  <c r="P1325" i="7"/>
  <c r="P1326" i="7"/>
  <c r="P1327" i="7"/>
  <c r="P1328" i="7"/>
  <c r="P1329" i="7"/>
  <c r="P1330" i="7"/>
  <c r="P1331" i="7"/>
  <c r="P1332" i="7"/>
  <c r="P1333" i="7"/>
  <c r="P1334" i="7"/>
  <c r="P1335" i="7"/>
  <c r="P1336" i="7"/>
  <c r="P1337" i="7"/>
  <c r="P1338" i="7"/>
  <c r="P1339" i="7"/>
  <c r="P1340" i="7"/>
  <c r="P1341" i="7"/>
  <c r="P1342" i="7"/>
  <c r="P1343" i="7"/>
  <c r="P1344" i="7"/>
  <c r="P1345" i="7"/>
  <c r="P1346" i="7"/>
  <c r="P1347" i="7"/>
  <c r="P1348" i="7"/>
  <c r="P1349" i="7"/>
  <c r="P1350" i="7"/>
  <c r="P1351" i="7"/>
  <c r="P1352" i="7"/>
  <c r="P1353" i="7"/>
  <c r="P1354" i="7"/>
  <c r="P1355" i="7"/>
  <c r="P1356" i="7"/>
  <c r="P1357" i="7"/>
  <c r="P1358" i="7"/>
  <c r="P1359" i="7"/>
  <c r="P1360" i="7"/>
  <c r="P1361" i="7"/>
  <c r="P1362" i="7"/>
  <c r="P1363" i="7"/>
  <c r="P1364" i="7"/>
  <c r="P1365" i="7"/>
  <c r="P1366" i="7"/>
  <c r="P1367" i="7"/>
  <c r="P1368" i="7"/>
  <c r="P1369" i="7"/>
  <c r="P1370" i="7"/>
  <c r="P1371" i="7"/>
  <c r="P1372" i="7"/>
  <c r="P1373" i="7"/>
  <c r="P1374" i="7"/>
  <c r="P1375" i="7"/>
  <c r="P1376" i="7"/>
  <c r="P1377" i="7"/>
  <c r="P1378" i="7"/>
  <c r="P1379" i="7"/>
  <c r="P1380" i="7"/>
  <c r="P1381" i="7"/>
  <c r="P1382" i="7"/>
  <c r="P1383" i="7"/>
  <c r="P1384" i="7"/>
  <c r="P1385" i="7"/>
  <c r="P1386" i="7"/>
  <c r="P1387" i="7"/>
  <c r="P1388" i="7"/>
  <c r="P1389" i="7"/>
  <c r="P1390" i="7"/>
  <c r="P1391" i="7"/>
  <c r="P1392" i="7"/>
  <c r="P1393" i="7"/>
  <c r="P1394" i="7"/>
  <c r="P1395" i="7"/>
  <c r="P1396" i="7"/>
  <c r="P1397" i="7"/>
  <c r="P1398" i="7"/>
  <c r="P1399" i="7"/>
  <c r="P1400" i="7"/>
  <c r="P1401" i="7"/>
  <c r="P1402" i="7"/>
  <c r="P1403" i="7"/>
  <c r="P1404" i="7"/>
  <c r="P1405" i="7"/>
  <c r="P1406" i="7"/>
  <c r="P1407" i="7"/>
  <c r="P1408" i="7"/>
  <c r="P1409" i="7"/>
  <c r="P1410" i="7"/>
  <c r="P1411" i="7"/>
  <c r="P1412" i="7"/>
  <c r="P1413" i="7"/>
  <c r="P1414" i="7"/>
  <c r="P1415" i="7"/>
  <c r="P1416" i="7"/>
  <c r="P1417" i="7"/>
  <c r="P1418" i="7"/>
  <c r="P1419" i="7"/>
  <c r="P1420" i="7"/>
  <c r="P1421" i="7"/>
  <c r="P1422" i="7"/>
  <c r="P1423" i="7"/>
  <c r="P1424" i="7"/>
  <c r="P1425" i="7"/>
  <c r="P1426" i="7"/>
  <c r="P1427" i="7"/>
  <c r="P1428" i="7"/>
  <c r="P1429" i="7"/>
  <c r="P1430" i="7"/>
  <c r="P1431" i="7"/>
  <c r="P1432" i="7"/>
  <c r="P1433" i="7"/>
  <c r="P1434" i="7"/>
  <c r="P1435" i="7"/>
  <c r="P1436" i="7"/>
  <c r="P1437" i="7"/>
  <c r="P1438" i="7"/>
  <c r="P1439" i="7"/>
  <c r="P1440" i="7"/>
  <c r="P1441" i="7"/>
  <c r="P1442" i="7"/>
  <c r="P1443" i="7"/>
  <c r="P1444" i="7"/>
  <c r="P1445" i="7"/>
  <c r="P1446" i="7"/>
  <c r="P1447" i="7"/>
  <c r="P1448" i="7"/>
  <c r="P1449" i="7"/>
  <c r="P1450" i="7"/>
  <c r="P1451" i="7"/>
  <c r="P1452" i="7"/>
  <c r="P1453" i="7"/>
  <c r="P1454" i="7"/>
  <c r="P1455" i="7"/>
  <c r="P1456" i="7"/>
  <c r="P1457" i="7"/>
  <c r="P1458" i="7"/>
  <c r="P1459" i="7"/>
  <c r="P1460" i="7"/>
  <c r="P1461" i="7"/>
  <c r="P1462" i="7"/>
  <c r="P1463" i="7"/>
  <c r="P1464" i="7"/>
  <c r="P1465" i="7"/>
  <c r="P1466" i="7"/>
  <c r="P1467" i="7"/>
  <c r="P1468" i="7"/>
  <c r="P1469" i="7"/>
  <c r="P1470" i="7"/>
  <c r="P1471" i="7"/>
  <c r="P1472" i="7"/>
  <c r="P1473" i="7"/>
  <c r="P1474" i="7"/>
  <c r="P1475" i="7"/>
  <c r="P1476" i="7"/>
  <c r="P1477" i="7"/>
  <c r="P1478" i="7"/>
  <c r="P1479" i="7"/>
  <c r="P1480" i="7"/>
  <c r="P1481" i="7"/>
  <c r="P1482" i="7"/>
  <c r="P1483" i="7"/>
  <c r="P1484" i="7"/>
  <c r="P1485" i="7"/>
  <c r="P1486" i="7"/>
  <c r="P1487" i="7"/>
  <c r="P1488" i="7"/>
  <c r="P1489" i="7"/>
  <c r="P1490" i="7"/>
  <c r="P1491" i="7"/>
  <c r="P1492" i="7"/>
  <c r="P1493" i="7"/>
  <c r="P1494" i="7"/>
  <c r="P1495" i="7"/>
  <c r="P1496" i="7"/>
  <c r="P1497" i="7"/>
  <c r="P1498" i="7"/>
  <c r="P1499" i="7"/>
  <c r="P1500" i="7"/>
  <c r="P1501" i="7"/>
  <c r="P1502" i="7"/>
  <c r="P1503" i="7"/>
  <c r="P1504" i="7"/>
  <c r="P1505" i="7"/>
  <c r="P1506" i="7"/>
  <c r="P1507" i="7"/>
  <c r="P1508" i="7"/>
  <c r="P1509" i="7"/>
  <c r="P1510" i="7"/>
  <c r="P1511" i="7"/>
  <c r="P1512" i="7"/>
  <c r="P1513" i="7"/>
  <c r="P1514" i="7"/>
  <c r="P1515" i="7"/>
  <c r="P1516" i="7"/>
  <c r="P1517" i="7"/>
  <c r="P1518" i="7"/>
  <c r="P1519" i="7"/>
  <c r="P1520" i="7"/>
  <c r="P1521" i="7"/>
  <c r="P1522" i="7"/>
  <c r="P1523" i="7"/>
  <c r="P1524" i="7"/>
  <c r="P1525" i="7"/>
  <c r="P1526" i="7"/>
  <c r="P1527" i="7"/>
  <c r="P1528" i="7"/>
  <c r="P1529" i="7"/>
  <c r="P1530" i="7"/>
  <c r="P1531" i="7"/>
  <c r="P1532" i="7"/>
  <c r="P1533" i="7"/>
  <c r="P1534" i="7"/>
  <c r="P1535" i="7"/>
  <c r="P1536" i="7"/>
  <c r="P1537" i="7"/>
  <c r="P1538" i="7"/>
  <c r="P1539" i="7"/>
  <c r="P1540" i="7"/>
  <c r="P1541" i="7"/>
  <c r="P1542" i="7"/>
  <c r="P1543" i="7"/>
  <c r="P1544" i="7"/>
  <c r="P1545" i="7"/>
  <c r="P1546" i="7"/>
  <c r="P1547" i="7"/>
  <c r="P1548" i="7"/>
  <c r="P1549" i="7"/>
  <c r="P1550" i="7"/>
  <c r="P1551" i="7"/>
  <c r="P1552" i="7"/>
  <c r="P1553" i="7"/>
  <c r="P1554" i="7"/>
  <c r="P1555" i="7"/>
  <c r="P1556" i="7"/>
  <c r="P1557" i="7"/>
  <c r="P1558" i="7"/>
  <c r="P1559" i="7"/>
  <c r="P1560" i="7"/>
  <c r="P1561" i="7"/>
  <c r="P1562" i="7"/>
  <c r="P1563" i="7"/>
  <c r="P1564" i="7"/>
  <c r="P1565" i="7"/>
  <c r="P1566" i="7"/>
  <c r="P1567" i="7"/>
  <c r="P1568" i="7"/>
  <c r="P1569" i="7"/>
  <c r="P1570" i="7"/>
  <c r="P1571" i="7"/>
  <c r="P1572" i="7"/>
  <c r="P1573" i="7"/>
  <c r="P1574" i="7"/>
  <c r="P1575" i="7"/>
  <c r="P1576" i="7"/>
  <c r="P1577" i="7"/>
  <c r="P1578" i="7"/>
  <c r="P1579" i="7"/>
  <c r="P1580" i="7"/>
  <c r="P1581" i="7"/>
  <c r="P1582" i="7"/>
  <c r="P1583" i="7"/>
  <c r="P1584" i="7"/>
  <c r="P1585" i="7"/>
  <c r="P1586" i="7"/>
  <c r="P1587" i="7"/>
  <c r="P1588" i="7"/>
  <c r="P1589" i="7"/>
  <c r="P1590" i="7"/>
  <c r="P1591" i="7"/>
  <c r="P1592" i="7"/>
  <c r="P1593" i="7"/>
  <c r="P1594" i="7"/>
  <c r="P1595" i="7"/>
  <c r="P1596" i="7"/>
  <c r="P1597" i="7"/>
  <c r="P1598" i="7"/>
  <c r="P1599" i="7"/>
  <c r="P1600" i="7"/>
  <c r="P1601" i="7"/>
  <c r="P1602" i="7"/>
  <c r="P1603" i="7"/>
  <c r="P1604" i="7"/>
  <c r="P1605" i="7"/>
  <c r="P1606" i="7"/>
  <c r="P1607" i="7"/>
  <c r="P1608" i="7"/>
  <c r="P1609" i="7"/>
  <c r="P1610" i="7"/>
  <c r="P1611" i="7"/>
  <c r="P1612" i="7"/>
  <c r="P1613" i="7"/>
  <c r="P1614" i="7"/>
  <c r="P1615" i="7"/>
  <c r="P1616" i="7"/>
  <c r="P1617" i="7"/>
  <c r="P1618" i="7"/>
  <c r="P1619" i="7"/>
  <c r="P1620" i="7"/>
  <c r="P1621" i="7"/>
  <c r="P1622" i="7"/>
  <c r="P1623" i="7"/>
  <c r="P1624" i="7"/>
  <c r="P1625" i="7"/>
  <c r="P1626" i="7"/>
  <c r="P1627" i="7"/>
  <c r="P1628" i="7"/>
  <c r="P1629" i="7"/>
  <c r="P1630" i="7"/>
  <c r="P1631" i="7"/>
  <c r="P1632" i="7"/>
  <c r="P1633" i="7"/>
  <c r="P1634" i="7"/>
  <c r="P1635" i="7"/>
  <c r="P1636" i="7"/>
  <c r="P1637" i="7"/>
  <c r="P1638" i="7"/>
  <c r="P1639" i="7"/>
  <c r="P1640" i="7"/>
  <c r="P1641" i="7"/>
  <c r="P1642" i="7"/>
  <c r="P1643" i="7"/>
  <c r="P1644" i="7"/>
  <c r="P1645" i="7"/>
  <c r="P1646" i="7"/>
  <c r="P1647" i="7"/>
  <c r="P1648" i="7"/>
  <c r="P1649" i="7"/>
  <c r="P8" i="7"/>
  <c r="P7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78" i="7"/>
  <c r="M779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4" i="7"/>
  <c r="M845" i="7"/>
  <c r="M846" i="7"/>
  <c r="M847" i="7"/>
  <c r="M848" i="7"/>
  <c r="M849" i="7"/>
  <c r="M850" i="7"/>
  <c r="M851" i="7"/>
  <c r="M852" i="7"/>
  <c r="M853" i="7"/>
  <c r="M854" i="7"/>
  <c r="M855" i="7"/>
  <c r="M856" i="7"/>
  <c r="M857" i="7"/>
  <c r="M858" i="7"/>
  <c r="M859" i="7"/>
  <c r="M860" i="7"/>
  <c r="M861" i="7"/>
  <c r="M862" i="7"/>
  <c r="M863" i="7"/>
  <c r="M864" i="7"/>
  <c r="M865" i="7"/>
  <c r="M866" i="7"/>
  <c r="M867" i="7"/>
  <c r="M868" i="7"/>
  <c r="M869" i="7"/>
  <c r="M870" i="7"/>
  <c r="M871" i="7"/>
  <c r="M872" i="7"/>
  <c r="M873" i="7"/>
  <c r="M874" i="7"/>
  <c r="M875" i="7"/>
  <c r="M876" i="7"/>
  <c r="M877" i="7"/>
  <c r="M878" i="7"/>
  <c r="M879" i="7"/>
  <c r="M880" i="7"/>
  <c r="M881" i="7"/>
  <c r="M882" i="7"/>
  <c r="M883" i="7"/>
  <c r="M884" i="7"/>
  <c r="M885" i="7"/>
  <c r="M886" i="7"/>
  <c r="M887" i="7"/>
  <c r="M888" i="7"/>
  <c r="M889" i="7"/>
  <c r="M890" i="7"/>
  <c r="M891" i="7"/>
  <c r="M892" i="7"/>
  <c r="M893" i="7"/>
  <c r="M894" i="7"/>
  <c r="M895" i="7"/>
  <c r="M896" i="7"/>
  <c r="M897" i="7"/>
  <c r="M898" i="7"/>
  <c r="M899" i="7"/>
  <c r="M900" i="7"/>
  <c r="M901" i="7"/>
  <c r="M902" i="7"/>
  <c r="M903" i="7"/>
  <c r="M904" i="7"/>
  <c r="M905" i="7"/>
  <c r="M906" i="7"/>
  <c r="M907" i="7"/>
  <c r="M908" i="7"/>
  <c r="M909" i="7"/>
  <c r="M910" i="7"/>
  <c r="M911" i="7"/>
  <c r="M912" i="7"/>
  <c r="M913" i="7"/>
  <c r="M914" i="7"/>
  <c r="M915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929" i="7"/>
  <c r="M930" i="7"/>
  <c r="M931" i="7"/>
  <c r="M932" i="7"/>
  <c r="M933" i="7"/>
  <c r="M934" i="7"/>
  <c r="M935" i="7"/>
  <c r="M936" i="7"/>
  <c r="M937" i="7"/>
  <c r="M938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954" i="7"/>
  <c r="M955" i="7"/>
  <c r="M956" i="7"/>
  <c r="M957" i="7"/>
  <c r="M958" i="7"/>
  <c r="M959" i="7"/>
  <c r="M960" i="7"/>
  <c r="M961" i="7"/>
  <c r="M962" i="7"/>
  <c r="M963" i="7"/>
  <c r="M964" i="7"/>
  <c r="M965" i="7"/>
  <c r="M966" i="7"/>
  <c r="M967" i="7"/>
  <c r="M968" i="7"/>
  <c r="M969" i="7"/>
  <c r="M970" i="7"/>
  <c r="M971" i="7"/>
  <c r="M972" i="7"/>
  <c r="M973" i="7"/>
  <c r="M974" i="7"/>
  <c r="M975" i="7"/>
  <c r="M976" i="7"/>
  <c r="M977" i="7"/>
  <c r="M978" i="7"/>
  <c r="M979" i="7"/>
  <c r="M980" i="7"/>
  <c r="M981" i="7"/>
  <c r="M982" i="7"/>
  <c r="M983" i="7"/>
  <c r="M984" i="7"/>
  <c r="M985" i="7"/>
  <c r="M986" i="7"/>
  <c r="M987" i="7"/>
  <c r="M988" i="7"/>
  <c r="M989" i="7"/>
  <c r="M990" i="7"/>
  <c r="M991" i="7"/>
  <c r="M992" i="7"/>
  <c r="M993" i="7"/>
  <c r="M994" i="7"/>
  <c r="M995" i="7"/>
  <c r="M996" i="7"/>
  <c r="M997" i="7"/>
  <c r="M998" i="7"/>
  <c r="M999" i="7"/>
  <c r="M1000" i="7"/>
  <c r="M1001" i="7"/>
  <c r="M1002" i="7"/>
  <c r="M1003" i="7"/>
  <c r="M1004" i="7"/>
  <c r="M1005" i="7"/>
  <c r="M1006" i="7"/>
  <c r="M1007" i="7"/>
  <c r="M1008" i="7"/>
  <c r="M1009" i="7"/>
  <c r="M1010" i="7"/>
  <c r="M1011" i="7"/>
  <c r="M1012" i="7"/>
  <c r="M1013" i="7"/>
  <c r="M1014" i="7"/>
  <c r="M1015" i="7"/>
  <c r="M1016" i="7"/>
  <c r="M1017" i="7"/>
  <c r="M1018" i="7"/>
  <c r="M1019" i="7"/>
  <c r="M1020" i="7"/>
  <c r="M1021" i="7"/>
  <c r="M1022" i="7"/>
  <c r="M1023" i="7"/>
  <c r="M1024" i="7"/>
  <c r="M1025" i="7"/>
  <c r="M1026" i="7"/>
  <c r="M1027" i="7"/>
  <c r="M1028" i="7"/>
  <c r="M1029" i="7"/>
  <c r="M1030" i="7"/>
  <c r="M1031" i="7"/>
  <c r="M1032" i="7"/>
  <c r="M1033" i="7"/>
  <c r="M1034" i="7"/>
  <c r="M1035" i="7"/>
  <c r="M1036" i="7"/>
  <c r="M1037" i="7"/>
  <c r="M1038" i="7"/>
  <c r="M1039" i="7"/>
  <c r="M1040" i="7"/>
  <c r="M1041" i="7"/>
  <c r="M1042" i="7"/>
  <c r="M1043" i="7"/>
  <c r="M1044" i="7"/>
  <c r="M1045" i="7"/>
  <c r="M1046" i="7"/>
  <c r="M1047" i="7"/>
  <c r="M1048" i="7"/>
  <c r="M1049" i="7"/>
  <c r="M1050" i="7"/>
  <c r="M1051" i="7"/>
  <c r="M1052" i="7"/>
  <c r="M1053" i="7"/>
  <c r="M1054" i="7"/>
  <c r="M1055" i="7"/>
  <c r="M1056" i="7"/>
  <c r="M1057" i="7"/>
  <c r="M1058" i="7"/>
  <c r="M1059" i="7"/>
  <c r="M1060" i="7"/>
  <c r="M1061" i="7"/>
  <c r="M1062" i="7"/>
  <c r="M1063" i="7"/>
  <c r="M1064" i="7"/>
  <c r="M1065" i="7"/>
  <c r="M1066" i="7"/>
  <c r="M1067" i="7"/>
  <c r="M1068" i="7"/>
  <c r="M1069" i="7"/>
  <c r="M1070" i="7"/>
  <c r="M1071" i="7"/>
  <c r="M1072" i="7"/>
  <c r="M1073" i="7"/>
  <c r="M1074" i="7"/>
  <c r="M1075" i="7"/>
  <c r="M1076" i="7"/>
  <c r="M1077" i="7"/>
  <c r="M1078" i="7"/>
  <c r="M1079" i="7"/>
  <c r="M1080" i="7"/>
  <c r="M1081" i="7"/>
  <c r="M1082" i="7"/>
  <c r="M1083" i="7"/>
  <c r="M1084" i="7"/>
  <c r="M1085" i="7"/>
  <c r="M1086" i="7"/>
  <c r="M1087" i="7"/>
  <c r="M1088" i="7"/>
  <c r="M1089" i="7"/>
  <c r="M1090" i="7"/>
  <c r="M1091" i="7"/>
  <c r="M1092" i="7"/>
  <c r="M1093" i="7"/>
  <c r="M1094" i="7"/>
  <c r="M1095" i="7"/>
  <c r="M1096" i="7"/>
  <c r="M1097" i="7"/>
  <c r="M1098" i="7"/>
  <c r="M1099" i="7"/>
  <c r="M1100" i="7"/>
  <c r="M1101" i="7"/>
  <c r="M1102" i="7"/>
  <c r="M1103" i="7"/>
  <c r="M1104" i="7"/>
  <c r="M1105" i="7"/>
  <c r="M1106" i="7"/>
  <c r="M1107" i="7"/>
  <c r="M1108" i="7"/>
  <c r="M1109" i="7"/>
  <c r="M1110" i="7"/>
  <c r="M1111" i="7"/>
  <c r="M1112" i="7"/>
  <c r="M1113" i="7"/>
  <c r="M1114" i="7"/>
  <c r="M1115" i="7"/>
  <c r="M1116" i="7"/>
  <c r="M1117" i="7"/>
  <c r="M1118" i="7"/>
  <c r="M1119" i="7"/>
  <c r="M1120" i="7"/>
  <c r="M1121" i="7"/>
  <c r="M1122" i="7"/>
  <c r="M1123" i="7"/>
  <c r="M1124" i="7"/>
  <c r="M1125" i="7"/>
  <c r="M1126" i="7"/>
  <c r="M1127" i="7"/>
  <c r="M1128" i="7"/>
  <c r="M1129" i="7"/>
  <c r="M1130" i="7"/>
  <c r="M1131" i="7"/>
  <c r="M1132" i="7"/>
  <c r="M1133" i="7"/>
  <c r="M1134" i="7"/>
  <c r="M1135" i="7"/>
  <c r="M1136" i="7"/>
  <c r="M1137" i="7"/>
  <c r="M1138" i="7"/>
  <c r="M1139" i="7"/>
  <c r="M1140" i="7"/>
  <c r="M1141" i="7"/>
  <c r="M1142" i="7"/>
  <c r="M1143" i="7"/>
  <c r="M1144" i="7"/>
  <c r="M1145" i="7"/>
  <c r="M1146" i="7"/>
  <c r="M1147" i="7"/>
  <c r="M1148" i="7"/>
  <c r="M1149" i="7"/>
  <c r="M1150" i="7"/>
  <c r="M1151" i="7"/>
  <c r="M1152" i="7"/>
  <c r="M1153" i="7"/>
  <c r="M1154" i="7"/>
  <c r="M1155" i="7"/>
  <c r="M1156" i="7"/>
  <c r="M1157" i="7"/>
  <c r="M1158" i="7"/>
  <c r="M1159" i="7"/>
  <c r="M1160" i="7"/>
  <c r="M1161" i="7"/>
  <c r="M1162" i="7"/>
  <c r="M1163" i="7"/>
  <c r="M1164" i="7"/>
  <c r="M1165" i="7"/>
  <c r="M1166" i="7"/>
  <c r="M1167" i="7"/>
  <c r="M1168" i="7"/>
  <c r="M1169" i="7"/>
  <c r="M1170" i="7"/>
  <c r="M1171" i="7"/>
  <c r="M1172" i="7"/>
  <c r="M1173" i="7"/>
  <c r="M1174" i="7"/>
  <c r="M1175" i="7"/>
  <c r="M1176" i="7"/>
  <c r="M1177" i="7"/>
  <c r="M1178" i="7"/>
  <c r="M1179" i="7"/>
  <c r="M1180" i="7"/>
  <c r="M1181" i="7"/>
  <c r="M1182" i="7"/>
  <c r="M1183" i="7"/>
  <c r="M1184" i="7"/>
  <c r="M1185" i="7"/>
  <c r="M1186" i="7"/>
  <c r="M1187" i="7"/>
  <c r="M1188" i="7"/>
  <c r="M1189" i="7"/>
  <c r="M1190" i="7"/>
  <c r="M1191" i="7"/>
  <c r="M1192" i="7"/>
  <c r="M1193" i="7"/>
  <c r="M1194" i="7"/>
  <c r="M1195" i="7"/>
  <c r="M1196" i="7"/>
  <c r="M1197" i="7"/>
  <c r="M1198" i="7"/>
  <c r="M1199" i="7"/>
  <c r="M1200" i="7"/>
  <c r="M1201" i="7"/>
  <c r="M1202" i="7"/>
  <c r="M1203" i="7"/>
  <c r="M1204" i="7"/>
  <c r="M1205" i="7"/>
  <c r="M1206" i="7"/>
  <c r="M1207" i="7"/>
  <c r="M1208" i="7"/>
  <c r="M1209" i="7"/>
  <c r="M1210" i="7"/>
  <c r="M1211" i="7"/>
  <c r="M1212" i="7"/>
  <c r="M1213" i="7"/>
  <c r="M1214" i="7"/>
  <c r="M1215" i="7"/>
  <c r="M1216" i="7"/>
  <c r="M1217" i="7"/>
  <c r="M1218" i="7"/>
  <c r="M1219" i="7"/>
  <c r="M1220" i="7"/>
  <c r="M1221" i="7"/>
  <c r="M1222" i="7"/>
  <c r="M1223" i="7"/>
  <c r="M1224" i="7"/>
  <c r="M1225" i="7"/>
  <c r="M1226" i="7"/>
  <c r="M1227" i="7"/>
  <c r="M1228" i="7"/>
  <c r="M1229" i="7"/>
  <c r="M1230" i="7"/>
  <c r="M1231" i="7"/>
  <c r="M1232" i="7"/>
  <c r="M1233" i="7"/>
  <c r="M1234" i="7"/>
  <c r="M1235" i="7"/>
  <c r="M1236" i="7"/>
  <c r="M1237" i="7"/>
  <c r="M1238" i="7"/>
  <c r="M1239" i="7"/>
  <c r="M1240" i="7"/>
  <c r="M1241" i="7"/>
  <c r="M1242" i="7"/>
  <c r="M1243" i="7"/>
  <c r="M1244" i="7"/>
  <c r="M1245" i="7"/>
  <c r="M1246" i="7"/>
  <c r="M1247" i="7"/>
  <c r="M1248" i="7"/>
  <c r="M1249" i="7"/>
  <c r="M1250" i="7"/>
  <c r="M1251" i="7"/>
  <c r="M1252" i="7"/>
  <c r="M1253" i="7"/>
  <c r="M1254" i="7"/>
  <c r="M1255" i="7"/>
  <c r="M1256" i="7"/>
  <c r="M1257" i="7"/>
  <c r="M1258" i="7"/>
  <c r="M1259" i="7"/>
  <c r="M1260" i="7"/>
  <c r="M1261" i="7"/>
  <c r="M1262" i="7"/>
  <c r="M1263" i="7"/>
  <c r="M1264" i="7"/>
  <c r="M1265" i="7"/>
  <c r="M1266" i="7"/>
  <c r="M1267" i="7"/>
  <c r="M1268" i="7"/>
  <c r="M1269" i="7"/>
  <c r="M1270" i="7"/>
  <c r="M1271" i="7"/>
  <c r="M1272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287" i="7"/>
  <c r="M1288" i="7"/>
  <c r="M1289" i="7"/>
  <c r="M1290" i="7"/>
  <c r="M1291" i="7"/>
  <c r="M1292" i="7"/>
  <c r="M1293" i="7"/>
  <c r="M1294" i="7"/>
  <c r="M1295" i="7"/>
  <c r="M1296" i="7"/>
  <c r="M1297" i="7"/>
  <c r="M1298" i="7"/>
  <c r="M1299" i="7"/>
  <c r="M1300" i="7"/>
  <c r="M1301" i="7"/>
  <c r="M1302" i="7"/>
  <c r="M1303" i="7"/>
  <c r="M1304" i="7"/>
  <c r="M1305" i="7"/>
  <c r="M1306" i="7"/>
  <c r="M1307" i="7"/>
  <c r="M1308" i="7"/>
  <c r="M1309" i="7"/>
  <c r="M1310" i="7"/>
  <c r="M1311" i="7"/>
  <c r="M1312" i="7"/>
  <c r="M1313" i="7"/>
  <c r="M1314" i="7"/>
  <c r="M1315" i="7"/>
  <c r="M1316" i="7"/>
  <c r="M1317" i="7"/>
  <c r="M1318" i="7"/>
  <c r="M1319" i="7"/>
  <c r="M1320" i="7"/>
  <c r="M1321" i="7"/>
  <c r="M1322" i="7"/>
  <c r="M1323" i="7"/>
  <c r="M1324" i="7"/>
  <c r="M1325" i="7"/>
  <c r="M1326" i="7"/>
  <c r="M1327" i="7"/>
  <c r="M1328" i="7"/>
  <c r="M1329" i="7"/>
  <c r="M1330" i="7"/>
  <c r="M1331" i="7"/>
  <c r="M1332" i="7"/>
  <c r="M1333" i="7"/>
  <c r="M1334" i="7"/>
  <c r="M1335" i="7"/>
  <c r="M1336" i="7"/>
  <c r="M1337" i="7"/>
  <c r="M1338" i="7"/>
  <c r="M1339" i="7"/>
  <c r="M1340" i="7"/>
  <c r="M1341" i="7"/>
  <c r="M1342" i="7"/>
  <c r="M1343" i="7"/>
  <c r="M1344" i="7"/>
  <c r="M1345" i="7"/>
  <c r="M1346" i="7"/>
  <c r="M1347" i="7"/>
  <c r="M1348" i="7"/>
  <c r="M1349" i="7"/>
  <c r="M1350" i="7"/>
  <c r="M1351" i="7"/>
  <c r="M1352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68" i="7"/>
  <c r="M1369" i="7"/>
  <c r="M1370" i="7"/>
  <c r="M1371" i="7"/>
  <c r="M1372" i="7"/>
  <c r="M1373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98" i="7"/>
  <c r="M1399" i="7"/>
  <c r="M1400" i="7"/>
  <c r="M1401" i="7"/>
  <c r="M1402" i="7"/>
  <c r="M1403" i="7"/>
  <c r="M1404" i="7"/>
  <c r="M1405" i="7"/>
  <c r="M1406" i="7"/>
  <c r="M1407" i="7"/>
  <c r="M1408" i="7"/>
  <c r="M1409" i="7"/>
  <c r="M1410" i="7"/>
  <c r="M1411" i="7"/>
  <c r="M1412" i="7"/>
  <c r="M1413" i="7"/>
  <c r="M1414" i="7"/>
  <c r="M1415" i="7"/>
  <c r="M1416" i="7"/>
  <c r="M1417" i="7"/>
  <c r="M1418" i="7"/>
  <c r="M1419" i="7"/>
  <c r="M1420" i="7"/>
  <c r="M1421" i="7"/>
  <c r="M1422" i="7"/>
  <c r="M1423" i="7"/>
  <c r="M1424" i="7"/>
  <c r="M1425" i="7"/>
  <c r="M1426" i="7"/>
  <c r="M1427" i="7"/>
  <c r="M1428" i="7"/>
  <c r="M1429" i="7"/>
  <c r="M1430" i="7"/>
  <c r="M1431" i="7"/>
  <c r="M1432" i="7"/>
  <c r="M1433" i="7"/>
  <c r="M1434" i="7"/>
  <c r="M1435" i="7"/>
  <c r="M1436" i="7"/>
  <c r="M1437" i="7"/>
  <c r="M1438" i="7"/>
  <c r="M1439" i="7"/>
  <c r="M1440" i="7"/>
  <c r="M1441" i="7"/>
  <c r="M1442" i="7"/>
  <c r="M1443" i="7"/>
  <c r="M1444" i="7"/>
  <c r="M1445" i="7"/>
  <c r="M1446" i="7"/>
  <c r="M1447" i="7"/>
  <c r="M1448" i="7"/>
  <c r="M1449" i="7"/>
  <c r="M1450" i="7"/>
  <c r="M1451" i="7"/>
  <c r="M1452" i="7"/>
  <c r="M1453" i="7"/>
  <c r="M1454" i="7"/>
  <c r="M1455" i="7"/>
  <c r="M1456" i="7"/>
  <c r="M1457" i="7"/>
  <c r="M1458" i="7"/>
  <c r="M1459" i="7"/>
  <c r="M1460" i="7"/>
  <c r="M1461" i="7"/>
  <c r="M1462" i="7"/>
  <c r="M1463" i="7"/>
  <c r="M1464" i="7"/>
  <c r="M1465" i="7"/>
  <c r="M1466" i="7"/>
  <c r="M1467" i="7"/>
  <c r="M1468" i="7"/>
  <c r="M1469" i="7"/>
  <c r="M1470" i="7"/>
  <c r="M1471" i="7"/>
  <c r="M1472" i="7"/>
  <c r="M1473" i="7"/>
  <c r="M1474" i="7"/>
  <c r="M1475" i="7"/>
  <c r="M1476" i="7"/>
  <c r="M1477" i="7"/>
  <c r="M1478" i="7"/>
  <c r="M1479" i="7"/>
  <c r="M1480" i="7"/>
  <c r="M1481" i="7"/>
  <c r="M1482" i="7"/>
  <c r="M1483" i="7"/>
  <c r="M1484" i="7"/>
  <c r="M1485" i="7"/>
  <c r="M1486" i="7"/>
  <c r="M1487" i="7"/>
  <c r="M1488" i="7"/>
  <c r="M1489" i="7"/>
  <c r="M1490" i="7"/>
  <c r="M1491" i="7"/>
  <c r="M1492" i="7"/>
  <c r="M1493" i="7"/>
  <c r="M1494" i="7"/>
  <c r="M1495" i="7"/>
  <c r="M1496" i="7"/>
  <c r="M1497" i="7"/>
  <c r="M1498" i="7"/>
  <c r="M1499" i="7"/>
  <c r="M1500" i="7"/>
  <c r="M1501" i="7"/>
  <c r="M1502" i="7"/>
  <c r="M1503" i="7"/>
  <c r="M1504" i="7"/>
  <c r="M1505" i="7"/>
  <c r="M1506" i="7"/>
  <c r="M1507" i="7"/>
  <c r="M1508" i="7"/>
  <c r="M1509" i="7"/>
  <c r="M1510" i="7"/>
  <c r="M1511" i="7"/>
  <c r="M1512" i="7"/>
  <c r="M1513" i="7"/>
  <c r="M1514" i="7"/>
  <c r="M1515" i="7"/>
  <c r="M1516" i="7"/>
  <c r="M1517" i="7"/>
  <c r="M1518" i="7"/>
  <c r="M1519" i="7"/>
  <c r="M1520" i="7"/>
  <c r="M1521" i="7"/>
  <c r="M1522" i="7"/>
  <c r="M1523" i="7"/>
  <c r="M1524" i="7"/>
  <c r="M1525" i="7"/>
  <c r="M1526" i="7"/>
  <c r="M1527" i="7"/>
  <c r="M1528" i="7"/>
  <c r="M1529" i="7"/>
  <c r="M1530" i="7"/>
  <c r="M1531" i="7"/>
  <c r="M1532" i="7"/>
  <c r="M1533" i="7"/>
  <c r="M1534" i="7"/>
  <c r="M1535" i="7"/>
  <c r="M1536" i="7"/>
  <c r="M1537" i="7"/>
  <c r="M1538" i="7"/>
  <c r="M1539" i="7"/>
  <c r="M1540" i="7"/>
  <c r="M1541" i="7"/>
  <c r="M1542" i="7"/>
  <c r="M1543" i="7"/>
  <c r="M1544" i="7"/>
  <c r="M1545" i="7"/>
  <c r="M1546" i="7"/>
  <c r="M1547" i="7"/>
  <c r="M1548" i="7"/>
  <c r="M1549" i="7"/>
  <c r="M1550" i="7"/>
  <c r="M1551" i="7"/>
  <c r="M1552" i="7"/>
  <c r="M1553" i="7"/>
  <c r="M1554" i="7"/>
  <c r="M1555" i="7"/>
  <c r="M1556" i="7"/>
  <c r="M1557" i="7"/>
  <c r="M1558" i="7"/>
  <c r="M1559" i="7"/>
  <c r="M1560" i="7"/>
  <c r="M1561" i="7"/>
  <c r="M1562" i="7"/>
  <c r="M1563" i="7"/>
  <c r="M1564" i="7"/>
  <c r="M1565" i="7"/>
  <c r="M1566" i="7"/>
  <c r="M1567" i="7"/>
  <c r="M1568" i="7"/>
  <c r="M1569" i="7"/>
  <c r="M1570" i="7"/>
  <c r="M1571" i="7"/>
  <c r="M1572" i="7"/>
  <c r="M1573" i="7"/>
  <c r="M1574" i="7"/>
  <c r="M1575" i="7"/>
  <c r="M1576" i="7"/>
  <c r="M1577" i="7"/>
  <c r="M1578" i="7"/>
  <c r="M1579" i="7"/>
  <c r="M1580" i="7"/>
  <c r="M1581" i="7"/>
  <c r="M1582" i="7"/>
  <c r="M1583" i="7"/>
  <c r="M1584" i="7"/>
  <c r="M1585" i="7"/>
  <c r="M1586" i="7"/>
  <c r="M1587" i="7"/>
  <c r="M1588" i="7"/>
  <c r="M1589" i="7"/>
  <c r="M1590" i="7"/>
  <c r="M1591" i="7"/>
  <c r="M1592" i="7"/>
  <c r="M1593" i="7"/>
  <c r="M1594" i="7"/>
  <c r="M1595" i="7"/>
  <c r="M1596" i="7"/>
  <c r="M1597" i="7"/>
  <c r="M1598" i="7"/>
  <c r="M1599" i="7"/>
  <c r="M1600" i="7"/>
  <c r="M1601" i="7"/>
  <c r="M1602" i="7"/>
  <c r="M1603" i="7"/>
  <c r="M1604" i="7"/>
  <c r="M1605" i="7"/>
  <c r="M1606" i="7"/>
  <c r="M1607" i="7"/>
  <c r="M1608" i="7"/>
  <c r="M1609" i="7"/>
  <c r="M1610" i="7"/>
  <c r="M1611" i="7"/>
  <c r="M1612" i="7"/>
  <c r="M1613" i="7"/>
  <c r="M1614" i="7"/>
  <c r="M1615" i="7"/>
  <c r="M1616" i="7"/>
  <c r="M1617" i="7"/>
  <c r="M1618" i="7"/>
  <c r="M1619" i="7"/>
  <c r="M1620" i="7"/>
  <c r="M1621" i="7"/>
  <c r="M1622" i="7"/>
  <c r="M1623" i="7"/>
  <c r="M1624" i="7"/>
  <c r="M1625" i="7"/>
  <c r="M1626" i="7"/>
  <c r="M1627" i="7"/>
  <c r="M1628" i="7"/>
  <c r="M1629" i="7"/>
  <c r="M1630" i="7"/>
  <c r="M1631" i="7"/>
  <c r="M1632" i="7"/>
  <c r="M1633" i="7"/>
  <c r="M1634" i="7"/>
  <c r="M1635" i="7"/>
  <c r="M1636" i="7"/>
  <c r="M1637" i="7"/>
  <c r="M1638" i="7"/>
  <c r="M1639" i="7"/>
  <c r="M1640" i="7"/>
  <c r="M1641" i="7"/>
  <c r="M1642" i="7"/>
  <c r="M1643" i="7"/>
  <c r="M1644" i="7"/>
  <c r="M1645" i="7"/>
  <c r="M1646" i="7"/>
  <c r="M1647" i="7"/>
  <c r="M1648" i="7"/>
  <c r="M1649" i="7"/>
  <c r="M8" i="7"/>
  <c r="M9" i="7"/>
  <c r="M10" i="7"/>
  <c r="M7" i="7"/>
  <c r="M1650" i="7" l="1"/>
</calcChain>
</file>

<file path=xl/sharedStrings.xml><?xml version="1.0" encoding="utf-8"?>
<sst xmlns="http://schemas.openxmlformats.org/spreadsheetml/2006/main" count="28417" uniqueCount="1875">
  <si>
    <t>Notes</t>
  </si>
  <si>
    <t>Tab 'Cohort Table' follows the layout suggested in Ofwat's 'CW20-Additional-Cohort-Table-Guidance.xlsx' - this covers all mains.</t>
  </si>
  <si>
    <t>Primary and Secondary variables for material, age and pipe size are included.</t>
  </si>
  <si>
    <t>Additional variables were used in the analysis, as described in the Commentary, but it was impractical to include them in this table.</t>
  </si>
  <si>
    <t>The additional variables can be seen in the COHORT_ID and the structure is given in the GROUP field.</t>
  </si>
  <si>
    <t>For example, COHORT_REF 713 has:</t>
  </si>
  <si>
    <t>COHORT_ID:</t>
  </si>
  <si>
    <t>DIAM_LT_320-AC-&lt;=320mm-B10_1940-1921_1940-WESTERN-NONE-(70,120]-NORTH_CEREDIGION-ABERYSTWYTH_BONTGOCH__LOVESGROVE-CEFNLLAN SR OUTLETS-ST DAVIDS RD</t>
  </si>
  <si>
    <t>GROUP:</t>
  </si>
  <si>
    <t>DIAM_LT_320,ASSET_MATERIAL_BIN,DIAM_BIN_PRIMARY,DATE_INSTALL_BIN,DATE_INSTALL_BIN_20YRS,AREA_NAME,LINING_BIN,DIAM_BIN_SECOND,WRZ_NAME,WQZ_NAME</t>
  </si>
  <si>
    <t>The tab 'Cumulative Plot' is the requested plot of cumulative average annual bursts versus cumulative mains length.  It is colour coded by condition grade.</t>
  </si>
  <si>
    <t>At pipe level, we have retained the ASSET_MATERIAL_BIN categories as used in our deterioration modelling:</t>
  </si>
  <si>
    <t>Ferrous_1 includes Cast Iron and similar</t>
  </si>
  <si>
    <t>Ferrous_2 includes Ductile Iron and similar</t>
  </si>
  <si>
    <t>The Mains Material list provided in Table CW20.3 in the Ofwat guidance does not separately identify some of our key materials, such as AC, Alkathene, Ductile Iron, Steel</t>
  </si>
  <si>
    <t>i.e this appears less suitable for our asset base than the categories we had already defined in our detrioration modelling work.</t>
  </si>
  <si>
    <t>However, on the Cohort Table tab, three materials - CONC, GRP and VC - do not appear.  This is because all pipes of these materials fall within Cohort IDs DIAM_GT_320 or DIAM_LT_320, a result of the automated, sequential approach described in the commentary.</t>
  </si>
  <si>
    <t>Cohort Refs 0.1 and 0.2 have been added to reconcile the total length from the analysis to the total length reported in APR23, both &lt;320mm and &gt;320mm.</t>
  </si>
  <si>
    <t>The length difference was 0.4% of our APR23 reported mains length, and was due to the fact that our analysis was based on a GIS extract taken in March 2021, i.e. before the end of financial year 2023.</t>
  </si>
  <si>
    <t>Virtually all of this additional length will be Plastic_PE laid as new pipe in FYE22 and FYE23, i.e. it is reasonable to assume zero bursts and condition grade 1 for this reconciliation length.</t>
  </si>
  <si>
    <t>A further requirement of the guidance was to reconcile total bursts/yr (average past five years) from the analysis with the equivalent APR-reported mains repairs.</t>
  </si>
  <si>
    <t xml:space="preserve">Our analysis for CW20 was carried out on bursts that could be confidently linked to mains in the March '21 GIS extract, a lower number than APR-reported.  </t>
  </si>
  <si>
    <t>To reconcile these bursts with the APR-reported bursts, we have applied a universal uplift of 1.106107702 to derive the bursts/yr numbers in tab 'Cohort Table'</t>
  </si>
  <si>
    <t>This ensures that the total bursts/yr in the tab 'Cohort Table, i.e. 4,033, matches the five-year average of APR-reported mains repairs.</t>
  </si>
  <si>
    <t>An additional tab - Cohort Table_MainsAge&gt;5 - has been included to derive CW20 values for those lines requiring exclusion of mains laid in the last five years.</t>
  </si>
  <si>
    <t>Table CW20 lines have been generated using pivot tables from Cohort Table_all Mains and Cohort Table_MainsAge&gt;5</t>
  </si>
  <si>
    <t>Tab CW20 links each line to values pasted from these pivot tables.</t>
  </si>
  <si>
    <t>Primary</t>
  </si>
  <si>
    <t>Secondary</t>
  </si>
  <si>
    <t>COHORT_REF</t>
  </si>
  <si>
    <t>COHORT_ID</t>
  </si>
  <si>
    <t>GROUP</t>
  </si>
  <si>
    <t>ASSET_MATERIAL_BIN</t>
  </si>
  <si>
    <t>DATE_INSTALL_BIN_20YRS</t>
  </si>
  <si>
    <t>DATE_INSTALL_BIN</t>
  </si>
  <si>
    <t>DIAM_&gt;GT or &lt; LT 320mm</t>
  </si>
  <si>
    <t>DIAM_BIN_PRIMARY</t>
  </si>
  <si>
    <t>DIAM_BIN_SECOND</t>
  </si>
  <si>
    <t>Sum of LENGTH_KM</t>
  </si>
  <si>
    <t>Average of bursts_year</t>
  </si>
  <si>
    <t>Nominal expected bursts</t>
  </si>
  <si>
    <t>(Average Annual Bursts - Nominal expected)/Nominal expected %</t>
  </si>
  <si>
    <t>Tolerance</t>
  </si>
  <si>
    <t>Within Tolerance</t>
  </si>
  <si>
    <t>Average of bursts_1000km_year</t>
  </si>
  <si>
    <t>CONDITION_GRADE</t>
  </si>
  <si>
    <t>LENGTH RECONCILE &lt;320mm</t>
  </si>
  <si>
    <t>DIAM_LT_320</t>
  </si>
  <si>
    <t>LENGTH RECONCILE &gt;320mm</t>
  </si>
  <si>
    <t>DIAM_GT_320</t>
  </si>
  <si>
    <t>+/- 50%</t>
  </si>
  <si>
    <t>OVER</t>
  </si>
  <si>
    <t>DIAM_GT_320-AC-&gt;320mm and &lt;=450mm-B12_1960</t>
  </si>
  <si>
    <t>DIAM_LT_320,ASSET_MATERIAL_BIN,DIAM_BIN_PRIMARY,DATE_INSTALL_BIN</t>
  </si>
  <si>
    <t>AC</t>
  </si>
  <si>
    <t>&gt;320mm and &lt;=450mm</t>
  </si>
  <si>
    <t>(320,450]</t>
  </si>
  <si>
    <t>PASS</t>
  </si>
  <si>
    <t>DIAM_GT_320-AC-&gt;320mm and &lt;=450mm-B14_1980-1961_1980-CENTRAL-NONE-(320,450]-SLUVAD__COURT_FARM__LLWYNON-CARDIFF_BAY__RUMNEY-ROVER WAY BULK-ROVER WAY</t>
  </si>
  <si>
    <t>DIAM_LT_320,ASSET_MATERIAL_BIN,DIAM_BIN_PRIMARY,DATE_INSTALL_BIN,DATE_INSTALL_BIN_20YRS,AREA_NAME,LINING_BIN,DIAM_BIN_SECOND,WRZ_NAME,WQZ_NAME,SUPER_DMA_NAME,DMA_NAME</t>
  </si>
  <si>
    <t>1961_1980</t>
  </si>
  <si>
    <t>B14_1980</t>
  </si>
  <si>
    <t>DIAM_GT_320-AC-&gt;450mm and &lt;=610mm-B12_1960-1961_1980-NORTHERN-NONE-(450,610]-NORTH_ERYRI_/_YNYS_MON-NORTH_ANGLESEY_ALAW-YNYS MON SOSI TM-AREA FED BY S/SUPPLY 3B100F02</t>
  </si>
  <si>
    <t>B12_1960</t>
  </si>
  <si>
    <t>&gt;450mm and &lt;=610mm</t>
  </si>
  <si>
    <t>(450,610]</t>
  </si>
  <si>
    <t>DIAM_GT_320-AC-&gt;610mm-B13_1970-1961_1980-NORTHERN-NONE-(610,1.7e+03]-ALWEN_/_DEE-HOLYWELL__MOLD_ALWEN__BRETTON-BUCKLEY LIVERPOOL ROAD-EWLOE/HAWARDEN.</t>
  </si>
  <si>
    <t>B13_1970</t>
  </si>
  <si>
    <t>&gt;610mm</t>
  </si>
  <si>
    <t>(610,1.7e+03]</t>
  </si>
  <si>
    <t>DIAM_GT_320-FERROUS_1-&gt;320mm and &lt;=450mm</t>
  </si>
  <si>
    <t>DIAM_LT_320,ASSET_MATERIAL_BIN,DIAM_BIN_PRIMARY</t>
  </si>
  <si>
    <t>FERROUS_1</t>
  </si>
  <si>
    <t>DIAM_GT_320-FERROUS_1-&gt;320mm and &lt;=450mm-B06_1900-1881_1900</t>
  </si>
  <si>
    <t>DIAM_LT_320,ASSET_MATERIAL_BIN,DIAM_BIN_PRIMARY,DATE_INSTALL_BIN,DATE_INSTALL_BIN_20YRS</t>
  </si>
  <si>
    <t>1881_1900</t>
  </si>
  <si>
    <t>B06_1900</t>
  </si>
  <si>
    <t>DIAM_GT_320-FERROUS_1-&gt;320mm and &lt;=450mm-B06_1900-1901_1920</t>
  </si>
  <si>
    <t>1901_1920</t>
  </si>
  <si>
    <t>DIAM_GT_320-FERROUS_1-&gt;320mm and &lt;=450mm-B08_1920-1901_1920-NORTHERN-NONE-(320,450]-DYFFRYN_CONWY-COWLYD__LLYN_CONWY-COWLYD CWT VALLEY TRUNK-AREA FED BY S/SUPPLY 3SC20M18</t>
  </si>
  <si>
    <t>B08_1920</t>
  </si>
  <si>
    <t>DIAM_GT_320-FERROUS_1-&gt;320mm and &lt;=450mm-B08_1920-1921_1940</t>
  </si>
  <si>
    <t>1921_1940</t>
  </si>
  <si>
    <t>DIAM_GT_320-FERROUS_1-&gt;320mm and &lt;=450mm-B12_1960-1961_1980</t>
  </si>
  <si>
    <t>DIAM_GT_320-FERROUS_1-&gt;450mm and &lt;=610mm</t>
  </si>
  <si>
    <t>DIAM_GT_320-FERROUS_1-&gt;450mm and &lt;=610mm-B07_1910-1901_1920</t>
  </si>
  <si>
    <t>B07_1910</t>
  </si>
  <si>
    <t>DIAM_GT_320-FERROUS_1-&gt;450mm and &lt;=610mm-B08_1920</t>
  </si>
  <si>
    <t>DIAM_GT_320-FERROUS_1-&gt;450mm and &lt;=610mm-B09_1930-1921_1940-CENTRAL-NONE-(450,610]-SLUVAD__COURT_FARM__LLWYNON-CARDIFF_ELY__RADYR__LLANDAFF</t>
  </si>
  <si>
    <t>B09_1930</t>
  </si>
  <si>
    <t>DIAM_GT_320-FERROUS_1-&gt;450mm and &lt;=610mm-B11_1950-1941_1960</t>
  </si>
  <si>
    <t>1941_1960</t>
  </si>
  <si>
    <t>B11_1950</t>
  </si>
  <si>
    <t>DIAM_GT_320-FERROUS_1-&gt;450mm and &lt;=610mm-B12_1960-1961_1980-EASTERN-NONE-(450,610]</t>
  </si>
  <si>
    <t>DIAM_LT_320,ASSET_MATERIAL_BIN,DIAM_BIN_PRIMARY,DATE_INSTALL_BIN,DATE_INSTALL_BIN_20YRS,AREA_NAME,LINING_BIN,DIAM_BIN_SECOND</t>
  </si>
  <si>
    <t>DIAM_GT_320-FERROUS_2</t>
  </si>
  <si>
    <t>DIAM_LT_320,ASSET_MATERIAL_BIN</t>
  </si>
  <si>
    <t>FERROUS_2</t>
  </si>
  <si>
    <t>DIAM_GT_320-FERROUS_2-&gt;320mm and &lt;=450mm-B13_1970-1961_1980</t>
  </si>
  <si>
    <t>DIAM_GT_320-FERROUS_2-&gt;320mm and &lt;=450mm-B13_1970-1961_1980-EASTERN</t>
  </si>
  <si>
    <t>DIAM_LT_320,ASSET_MATERIAL_BIN,DIAM_BIN_PRIMARY,DATE_INSTALL_BIN,DATE_INSTALL_BIN_20YRS,AREA_NAME</t>
  </si>
  <si>
    <t>DIAM_GT_320-FERROUS_2-&gt;320mm and &lt;=450mm-B13_1970-1961_1980-EASTERN-NONE-(320,450]-PONTSTICILL_HIGH_LEVEL/HEADS_O-RASSAU__SIRHOWY_VALLEY-8119-CONFIRMED OUTSIDE OF SDMAS-UNALLOCATED LAND TREFIL</t>
  </si>
  <si>
    <t>DIAM_GT_320-FERROUS_2-&gt;320mm and &lt;=450mm-B13_1970-1961_1980-EASTERN-NONE-(320,450]-SLUVAD__COURT_FARM__LLWYNON-NEWPORT_SW__RISCA__ABERCARN</t>
  </si>
  <si>
    <t>DIAM_GT_320-FERROUS_2-&gt;320mm and &lt;=450mm-B13_1970-1961_1980-NORTHERN-CEMENT_MORTAR-(320,450]-NORTH_ERYRI_/_YNYS_MON-BANGOR__CAERNARFON</t>
  </si>
  <si>
    <t>DIAM_GT_320-FERROUS_2-&gt;320mm and &lt;=450mm-B13_1970-1961_1980-WESTERN</t>
  </si>
  <si>
    <t>DIAM_GT_320-FERROUS_2-&gt;320mm and &lt;=450mm-B14_1980-1961_1980-WESTERN-CEMENT_MORTAR-(320,450]-TYWI_C.U._AREA-CAERAU__YSTRADFELLTE-ONLLWYN OUTLET-ONLLWYN POST OFFICE</t>
  </si>
  <si>
    <t>DIAM_GT_320-FERROUS_2-&gt;320mm and &lt;=450mm-B14_1980-1981_2000</t>
  </si>
  <si>
    <t>1981_2000</t>
  </si>
  <si>
    <t>DIAM_GT_320-FERROUS_2-&gt;320mm and &lt;=450mm-B15_1990-1981_2000</t>
  </si>
  <si>
    <t>B15_1990</t>
  </si>
  <si>
    <t>DIAM_GT_320-FERROUS_2-&gt;320mm and &lt;=450mm-B15_1990-1981_2000-EASTERN-CEMENT_MORTAR-(320,450]</t>
  </si>
  <si>
    <t>DIAM_GT_320-FERROUS_2-&gt;320mm and &lt;=450mm-B16_2000-2001_2020</t>
  </si>
  <si>
    <t>2001_2020</t>
  </si>
  <si>
    <t>B16_2000</t>
  </si>
  <si>
    <t>DIAM_GT_320-FERROUS_2-&gt;320mm and &lt;=450mm-B16_2000-2001_2020-EASTERN-EPOXY_RESIN-(320,450]-HEREFORD_C.U._AREA-HEREFORD__NORTH__BROOMY_HILL</t>
  </si>
  <si>
    <t>DIAM_GT_320-PLASTIC_PE-&gt;320mm and &lt;=450mm-B16_2000-2001_2020-CENTRAL-NONE-(320,450]</t>
  </si>
  <si>
    <t>PLASTIC_PE</t>
  </si>
  <si>
    <t>DIAM_GT_320-PLASTIC_PVC-&gt;320mm and &lt;=450mm-B13_1970-1961_1980-NORTHERN-NONE-(320,450]-NORTH_ERYRI_/_YNYS_MON-SOUTH_ANGLESEY_CWELLYN__MYNYDD-YNYS MON SOSI TM-AREA FED BY S/SUPPLY 3B300A03</t>
  </si>
  <si>
    <t>PLASTIC_PVC</t>
  </si>
  <si>
    <t>DIAM_GT_320-STEEL-&gt;320mm and &lt;=450mm</t>
  </si>
  <si>
    <t>STEEL</t>
  </si>
  <si>
    <t>DIAM_GT_320-STEEL-&gt;320mm and &lt;=450mm-B07_1910-1901_1920-NORTHERN-NONE-(320,450]-DYFFRYN_CONWY-COWLYD__LLYN_CONWY-BRYNIAU (CONWY)-BRYNIAU RES OUTLET</t>
  </si>
  <si>
    <t>DIAM_GT_320-STEEL-&gt;320mm and &lt;=450mm-B07_1910-1901_1920-WESTERN-NONE-(320,450]-TYWI_C.U._AREA-BRYNGWYN-TWYNLLANAN-CEFN BEDW GOWER INPUT</t>
  </si>
  <si>
    <t>DIAM_GT_320-STEEL-&gt;320mm and &lt;=450mm-B11_1950-1941_1960-WESTERN-NONE-(320,450]-PEMBROKESHIRE-PRESELI_SUPPLY-PRESELI USL OUTLETS-CLARBESTON RD/SCOLTON</t>
  </si>
  <si>
    <t>DIAM_GT_320-STEEL-&gt;450mm and &lt;=610mm-B07_1910-1901_1920</t>
  </si>
  <si>
    <t>DIAM_GT_320-STEEL-&gt;450mm and &lt;=610mm-B09_1930-1921_1940-CENTRAL-NONE-(450,610]-SLUVAD__COURT_FARM__LLWYNON-CARDIFF_ELY__RADYR__LLANDAFF-RHYDLAFAR 18 TDMA-SUPPLY SUB-SYSTEM BOUNDARY</t>
  </si>
  <si>
    <t>DIAM_GT_320-STEEL-&gt;610mm-B13_1970-1961_1980-WESTERN-NONE-(610,1.7e+03]-TYWI_C.U._AREA-SWANSEA__MORRISTON_BRYNGWYN__FELINDRE</t>
  </si>
  <si>
    <t>&lt;=320mm</t>
  </si>
  <si>
    <t>DIAM_LT_320-AC-&lt;=320mm-B09_1930-1921_1940</t>
  </si>
  <si>
    <t>DIAM_LT_320-AC-&lt;=320mm-B09_1930-1921_1940-CENTRAL</t>
  </si>
  <si>
    <t>DIAM_LT_320-AC-&lt;=320mm-B09_1930-1921_1940-CENTRAL-NONE-(0,70]-SLUVAD__COURT_FARM__LLWYNON</t>
  </si>
  <si>
    <t>DIAM_LT_320,ASSET_MATERIAL_BIN,DIAM_BIN_PRIMARY,DATE_INSTALL_BIN,DATE_INSTALL_BIN_20YRS,AREA_NAME,LINING_BIN,DIAM_BIN_SECOND,WRZ_NAME</t>
  </si>
  <si>
    <t>(0,70]</t>
  </si>
  <si>
    <t>DIAM_LT_320-AC-&lt;=320mm-B09_1930-1921_1940-CENTRAL-NONE-(120,160]-SLUVAD__COURT_FARM__LLWYNON</t>
  </si>
  <si>
    <t>(120,160]</t>
  </si>
  <si>
    <t>DIAM_LT_320-AC-&lt;=320mm-B09_1930-1921_1940-CENTRAL-NONE-(120,160]-SLUVAD__COURT_FARM__LLWYNON-CARDIFF_ELY__RADYR__LLANDAFF-TREFOREST-TREFOREST IND. EST. WEST</t>
  </si>
  <si>
    <t>DIAM_LT_320-AC-&lt;=320mm-B09_1930-1921_1940-CENTRAL-NONE-(160,320]</t>
  </si>
  <si>
    <t>(160,320]</t>
  </si>
  <si>
    <t>DIAM_LT_320-AC-&lt;=320mm-B09_1930-1921_1940-CENTRAL-NONE-(70,120]</t>
  </si>
  <si>
    <t>(70,120]</t>
  </si>
  <si>
    <t>DIAM_LT_320-AC-&lt;=320mm-B09_1930-1921_1940-CENTRAL-NONE-(70,120]-PONTSTICILL_HIGH_LEVEL/HEADS_O-RHYMNEY__BARGOED-WINDSOR HOTEL-THE GARTH ABERTRIDWR</t>
  </si>
  <si>
    <t>DIAM_LT_320-AC-&lt;=320mm-B09_1930-1921_1940-CENTRAL-NONE-(70,120]-SLUVAD__COURT_FARM__LLWYNON</t>
  </si>
  <si>
    <t>DIAM_LT_320-AC-&lt;=320mm-B09_1930-1921_1940-CENTRAL-NONE-(70,120]-SLUVAD__COURT_FARM__LLWYNON-CARDIFF_BAY__RUMNEY</t>
  </si>
  <si>
    <t>DIAM_LT_320-AC-&lt;=320mm-B09_1930-1921_1940-CENTRAL-NONE-(70,120]-SLUVAD__COURT_FARM__LLWYNON-VALE_OF_GLAM__RHONDDA_VALLEYS-LILLYPOT RESERVOIR-WELSH ST DONATS</t>
  </si>
  <si>
    <t>DIAM_LT_320-AC-&lt;=320mm-B09_1930-1921_1940-EASTERN-NONE</t>
  </si>
  <si>
    <t>DIAM_LT_320,ASSET_MATERIAL_BIN,DIAM_BIN_PRIMARY,DATE_INSTALL_BIN,DATE_INSTALL_BIN_20YRS,AREA_NAME,LINING_BIN</t>
  </si>
  <si>
    <t>DIAM_LT_320-AC-&lt;=320mm-B09_1930-1921_1940-EASTERN-NONE-(0,70]-SLUVAD__COURT_FARM__LLWYNON-CHEPSTOW__CALDICOT_COURT_FARM</t>
  </si>
  <si>
    <t>DIAM_LT_320-AC-&lt;=320mm-B09_1930-1921_1940-EASTERN-NONE-(0,70]-TALYBONT-ABERGAVENNY__CWMTILLERY-PONTYPOOL TDMA-AREA FED BY SUB SUPPLY SYSTEM</t>
  </si>
  <si>
    <t>DIAM_LT_320-AC-&lt;=320mm-B09_1930-1921_1940-EASTERN-NONE-(120,160]-TALYBONT-ABERGAVENNY__CWMTILLERY</t>
  </si>
  <si>
    <t>DIAM_LT_320-AC-&lt;=320mm-B09_1930-1921_1940-EASTERN-NONE-(70,120]</t>
  </si>
  <si>
    <t>DIAM_LT_320-AC-&lt;=320mm-B09_1930-1921_1940-EASTERN-NONE-(70,120]-ELAN_/_BUILTH</t>
  </si>
  <si>
    <t>DIAM_LT_320-AC-&lt;=320mm-B09_1930-1921_1940-EASTERN-NONE-(70,120]-SLUVAD__COURT_FARM__LLWYNON-CHEPSTOW__CALDICOT_COURT_FARM</t>
  </si>
  <si>
    <t>DIAM_LT_320-AC-&lt;=320mm-B09_1930-1921_1940-EASTERN-NONE-(70,120]-SLUVAD__COURT_FARM__LLWYNON-CHEPSTOW__CALDICOT_COURT_FARM-ST BRIDES ROAD-MAGOR</t>
  </si>
  <si>
    <t>DIAM_LT_320-AC-&lt;=320mm-B09_1930-1921_1940-EASTERN-NONE-(70,120]-TALYBONT-ABERGAVENNY__CWMTILLERY-PONTYPOOL TDMA-AREA FED BY SUB SUPPLY SYSTEM</t>
  </si>
  <si>
    <t>DIAM_LT_320-AC-&lt;=320mm-B09_1930-1921_1940-NORTHERN-NONE-(0,70]-ALWEN_/_DEE-DENBIGH_ALWEN-MEIFOD-1104 FOELAS  (G10)</t>
  </si>
  <si>
    <t>DIAM_LT_320-AC-&lt;=320mm-B09_1930-1921_1940-NORTHERN-NONE-(0,70]-LLEYNHARLECH-LLEYN_CWMYSTRADLLYN-BEUDY MAWR-BEUDY MAWR</t>
  </si>
  <si>
    <t>DIAM_LT_320-AC-&lt;=320mm-B09_1930-1921_1940-NORTHERN-NONE-(0,70]-LLEYNHARLECH-LLEYN_CWMYSTRADLLYN-BUTLINS-LLANGYBI - BODOWEN</t>
  </si>
  <si>
    <t>DIAM_LT_320-AC-&lt;=320mm-B09_1930-1921_1940-NORTHERN-NONE-(120,160]</t>
  </si>
  <si>
    <t>DIAM_LT_320-AC-&lt;=320mm-B09_1930-1921_1940-NORTHERN-NONE-(70,120]</t>
  </si>
  <si>
    <t>DIAM_LT_320-AC-&lt;=320mm-B09_1930-1921_1940-NORTHERN-NONE-(70,120]-DYFFRYN_CONWY-COWLYD__LLYN_CONWY</t>
  </si>
  <si>
    <t>DIAM_LT_320-AC-&lt;=320mm-B09_1930-1921_1940-NORTHERN-NONE-(70,120]-DYFFRYN_CONWY-COWLYD__LLYN_CONWY-CONWY-GYFFIN-CASTLE VIEW</t>
  </si>
  <si>
    <t>DIAM_LT_320-AC-&lt;=320mm-B09_1930-1921_1940-NORTHERN-NONE-(70,120]-DYFFRYN_CONWY-COWLYD__LLYN_CONWY-COWLYD CWT &amp; GORSWEN TRUNK-OUTLET LLANGERNYW SRV</t>
  </si>
  <si>
    <t>DIAM_LT_320-AC-&lt;=320mm-B09_1930-1921_1940-NORTHERN-NONE-(70,120]-LLEYNHARLECH-LLEYN_CWMYSTRADLLYN</t>
  </si>
  <si>
    <t>DIAM_LT_320-AC-&lt;=320mm-B09_1930-1921_1940-NORTHERN-NONE-(70,120]-NORTH_ERYRI_/_YNYS_MON-NORTH_ANGLESEY_ALAW-CEMAES-CEMAES BAY VILLAGE</t>
  </si>
  <si>
    <t>DIAM_LT_320-AC-&lt;=320mm-B09_1930-1921_1940-WESTERN</t>
  </si>
  <si>
    <t>DIAM_LT_320-AC-&lt;=320mm-B09_1930-1921_1940-WESTERN-NONE-(0,70]-MID_-_SOUTH_CEREDIGION-STRATA_FLORIDA</t>
  </si>
  <si>
    <t>DIAM_LT_320-AC-&lt;=320mm-B09_1930-1921_1940-WESTERN-NONE-(0,70]-MID_-_SOUTH_CEREDIGION-STRATA_FLORIDA-LLANLLWNI-BELL VUE TO LLANYBYDDER</t>
  </si>
  <si>
    <t>DIAM_LT_320-AC-&lt;=320mm-B09_1930-1921_1940-WESTERN-NONE-(70,120]</t>
  </si>
  <si>
    <t>DIAM_LT_320-AC-&lt;=320mm-B09_1930-1921_1940-WESTERN-NONE-(70,120]-MID_-_SOUTH_CEREDIGION</t>
  </si>
  <si>
    <t>DIAM_LT_320-AC-&lt;=320mm-B09_1930-1921_1940-WESTERN-NONE-(70,120]-MID_-_SOUTH_CEREDIGION-LLECHRYD-GORLLWYN RHOS TREALAU-RHOS RES</t>
  </si>
  <si>
    <t>DIAM_LT_320-AC-&lt;=320mm-B09_1930-1921_1940-WESTERN-NONE-(70,120]-MID_-_SOUTH_CEREDIGION-STRATA_FLORIDA-BETTWS LLANGYBI AND LLANDDEWI BREFI-BETTWS BLEDRWS</t>
  </si>
  <si>
    <t>DIAM_LT_320-AC-&lt;=320mm-B09_1930-1921_1940-WESTERN-NONE-(70,120]-MID_-_SOUTH_CEREDIGION-STRATA_FLORIDA-DERI GOCH PS TO RHOSYMRYSON SR-CAPEL Y GROES TO LLANWNEN</t>
  </si>
  <si>
    <t>DIAM_LT_320-AC-&lt;=320mm-B10_1940-1921_1940-CENTRAL-NONE</t>
  </si>
  <si>
    <t>B10_1940</t>
  </si>
  <si>
    <t>DIAM_LT_320-AC-&lt;=320mm-B10_1940-1921_1940-EASTERN-NONE-(0,70]-ELAN_/_BUILTH-BUILTH</t>
  </si>
  <si>
    <t>DIAM_LT_320-AC-&lt;=320mm-B10_1940-1921_1940-NORTHERN</t>
  </si>
  <si>
    <t>DIAM_LT_320-AC-&lt;=320mm-B10_1940-1921_1940-NORTHERN-NONE-(0,70]</t>
  </si>
  <si>
    <t>DIAM_LT_320-AC-&lt;=320mm-B10_1940-1921_1940-NORTHERN-NONE-(0,70]-NORTH_ERYRI_/_YNYS_MON-BANGOR__CAERNARFON</t>
  </si>
  <si>
    <t>DIAM_LT_320-AC-&lt;=320mm-B10_1940-1921_1940-NORTHERN-NONE-(120,160]</t>
  </si>
  <si>
    <t>DIAM_LT_320-AC-&lt;=320mm-B10_1940-1921_1940-NORTHERN-NONE-(120,160]-ALWEN_/_DEE-DENBIGH_ALWEN-ALWEN  TO PEN Y COED &amp; ACCRE TRUNK-ACCRE PUMPING STATION</t>
  </si>
  <si>
    <t>DIAM_LT_320-AC-&lt;=320mm-B10_1940-1921_1940-NORTHERN-NONE-(120,160]-DYFFRYN_CONWY-COWLYD__LLYN_CONWY-GWYTHERIN-GWYTHERIN RESOUTLET (R00)</t>
  </si>
  <si>
    <t>DIAM_LT_320-AC-&lt;=320mm-B10_1940-1921_1940-NORTHERN-NONE-(70,120]-ALWEN_/_DEE-DENBIGH_ALWEN</t>
  </si>
  <si>
    <t>DIAM_LT_320-AC-&lt;=320mm-B10_1940-1921_1940-NORTHERN-NONE-(70,120]-ALWEN_/_DEE-DENBIGH_ALWEN-ALWEN  TO PEN Y COED &amp; ACCRE TRUNK-ERYRYS PUMPING STATION</t>
  </si>
  <si>
    <t>DIAM_LT_320-AC-&lt;=320mm-B10_1940-1921_1940-NORTHERN-NONE-(70,120]-ALWEN_/_DEE-DENBIGH_ALWEN-LLANGWYFAN-WAEN ABERWHEELER GEINAS</t>
  </si>
  <si>
    <t>DIAM_LT_320-AC-&lt;=320mm-B10_1940-1921_1940-NORTHERN-NONE-(70,120]-DYFFRYN_CONWY-COWLYD__LLYN_CONWY</t>
  </si>
  <si>
    <t>DIAM_LT_320-AC-&lt;=320mm-B10_1940-1921_1940-NORTHERN-NONE-(70,120]-NORTH_ERYRI_/_YNYS_MON-BANGOR__CAERNARFON</t>
  </si>
  <si>
    <t>DIAM_LT_320-AC-&lt;=320mm-B10_1940-1921_1940-NORTHERN-NONE-(70,120]-NORTH_ERYRI_/_YNYS_MON-BANGOR__CAERNARFON-BRYN BEDDAU SOUTH-BICELL RESERVOIR</t>
  </si>
  <si>
    <t>DIAM_LT_320-AC-&lt;=320mm-B10_1940-1921_1940-WESTERN-NONE-(0,70]</t>
  </si>
  <si>
    <t>DIAM_LT_320-AC-&lt;=320mm-B10_1940-1921_1940-WESTERN-NONE-(0,70]-MID_-_SOUTH_CEREDIGION-LLECHRYD</t>
  </si>
  <si>
    <t>DIAM_LT_320-AC-&lt;=320mm-B10_1940-1921_1940-WESTERN-NONE-(0,70]-NORTH_CEREDIGION-BONTGOCH_SUPPLY_NOT_ABERYSTWYTH-CAPEL SEION LLANRHYSTUD-LLANFARIAN VILLAGE</t>
  </si>
  <si>
    <t>DIAM_LT_320-AC-&lt;=320mm-B10_1940-1921_1940-WESTERN-NONE-(0,70]-PEMBROKESHIRE</t>
  </si>
  <si>
    <t>DIAM_LT_320-AC-&lt;=320mm-B10_1940-1921_1940-WESTERN-NONE-(70,120]</t>
  </si>
  <si>
    <t>DIAM_LT_320-AC-&lt;=320mm-B10_1940-1921_1940-WESTERN-NONE-(70,120]-MID_-_SOUTH_CEREDIGION-LLECHRYD</t>
  </si>
  <si>
    <t>DIAM_LT_320-AC-&lt;=320mm-B10_1940-1921_1940-WESTERN-NONE-(70,120]-MID_-_SOUTH_CEREDIGION-LLECHRYD-CRYMYCH-CRYMYCH AT GARN</t>
  </si>
  <si>
    <t>DIAM_LT_320-AC-&lt;=320mm-B10_1940-1921_1940-WESTERN-NONE-(70,120]-MID_-_SOUTH_CEREDIGION-LLECHRYD-CRYMYCH-PENTREGALAR AT GARN</t>
  </si>
  <si>
    <t>DIAM_LT_320-AC-&lt;=320mm-B10_1940-1921_1940-WESTERN-NONE-(70,120]-NORTH_CEREDIGION</t>
  </si>
  <si>
    <t>DIAM_LT_320-AC-&lt;=320mm-B10_1940-1921_1940-WESTERN-NONE-(70,120]-TYWI_C.U._AREA</t>
  </si>
  <si>
    <t>DIAM_LT_320-AC-&lt;=320mm-B10_1940-1921_1940-WESTERN-NONE-(70,120]-TYWI_C.U._AREA-SWANSEA__MORRISTON_BRYNGWYN__FELINDRE-MYNYDD NEWYDD TO FFOREST FACH-BLEAN Y MAES</t>
  </si>
  <si>
    <t>DIAM_LT_320-AC-&lt;=320mm-B10_1940-1941_1960</t>
  </si>
  <si>
    <t>DIAM_LT_320-AC-&lt;=320mm-B10_1940-1941_1960-CENTRAL-NONE</t>
  </si>
  <si>
    <t>DIAM_LT_320-AC-&lt;=320mm-B10_1940-1941_1960-CENTRAL-NONE-(0,70]-SLUVAD__COURT_FARM__LLWYNON</t>
  </si>
  <si>
    <t>DIAM_LT_320-AC-&lt;=320mm-B10_1940-1941_1960-CENTRAL-NONE-(70,120]-SLUVAD__COURT_FARM__LLWYNON</t>
  </si>
  <si>
    <t>DIAM_LT_320-AC-&lt;=320mm-B10_1940-1941_1960-CENTRAL-NONE-(70,120]-SLUVAD__COURT_FARM__LLWYNON-CARDIFF_HEATH_&amp;_LLANISHEN</t>
  </si>
  <si>
    <t>DIAM_LT_320-AC-&lt;=320mm-B10_1940-1941_1960-EASTERN-NONE-(0,70]</t>
  </si>
  <si>
    <t>DIAM_LT_320-AC-&lt;=320mm-B10_1940-1941_1960-EASTERN-NONE-(0,70]-BRECON_/_PORTIS-PORTIS-PORTIS LOW-LOWER CHAPEL LINE</t>
  </si>
  <si>
    <t>DIAM_LT_320-AC-&lt;=320mm-B10_1940-1941_1960-EASTERN-NONE-(0,70]-ELAN_/_BUILTH-BUILTH</t>
  </si>
  <si>
    <t>DIAM_LT_320-AC-&lt;=320mm-B10_1940-1941_1960-EASTERN-NONE-(0,70]-ELAN_/_BUILTH-BUILTH-BUILTH WELLS-AREA FEED BY 1T810231</t>
  </si>
  <si>
    <t>DIAM_LT_320-AC-&lt;=320mm-B10_1940-1941_1960-EASTERN-NONE-(0,70]-ELAN_/_BUILTH-BUILTH-BUILTH WELLS-BUILTH TO CILMERY</t>
  </si>
  <si>
    <t>DIAM_LT_320-AC-&lt;=320mm-B10_1940-1941_1960-EASTERN-NONE-(0,70]-ELAN_/_BUILTH-BUILTH-GARTH SR-LLANWRTYD WELLS</t>
  </si>
  <si>
    <t>DIAM_LT_320-AC-&lt;=320mm-B10_1940-1941_1960-EASTERN-NONE-(120,160]-HEREFORD_C.U._AREA-HEREFORD__NORTH__BROOMY_HILL-WESTHIDE HEREFORD</t>
  </si>
  <si>
    <t>DIAM_LT_320,ASSET_MATERIAL_BIN,DIAM_BIN_PRIMARY,DATE_INSTALL_BIN,DATE_INSTALL_BIN_20YRS,AREA_NAME,LINING_BIN,DIAM_BIN_SECOND,WRZ_NAME,WQZ_NAME,SUPER_DMA_NAME</t>
  </si>
  <si>
    <t>DIAM_LT_320-AC-&lt;=320mm-B10_1940-1941_1960-EASTERN-NONE-(70,120]-HEREFORD_C.U._AREA-HEREFORD__NORTH__BROOMY_HILL</t>
  </si>
  <si>
    <t>DIAM_LT_320-AC-&lt;=320mm-B10_1940-1941_1960-EASTERN-NONE-(70,120]-PILLETH-PILLETH_KNIGHTON__BLEDDFA</t>
  </si>
  <si>
    <t>DIAM_LT_320-AC-&lt;=320mm-B10_1940-1941_1960-NORTHERN-NONE-(0,70]</t>
  </si>
  <si>
    <t>DIAM_LT_320-AC-&lt;=320mm-B10_1940-1941_1960-NORTHERN-NONE-(0,70]-DYFFRYN_CONWY-COWLYD__LLYN_CONWY</t>
  </si>
  <si>
    <t>DIAM_LT_320-AC-&lt;=320mm-B10_1940-1941_1960-NORTHERN-NONE-(0,70]-LLEYNHARLECH-LLEYN_CWMYSTRADLLYN</t>
  </si>
  <si>
    <t>DIAM_LT_320-AC-&lt;=320mm-B10_1940-1941_1960-NORTHERN-NONE-(120,160]</t>
  </si>
  <si>
    <t>DIAM_LT_320-AC-&lt;=320mm-B10_1940-1941_1960-NORTHERN-NONE-(120,160]-SOUTH_MEIRIONNYDD-LLWYNGWRIL_GWASTADCOED-GWASTADCOED-HENBLAS</t>
  </si>
  <si>
    <t>DIAM_LT_320-AC-&lt;=320mm-B10_1940-1941_1960-NORTHERN-NONE-(70,120]</t>
  </si>
  <si>
    <t>DIAM_LT_320-AC-&lt;=320mm-B10_1940-1941_1960-NORTHERN-NONE-(70,120]-BARMOUTH-BARMOUTH_-_HARLECH</t>
  </si>
  <si>
    <t>DIAM_LT_320-AC-&lt;=320mm-B10_1940-1941_1960-NORTHERN-NONE-(70,120]-BARMOUTH-BARMOUTH_-_HARLECH-DYFFRYN TALYBONT LLANBEDR-TALYBONT VILLAGE</t>
  </si>
  <si>
    <t>DIAM_LT_320-AC-&lt;=320mm-B10_1940-1941_1960-NORTHERN-NONE-(70,120]-DYFFRYN_CONWY-COWLYD__LLYN_CONWY</t>
  </si>
  <si>
    <t>DIAM_LT_320-AC-&lt;=320mm-B10_1940-1941_1960-NORTHERN-NONE-(70,120]-NORTH_ERYRI_/_YNYS_MON-NORTH_ANGLESEY_ALAW-HOLLAND ARMS 9INCH</t>
  </si>
  <si>
    <t>DIAM_LT_320-AC-&lt;=320mm-B10_1940-1941_1960-NORTHERN-NONE-(70,120]-NORTH_ERYRI_/_YNYS_MON-NORTH_ANGLESEY_ALAW-HOLLAND ARMS 9INCH-DWYRAN</t>
  </si>
  <si>
    <t>DIAM_LT_320-AC-&lt;=320mm-B10_1940-1941_1960-WESTERN-NONE</t>
  </si>
  <si>
    <t>DIAM_LT_320-AC-&lt;=320mm-B10_1940-1941_1960-WESTERN-NONE-(0,70]</t>
  </si>
  <si>
    <t>DIAM_LT_320-AC-&lt;=320mm-B10_1940-1941_1960-WESTERN-NONE-(0,70]-MID_-_SOUTH_CEREDIGION-LLECHRYD</t>
  </si>
  <si>
    <t>DIAM_LT_320-AC-&lt;=320mm-B10_1940-1941_1960-WESTERN-NONE-(0,70]-MID_-_SOUTH_CEREDIGION-LLECHRYD-CROSSROADS TO CRUGIAU AND TREGAMMON-TREGAMMON WD</t>
  </si>
  <si>
    <t>DIAM_LT_320-AC-&lt;=320mm-B10_1940-1941_1960-WESTERN-NONE-(0,70]-MID_-_SOUTH_CEREDIGION-LLECHRYD-EGLWYSWRW-BRYNBERIAN WD</t>
  </si>
  <si>
    <t>DIAM_LT_320-AC-&lt;=320mm-B10_1940-1941_1960-WESTERN-NONE-(0,70]-MID_-_SOUTH_CEREDIGION-LLECHRYD-FFYNNON LLAWDDOG-BEULAH TO CWMCOU</t>
  </si>
  <si>
    <t>DIAM_LT_320-AC-&lt;=320mm-B10_1940-1941_1960-WESTERN-NONE-(0,70]-MID_-_SOUTH_CEREDIGION-LLECHRYD-NEWQUAY-SYNOD INN TO NEW QUAY 6</t>
  </si>
  <si>
    <t>DIAM_LT_320-AC-&lt;=320mm-B10_1940-1941_1960-WESTERN-NONE-(0,70]-MID_-_SOUTH_CEREDIGION-LLECHRYD-PENPARC SR TO CARDIGAN SR-PENPARC SOUTH</t>
  </si>
  <si>
    <t>DIAM_LT_320-AC-&lt;=320mm-B10_1940-1941_1960-WESTERN-NONE-(0,70]-MID_-_SOUTH_CEREDIGION-LLECHRYD-SARNAU CROSS CONNECTION-SARNAU BPT OUTLET</t>
  </si>
  <si>
    <t>DIAM_LT_320-AC-&lt;=320mm-B10_1940-1941_1960-WESTERN-NONE-(0,70]-MID_-_SOUTH_CEREDIGION-STRATA_FLORIDA-MAESTIR TO BRYNGARREG-MAESTIR TO BRYNGARREG</t>
  </si>
  <si>
    <t>DIAM_LT_320-AC-&lt;=320mm-B10_1940-1941_1960-WESTERN-NONE-(0,70]-NORTH_CEREDIGION</t>
  </si>
  <si>
    <t>DIAM_LT_320-AC-&lt;=320mm-B10_1940-1941_1960-WESTERN-NONE-(0,70]-TYWI_C.U._AREA</t>
  </si>
  <si>
    <t>DIAM_LT_320-AC-&lt;=320mm-B10_1940-1941_1960-WESTERN-NONE-(0,70]-TYWI_C.U._AREA-SKETTY__GOWER_BRYNGWYN__FELINDRE-CEFN BRYN OUTLETS TO S W GOWER-PENMAEN WD</t>
  </si>
  <si>
    <t>DIAM_LT_320-AC-&lt;=320mm-B10_1940-1941_1960-WESTERN-NONE-(120,160]-TYWI_C.U._AREA</t>
  </si>
  <si>
    <t>DIAM_LT_320-AC-&lt;=320mm-B10_1940-1941_1960-WESTERN-NONE-(120,160]-TYWI_C.U._AREA-SKETTY__GOWER_BRYNGWYN__FELINDRE-CEFN BRYN HOUSE-REYNOLDSTON</t>
  </si>
  <si>
    <t>DIAM_LT_320-AC-&lt;=320mm-B10_1940-1941_1960-WESTERN-NONE-(120,160]-TYWI_C.U._AREA-SWANSEA__MORRISTON_BRYNGWYN__FELINDRE</t>
  </si>
  <si>
    <t>DIAM_LT_320-AC-&lt;=320mm-B10_1940-1941_1960-WESTERN-NONE-(70,120]-MID_-_SOUTH_CEREDIGION-LLECHRYD</t>
  </si>
  <si>
    <t>DIAM_LT_320-AC-&lt;=320mm-B10_1940-1941_1960-WESTERN-NONE-(70,120]-MID_-_SOUTH_CEREDIGION-LLECHRYD-BEULAU TO ABERBANC-BLEANGWENLLAN X NCE</t>
  </si>
  <si>
    <t>DIAM_LT_320-AC-&lt;=320mm-B10_1940-1941_1960-WESTERN-NONE-(70,120]-MID_-_SOUTH_CEREDIGION-LLECHRYD-CROSSROADS TO CRUGIAU AND TREGAMMON-TREGAMMON WD</t>
  </si>
  <si>
    <t>DIAM_LT_320-AC-&lt;=320mm-B10_1940-1941_1960-WESTERN-NONE-(70,120]-MID_-_SOUTH_CEREDIGION-LLECHRYD-FFYNNON LLAWDDOG-FFYNNON LLAWDDDOG SCHEME</t>
  </si>
  <si>
    <t>DIAM_LT_320-AC-&lt;=320mm-B10_1940-1941_1960-WESTERN-NONE-(70,120]-MID_-_SOUTH_CEREDIGION-LLECHRYD-GWENLLI-PENBONTARBOTHAU BPT</t>
  </si>
  <si>
    <t>DIAM_LT_320-AC-&lt;=320mm-B10_1940-1941_1960-WESTERN-NONE-(70,120]-MID_-_SOUTH_CEREDIGION-LLECHRYD-HAFOD FELINWYNT-HAFOD FELINWYNT 5</t>
  </si>
  <si>
    <t>DIAM_LT_320-AC-&lt;=320mm-B10_1940-1941_1960-WESTERN-NONE-(70,120]-MID_-_SOUTH_CEREDIGION-LLECHRYD-HAFOD LLECHRYD-LECHRYD VILLIAGE</t>
  </si>
  <si>
    <t>DIAM_LT_320-AC-&lt;=320mm-B10_1940-1941_1960-WESTERN-NONE-(70,120]-MID_-_SOUTH_CEREDIGION-LLECHRYD-NEWQUAY-SYNOD INN TO NEW QUAY 6</t>
  </si>
  <si>
    <t>DIAM_LT_320-AC-&lt;=320mm-B10_1940-1941_1960-WESTERN-NONE-(70,120]-MID_-_SOUTH_CEREDIGION-LLECHRYD-PENTREGAT CROSS CONNECTION-PENTREGAT RES OUTLET</t>
  </si>
  <si>
    <t>DIAM_LT_320-AC-&lt;=320mm-B10_1940-1941_1960-WESTERN-NONE-(70,120]-MID_-_SOUTH_CEREDIGION-LLECHRYD-SARNAU CROSS CONNECTION-SARNAU BPT OUTLET</t>
  </si>
  <si>
    <t>DIAM_LT_320-AC-&lt;=320mm-B10_1940-1941_1960-WESTERN-NONE-(70,120]-MID_-_SOUTH_CEREDIGION-LLECHRYD-SARNAU CROSS CONNECTION-TANYGROES</t>
  </si>
  <si>
    <t>DIAM_LT_320-AC-&lt;=320mm-B10_1940-1941_1960-WESTERN-NONE-(70,120]-MID_-_SOUTH_CEREDIGION-LLECHRYD-SARNAU CROSS CONNECTION-TRESAITH SCHEME</t>
  </si>
  <si>
    <t>DIAM_LT_320-AC-&lt;=320mm-B10_1940-1941_1960-WESTERN-NONE-(70,120]-PEMBROKESHIRE</t>
  </si>
  <si>
    <t>DIAM_LT_320-AC-&lt;=320mm-B10_1940-1941_1960-WESTERN-NONE-(70,120]-TYWI_C.U._AREA</t>
  </si>
  <si>
    <t>DIAM_LT_320-AC-&lt;=320mm-B10_1940-1941_1960-WESTERN-NONE-(70,120]-TYWI_C.U._AREA-BRYNGWYN</t>
  </si>
  <si>
    <t>DIAM_LT_320-AC-&lt;=320mm-B10_1940-1941_1960-WESTERN-NONE-(70,120]-TYWI_C.U._AREA-BRYNGWYN-PORTHYRHYD TO CEFNEITHIN-FOELGASTELL</t>
  </si>
  <si>
    <t>DIAM_LT_320-AC-&lt;=320mm-B10_1940-1941_1960-WESTERN-NONE-(70,120]-TYWI_C.U._AREA-BRYNGWYN-TRAPP BULK EXPORT-PENYBANK/NANTGARDEIG 6 INCH</t>
  </si>
  <si>
    <t>DIAM_LT_320-AC-&lt;=320mm-B10_1940-1941_1960-WESTERN-NONE-(70,120]-TYWI_C.U._AREA-CAPEL_DEWI</t>
  </si>
  <si>
    <t>DIAM_LT_320-AC-&lt;=320mm-B10_1940-1941_1960-WESTERN-NONE-(70,120]-TYWI_C.U._AREA-CAPEL_DEWI-POLIN TO RHYDARGAEAU-RHYDARGAEAU P S</t>
  </si>
  <si>
    <t>DIAM_LT_320-AC-&lt;=320mm-B10_1940-1941_1960-WESTERN-NONE-(70,120]-TYWI_C.U._AREA-LLANELLI_FELINDRE</t>
  </si>
  <si>
    <t>DIAM_LT_320-AC-&lt;=320mm-B10_1940-1941_1960-WESTERN-NONE-(70,120]-TYWI_C.U._AREA-SKETTY__GOWER_BRYNGWYN__FELINDRE</t>
  </si>
  <si>
    <t>DIAM_LT_320-AC-&lt;=320mm-B10_1940-1941_1960-WESTERN-NONE-(70,120]-TYWI_C.U._AREA-SKETTY__GOWER_BRYNGWYN__FELINDRE-CEFN BRYN OUTLETS TO S W GOWER</t>
  </si>
  <si>
    <t>DIAM_LT_320-AC-&lt;=320mm-B10_1940-1941_1960-WESTERN-NONE-(70,120]-TYWI_C.U._AREA-SKETTY__GOWER_BRYNGWYN__FELINDRE-CEFN BRYN OUTLETS TO S W GOWER-OXWICH</t>
  </si>
  <si>
    <t>DIAM_LT_320-AC-&lt;=320mm-B10_1940-1941_1960-WESTERN-NONE-(70,120]-TYWI_C.U._AREA-SKETTY__GOWER_BRYNGWYN__FELINDRE-CEFN BRYN OUTLETS TO S W GOWER-PENMAEN WD</t>
  </si>
  <si>
    <t>DIAM_LT_320-AC-&lt;=320mm-B10_1940-1941_1960-WESTERN-NONE-(70,120]-TYWI_C.U._AREA-SWANSEA__MORRISTON_BRYNGWYN__FELINDRE</t>
  </si>
  <si>
    <t>DIAM_LT_320-AC-&lt;=320mm-B11_1950-1941_1960</t>
  </si>
  <si>
    <t>DIAM_LT_320-AC-&lt;=320mm-B11_1950-1941_1960-CENTRAL-NONE</t>
  </si>
  <si>
    <t>DIAM_LT_320-AC-&lt;=320mm-B11_1950-1941_1960-CENTRAL-NONE-(0,70]</t>
  </si>
  <si>
    <t>DIAM_LT_320-AC-&lt;=320mm-B11_1950-1941_1960-CENTRAL-NONE-(0,70]-SLUVAD__COURT_FARM__LLWYNON</t>
  </si>
  <si>
    <t>DIAM_LT_320-AC-&lt;=320mm-B11_1950-1941_1960-CENTRAL-NONE-(120,160]-SLUVAD__COURT_FARM__LLWYNON</t>
  </si>
  <si>
    <t>DIAM_LT_320-AC-&lt;=320mm-B11_1950-1941_1960-CENTRAL-NONE-(120,160]-SLUVAD__COURT_FARM__LLWYNON-CARDIFF_EAST</t>
  </si>
  <si>
    <t>DIAM_LT_320-AC-&lt;=320mm-B11_1950-1941_1960-CENTRAL-NONE-(120,160]-SLUVAD__COURT_FARM__LLWYNON-PENARTH-ST TEILOS PENDINE AND SKOMER RD</t>
  </si>
  <si>
    <t>DIAM_LT_320-AC-&lt;=320mm-B11_1950-1941_1960-CENTRAL-NONE-(160,320]-SLUVAD__COURT_FARM__LLWYNON-CARDIFF_HEATH_&amp;_LLANISHEN-BLACKOAK ROAD-BLACKOAK ROAD</t>
  </si>
  <si>
    <t>DIAM_LT_320-AC-&lt;=320mm-B11_1950-1941_1960-CENTRAL-NONE-(70,120]-PONTSTICILL_LOW_LEVEL</t>
  </si>
  <si>
    <t>DIAM_LT_320-AC-&lt;=320mm-B11_1950-1941_1960-CENTRAL-NONE-(70,120]-PONTSTICILL_LOW_LEVEL-PONTYPRIDD_PONTSTICILL_HIGH-TY GWYN 12INCH</t>
  </si>
  <si>
    <t>DIAM_LT_320-AC-&lt;=320mm-B11_1950-1941_1960-CENTRAL-NONE-(70,120]-PONTSTICILL_LOW_LEVEL-VALE_OF_GLAM__RHONDDA_VALLEYS</t>
  </si>
  <si>
    <t>DIAM_LT_320-AC-&lt;=320mm-B11_1950-1941_1960-CENTRAL-NONE-(70,120]-SLUVAD__COURT_FARM__LLWYNON</t>
  </si>
  <si>
    <t>DIAM_LT_320-AC-&lt;=320mm-B11_1950-1941_1960-CENTRAL-NONE-(70,120]-SLUVAD__COURT_FARM__LLWYNON-CARDIFF_BAY__CANTON__CATHAYS</t>
  </si>
  <si>
    <t>DIAM_LT_320-AC-&lt;=320mm-B11_1950-1941_1960-CENTRAL-NONE-(70,120]-SLUVAD__COURT_FARM__LLWYNON-CARDIFF_EAST</t>
  </si>
  <si>
    <t>DIAM_LT_320-AC-&lt;=320mm-B11_1950-1941_1960-CENTRAL-NONE-(70,120]-SLUVAD__COURT_FARM__LLWYNON-CARDIFF_HEATH_&amp;_LLANISHEN</t>
  </si>
  <si>
    <t>DIAM_LT_320-AC-&lt;=320mm-B11_1950-1941_1960-CENTRAL-NONE-(70,120]-SLUVAD__COURT_FARM__LLWYNON-PENARTH</t>
  </si>
  <si>
    <t>DIAM_LT_320-AC-&lt;=320mm-B11_1950-1941_1960-EASTERN-NONE-(0,70]</t>
  </si>
  <si>
    <t>DIAM_LT_320-AC-&lt;=320mm-B11_1950-1941_1960-EASTERN-NONE-(0,70]-ELAN_/_BUILTH-BUILTH-GARTH SR</t>
  </si>
  <si>
    <t>DIAM_LT_320-AC-&lt;=320mm-B11_1950-1941_1960-EASTERN-NONE-(0,70]-ELAN_/_BUILTH-BUILTH-GARTH SR-GARTH-BEALAH</t>
  </si>
  <si>
    <t>DIAM_LT_320-AC-&lt;=320mm-B11_1950-1941_1960-EASTERN-NONE-(0,70]-ELAN_/_BUILTH-BUILTH-GARTH SR-TIRABAD</t>
  </si>
  <si>
    <t>DIAM_LT_320-AC-&lt;=320mm-B11_1950-1941_1960-EASTERN-NONE-(0,70]-ELAN_/_BUILTH-ELAN-NEUADD NORTH</t>
  </si>
  <si>
    <t>DIAM_LT_320-AC-&lt;=320mm-B11_1950-1941_1960-EASTERN-NONE-(0,70]-TALYBONT-ABERGAVENNY__CWMTILLERY-PONTYPOOL TDMA-AREA FED BY SUB SUPPLY SYSTEM</t>
  </si>
  <si>
    <t>DIAM_LT_320-AC-&lt;=320mm-B11_1950-1941_1960-EASTERN-NONE-(120,160]</t>
  </si>
  <si>
    <t>DIAM_LT_320-AC-&lt;=320mm-B11_1950-1941_1960-EASTERN-NONE-(120,160]-HEREFORD_C.U._AREA-HEREFORD__NORTH__BROOMY_HILL-WESTHIDE HEREFORD</t>
  </si>
  <si>
    <t>DIAM_LT_320-AC-&lt;=320mm-B11_1950-1941_1960-EASTERN-NONE-(120,160]-HEREFORD_C.U._AREA-HEREFORD__NORTH__BROOMY_HILL-WESTHIDE NEWTON-WESTHIDE TO NEWTOWN</t>
  </si>
  <si>
    <t>DIAM_LT_320-AC-&lt;=320mm-B11_1950-1941_1960-EASTERN-NONE-(120,160]-PILLETH-PILLETH_KNIGHTON__BLEDDFA-LLANGUNLLO LINE-AREA FEED BY 1T810701</t>
  </si>
  <si>
    <t>DIAM_LT_320-AC-&lt;=320mm-B11_1950-1941_1960-EASTERN-NONE-(120,160]-SLUVAD__COURT_FARM__LLWYNON-CHEPSTOW__CALDICOT_COURT_FARM</t>
  </si>
  <si>
    <t>DIAM_LT_320-AC-&lt;=320mm-B11_1950-1941_1960-EASTERN-NONE-(70,120]</t>
  </si>
  <si>
    <t>DIAM_LT_320-AC-&lt;=320mm-B11_1950-1941_1960-EASTERN-NONE-(70,120]-HEREFORD_C.U._AREA-HEREFORD__NORTH__BROOMY_HILL</t>
  </si>
  <si>
    <t>DIAM_LT_320-AC-&lt;=320mm-B11_1950-1941_1960-EASTERN-NONE-(70,120]-SLUVAD__COURT_FARM__LLWYNON-MALPAS__CAERLEON__CWMBRAN</t>
  </si>
  <si>
    <t>DIAM_LT_320-AC-&lt;=320mm-B11_1950-1941_1960-EASTERN-NONE-(70,120]-SLUVAD__COURT_FARM__LLWYNON-MALPAS__CAERLEON__CWMBRAN-PONTNEWYDD-MAENDY WAY TOP</t>
  </si>
  <si>
    <t>DIAM_LT_320-AC-&lt;=320mm-B11_1950-1941_1960-EASTERN-NONE-(70,120]-TALYBONT-ABERGAVENNY__CWMTILLERY</t>
  </si>
  <si>
    <t>DIAM_LT_320-AC-&lt;=320mm-B11_1950-1941_1960-EASTERN-NONE-(70,120]-TALYBONT-ABERGAVENNY__CWMTILLERY-CROSS ASH-THE BOOT NEWCASTLE</t>
  </si>
  <si>
    <t>DIAM_LT_320-AC-&lt;=320mm-B11_1950-1941_1960-EASTERN-NONE-(70,120]-TALYBONT-ABERGAVENNY__CWMTILLERY-LLANELLEN 6INCH-LLANELLEN BRIDGE</t>
  </si>
  <si>
    <t>DIAM_LT_320-AC-&lt;=320mm-B11_1950-1941_1960-EASTERN-NONE-(70,120]-WHITBOURNE-WHITBOURNE-RIDGEWAY STIFFORDS BRIDGE-STIFFORDS BRIDGE</t>
  </si>
  <si>
    <t>DIAM_LT_320-AC-&lt;=320mm-B11_1950-1941_1960-EASTERN-POLYURETHANE-(0,70]-BRECON_/_PORTIS-PORTIS-PORTIS LOW-LLANDEW LINE</t>
  </si>
  <si>
    <t>DIAM_LT_320-AC-&lt;=320mm-B11_1950-1941_1960-NORTHERN-NONE-(0,70]</t>
  </si>
  <si>
    <t>DIAM_LT_320-AC-&lt;=320mm-B11_1950-1941_1960-NORTHERN-NONE-(0,70]-ALWEN_/_DEE-DENBIGH_ALWEN</t>
  </si>
  <si>
    <t>DIAM_LT_320-AC-&lt;=320mm-B11_1950-1941_1960-NORTHERN-NONE-(0,70]-ALWEN_/_DEE-DENBIGH_ALWEN-ALWEN TO BWLCH GAP</t>
  </si>
  <si>
    <t>DIAM_LT_320-AC-&lt;=320mm-B11_1950-1941_1960-NORTHERN-NONE-(0,70]-ALWEN_/_DEE-DENBIGH_ALWEN-BYLCHAU HIGH</t>
  </si>
  <si>
    <t>DIAM_LT_320-AC-&lt;=320mm-B11_1950-1941_1960-NORTHERN-NONE-(0,70]-BALA-BALA-COED TALOG OUTLET-PANT SAER OUTLETS NEW DMA</t>
  </si>
  <si>
    <t>DIAM_LT_320-AC-&lt;=320mm-B11_1950-1941_1960-NORTHERN-NONE-(0,70]-DYFFRYN_CONWY-COWLYD__LLYN_CONWY</t>
  </si>
  <si>
    <t>DIAM_LT_320-AC-&lt;=320mm-B11_1950-1941_1960-NORTHERN-NONE-(0,70]-LLEYNHARLECH-BANGOR__CAERNARFON</t>
  </si>
  <si>
    <t>DIAM_LT_320-AC-&lt;=320mm-B11_1950-1941_1960-NORTHERN-NONE-(0,70]-LLEYNHARLECH-LLEYN_CWMYSTRADLLYN</t>
  </si>
  <si>
    <t>DIAM_LT_320-AC-&lt;=320mm-B11_1950-1941_1960-NORTHERN-NONE-(0,70]-LLEYNHARLECH-LLEYN_CWMYSTRADLLYN-CWMYSTRADLLYN GAP-CENIN</t>
  </si>
  <si>
    <t>DIAM_LT_320-AC-&lt;=320mm-B11_1950-1941_1960-NORTHERN-NONE-(0,70]-NORTH_ERYRI_/_YNYS_MON</t>
  </si>
  <si>
    <t>DIAM_LT_320-AC-&lt;=320mm-B11_1950-1941_1960-NORTHERN-NONE-(0,70]-NORTH_ERYRI_/_YNYS_MON-BANGOR__CAERNARFON-DEINIOLEN CEFN COCH-ASHTON HOUSE</t>
  </si>
  <si>
    <t>DIAM_LT_320-AC-&lt;=320mm-B11_1950-1941_1960-NORTHERN-NONE-(0,70]-NORTH_ERYRI_/_YNYS_MON-BANGOR__CAERNARFON-PENTIR BRYNREFAIL</t>
  </si>
  <si>
    <t>DIAM_LT_320-AC-&lt;=320mm-B11_1950-1941_1960-NORTHERN-NONE-(0,70]-NORTH_ERYRI_/_YNYS_MON-SOUTH_ANGLESEY_CWELLYN__MYNYDD-PENMYNYDD CADNANT GAERWEN</t>
  </si>
  <si>
    <t>DIAM_LT_320-AC-&lt;=320mm-B11_1950-1941_1960-NORTHERN-NONE-(0,70]-SOUTH_MEIRIONNYDD</t>
  </si>
  <si>
    <t>DIAM_LT_320-AC-&lt;=320mm-B11_1950-1941_1960-NORTHERN-NONE-(120,160]</t>
  </si>
  <si>
    <t>DIAM_LT_320-AC-&lt;=320mm-B11_1950-1941_1960-NORTHERN-NONE-(120,160]-ALWEN_/_DEE-DENBIGH_ALWEN</t>
  </si>
  <si>
    <t>DIAM_LT_320-AC-&lt;=320mm-B11_1950-1941_1960-NORTHERN-NONE-(120,160]-BALA-BALA-ARENIG TRUNK MAINS-LLANERCH ARENIG NEW DMA</t>
  </si>
  <si>
    <t>DIAM_LT_320-AC-&lt;=320mm-B11_1950-1941_1960-NORTHERN-NONE-(120,160]-BALA-BALA-COED TALOG OUTLET-COED TALOG OUTLET NEW DMA</t>
  </si>
  <si>
    <t>DIAM_LT_320-AC-&lt;=320mm-B11_1950-1941_1960-NORTHERN-NONE-(120,160]-CLWYD_COASTAL-ABERGELE__RHYL_GLASCOED-RHUALLT TO BODFARI-0702TREMEIRCHION/BODFARI (R70)</t>
  </si>
  <si>
    <t>DIAM_LT_320-AC-&lt;=320mm-B11_1950-1941_1960-NORTHERN-NONE-(120,160]-LLEYNHARLECH-LLEYN_CWMYSTRADLLYN</t>
  </si>
  <si>
    <t>DIAM_LT_320-AC-&lt;=320mm-B11_1950-1941_1960-NORTHERN-NONE-(120,160]-LLEYNHARLECH-LLEYN_CWMYSTRADLLYN-SYCHNANT-MAENHIR PENGROESLON</t>
  </si>
  <si>
    <t>DIAM_LT_320-AC-&lt;=320mm-B11_1950-1941_1960-NORTHERN-NONE-(120,160]-TYWYN_/_ABERDYFI-BRYNCRUG-ESCUAN ABERDYFI TRUNK-AREA FED BY S/SUPPLY 3H900394</t>
  </si>
  <si>
    <t>DIAM_LT_320-AC-&lt;=320mm-B11_1950-1941_1960-NORTHERN-NONE-(70,120]</t>
  </si>
  <si>
    <t>DIAM_LT_320-AC-&lt;=320mm-B11_1950-1941_1960-NORTHERN-NONE-(70,120]-ALWEN_/_DEE</t>
  </si>
  <si>
    <t>DIAM_LT_320-AC-&lt;=320mm-B11_1950-1941_1960-NORTHERN-NONE-(70,120]-ALWEN_/_DEE-DENBIGH_ALWEN</t>
  </si>
  <si>
    <t>DIAM_LT_320-AC-&lt;=320mm-B11_1950-1941_1960-NORTHERN-NONE-(70,120]-ALWEN_/_DEE-DENBIGH_ALWEN-ACCRE OUTLET-ACCRE/LLANDEGLA</t>
  </si>
  <si>
    <t>DIAM_LT_320-AC-&lt;=320mm-B11_1950-1941_1960-NORTHERN-NONE-(70,120]-ALWEN_/_DEE-DENBIGH_ALWEN-CARROG-TYN CEFN TRAFFICLIGHTS.</t>
  </si>
  <si>
    <t>DIAM_LT_320-AC-&lt;=320mm-B11_1950-1941_1960-NORTHERN-NONE-(70,120]-ALWEN_/_DEE-DENBIGH_ALWEN-CORWEN GAP-BETTWS GG O/TLET</t>
  </si>
  <si>
    <t>DIAM_LT_320-AC-&lt;=320mm-B11_1950-1941_1960-NORTHERN-NONE-(70,120]-ALWEN_/_DEE-DENBIGH_ALWEN-CORWEN GAP-BETWS GG TYRPEG</t>
  </si>
  <si>
    <t>DIAM_LT_320-AC-&lt;=320mm-B11_1950-1941_1960-NORTHERN-NONE-(70,120]-ALWEN_/_DEE-DENBIGH_ALWEN-LLANGWYFAN-WAEN ABERWHEELER GEINAS</t>
  </si>
  <si>
    <t>DIAM_LT_320-AC-&lt;=320mm-B11_1950-1941_1960-NORTHERN-NONE-(70,120]-ALWEN_/_DEE-DENBIGH_ALWEN-UWCH Y DRE CYNWYD-LLANDRILLO</t>
  </si>
  <si>
    <t>DIAM_LT_320-AC-&lt;=320mm-B11_1950-1941_1960-NORTHERN-NONE-(70,120]-BALA-BALA-COED TALOG OUTLET-COED TALOG OUTLET NEW DMA</t>
  </si>
  <si>
    <t>DIAM_LT_320-AC-&lt;=320mm-B11_1950-1941_1960-NORTHERN-NONE-(70,120]-BALA-BALA-RHYD UCHAF OUTLET-LLWYN IOLYN OUTLET NEW DMA</t>
  </si>
  <si>
    <t>DIAM_LT_320-AC-&lt;=320mm-B11_1950-1941_1960-NORTHERN-NONE-(70,120]-CLWYD_COASTAL-ABERGELE__RHYL_GLASCOED-RHUALLT TO BODFARI-0702TREMEIRCHION/BODFARI (R70)</t>
  </si>
  <si>
    <t>DIAM_LT_320-AC-&lt;=320mm-B11_1950-1941_1960-NORTHERN-NONE-(70,120]-CLWYD_COASTAL-ABERGELE__RHYL_GLASCOED-ST ASAPH 10 GAP</t>
  </si>
  <si>
    <t>DIAM_LT_320-AC-&lt;=320mm-B11_1950-1941_1960-NORTHERN-NONE-(70,120]-DYFFRYN_CONWY-COWLYD__LLYN_CONWY</t>
  </si>
  <si>
    <t>DIAM_LT_320-AC-&lt;=320mm-B11_1950-1941_1960-NORTHERN-NONE-(70,120]-DYFFRYN_CONWY-COWLYD__LLYN_CONWY-BETWS-Y-COED-BETWS Y COED / DOLWYDDELAN VILLAGE</t>
  </si>
  <si>
    <t>DIAM_LT_320-AC-&lt;=320mm-B11_1950-1941_1960-NORTHERN-NONE-(70,120]-DYFFRYN_CONWY-COWLYD__LLYN_CONWY-BRYNIAU (CONWY)-BRYNIAU RES OUTLET</t>
  </si>
  <si>
    <t>DIAM_LT_320-AC-&lt;=320mm-B11_1950-1941_1960-NORTHERN-NONE-(70,120]-DYFFRYN_CONWY-COWLYD__LLYN_CONWY-CERRIG-RHYDLYDAN PENTREFOELAS SRV O/L</t>
  </si>
  <si>
    <t>DIAM_LT_320-AC-&lt;=320mm-B11_1950-1941_1960-NORTHERN-NONE-(70,120]-DYFFRYN_CONWY-COWLYD__LLYN_CONWY-COWLYD CWT &amp; GORSWEN MINOR-LLANDDOGED</t>
  </si>
  <si>
    <t>DIAM_LT_320-AC-&lt;=320mm-B11_1950-1941_1960-NORTHERN-NONE-(70,120]-DYFFRYN_CONWY-COWLYD__LLYN_CONWY-COWLYD CWT AND GORSWEN GAP-BODRACH</t>
  </si>
  <si>
    <t>DIAM_LT_320-AC-&lt;=320mm-B11_1950-1941_1960-NORTHERN-NONE-(70,120]-DYFFRYN_CONWY-COWLYD__LLYN_CONWY-COWLYD CWT AND GORSWEN GAP-MAENAN INLET</t>
  </si>
  <si>
    <t>DIAM_LT_320-AC-&lt;=320mm-B11_1950-1941_1960-NORTHERN-NONE-(70,120]-DYFFRYN_CONWY-COWLYD__LLYN_CONWY-COWLYD CWT VALLEY GAP-EGLWYSBACH TALYCAFN</t>
  </si>
  <si>
    <t>DIAM_LT_320-AC-&lt;=320mm-B11_1950-1941_1960-NORTHERN-NONE-(70,120]-DYFFRYN_CONWY-COWLYD__LLYN_CONWY-COWLYD CWT VALLEY GAP-MAENAN RISING</t>
  </si>
  <si>
    <t>DIAM_LT_320-AC-&lt;=320mm-B11_1950-1941_1960-NORTHERN-NONE-(70,120]-DYFFRYN_CONWY-COWLYD__LLYN_CONWY-COWLYD CWT VALLEY TRUNK-AREA FED BY S/SUPPLY 3SC20M18</t>
  </si>
  <si>
    <t>DIAM_LT_320-AC-&lt;=320mm-B11_1950-1941_1960-NORTHERN-NONE-(70,120]-DYFFRYN_CONWY-COWLYD__LLYN_CONWY-LLANFAIRFECHAN-LLANFAIRFECHAN</t>
  </si>
  <si>
    <t>DIAM_LT_320-AC-&lt;=320mm-B11_1950-1941_1960-NORTHERN-NONE-(70,120]-DYFFRYN_CONWY-COWLYD__LLYN_CONWY-LLYN CONWY TRUNK-PENMACHNO/LLYN CONWY SILOAM</t>
  </si>
  <si>
    <t>DIAM_LT_320-AC-&lt;=320mm-B11_1950-1941_1960-NORTHERN-NONE-(70,120]-DYFFRYN_CONWY-COWLYD__LLYN_CONWY-PEN TO LLANFAIRFECHAN TRUNK-AREA FED BY S/SUPPLY 30C30A07</t>
  </si>
  <si>
    <t>DIAM_LT_320-AC-&lt;=320mm-B11_1950-1941_1960-NORTHERN-NONE-(70,120]-LLEYNHARLECH-BANGOR__CAERNARFON</t>
  </si>
  <si>
    <t>DIAM_LT_320-AC-&lt;=320mm-B11_1950-1941_1960-NORTHERN-NONE-(70,120]-LLEYNHARLECH-LLEYN_CWMYSTRADLLYN</t>
  </si>
  <si>
    <t>DIAM_LT_320-AC-&lt;=320mm-B11_1950-1941_1960-NORTHERN-NONE-(70,120]-LLEYNHARLECH-LLEYN_CWMYSTRADLLYN-COED Y FRON</t>
  </si>
  <si>
    <t>DIAM_LT_320-AC-&lt;=320mm-B11_1950-1941_1960-NORTHERN-NONE-(70,120]-LLEYNHARLECH-LLEYN_CWMYSTRADLLYN-CWMYSTRADLLYN GAP-CENIN</t>
  </si>
  <si>
    <t>DIAM_LT_320-AC-&lt;=320mm-B11_1950-1941_1960-NORTHERN-NONE-(70,120]-LLEYNHARLECH-LLEYN_CWMYSTRADLLYN-PENRHYNDEUDRAETH-PENRHYD LLANFROTHEN</t>
  </si>
  <si>
    <t>DIAM_LT_320-AC-&lt;=320mm-B11_1950-1941_1960-NORTHERN-NONE-(70,120]-NORTH_ERYRI_/_YNYS_MON-BANGOR__CAERNARFON</t>
  </si>
  <si>
    <t>DIAM_LT_320-AC-&lt;=320mm-B11_1950-1941_1960-NORTHERN-NONE-(70,120]-NORTH_ERYRI_/_YNYS_MON-BANGOR__CAERNARFON-PENTIR BRYNREFAIL</t>
  </si>
  <si>
    <t>DIAM_LT_320-AC-&lt;=320mm-B11_1950-1941_1960-NORTHERN-NONE-(70,120]-NORTH_ERYRI_/_YNYS_MON-BANGOR__CAERNARFON-WAUNFAWR-WAUNFAWR NEW</t>
  </si>
  <si>
    <t>DIAM_LT_320-AC-&lt;=320mm-B11_1950-1941_1960-NORTHERN-NONE-(70,120]-NORTH_ERYRI_/_YNYS_MON-NORTH_ANGLESEY_ALAW</t>
  </si>
  <si>
    <t>DIAM_LT_320-AC-&lt;=320mm-B11_1950-1941_1960-NORTHERN-NONE-(70,120]-NORTH_ERYRI_/_YNYS_MON-NORTH_ANGLESEY_ALAW-HOLLAND ARMS 9INCH-LLYS LEW TO LLANDDANIEL</t>
  </si>
  <si>
    <t>DIAM_LT_320-AC-&lt;=320mm-B11_1950-1941_1960-NORTHERN-NONE-(70,120]-NORTH_ERYRI_/_YNYS_MON-SOUTH_ANGLESEY_CWELLYN__MYNYDD</t>
  </si>
  <si>
    <t>DIAM_LT_320-AC-&lt;=320mm-B11_1950-1941_1960-NORTHERN-NONE-(70,120]-NORTH_ERYRI_/_YNYS_MON-SOUTH_ANGLESEY_CWELLYN__MYNYDD-CADNANT BEAUMARIS-LLANDEGFAN BOOSTER</t>
  </si>
  <si>
    <t>DIAM_LT_320-AC-&lt;=320mm-B11_1950-1941_1960-NORTHERN-NONE-(70,120]-SOUTH_MEIRIONNYDD</t>
  </si>
  <si>
    <t>DIAM_LT_320-AC-&lt;=320mm-B11_1950-1941_1960-NORTHERN-NONE-(70,120]-SOUTH_MEIRIONNYDD-DINAS_MAWDDWY-DINAS MAWDDWY-MALLWYD</t>
  </si>
  <si>
    <t>DIAM_LT_320-AC-&lt;=320mm-B11_1950-1941_1960-NORTHERN-NONE-(70,120]-SOUTH_MEIRIONNYDD-DOLGELLAU_PEN_Y_CEFN-DOLGELLAU</t>
  </si>
  <si>
    <t>DIAM_LT_320-AC-&lt;=320mm-B11_1950-1941_1960-NORTHERN-NONE-(70,120]-SOUTH_MEIRIONNYDD-DOLGELLAU_PEN_Y_CEFN-FAIRBOURNE-FAIRBOURNE FRIOG</t>
  </si>
  <si>
    <t>DIAM_LT_320-AC-&lt;=320mm-B11_1950-1941_1960-NORTHERN-NONE-(70,120]-SOUTH_MEIRIONNYDD-DOLGELLAU_PEN_Y_CEFN-PENYCEFN GAP-BRITHDIR VILLAGE</t>
  </si>
  <si>
    <t>DIAM_LT_320-AC-&lt;=320mm-B11_1950-1941_1960-NORTHERN-NONE-(70,120]-SOUTH_MEIRIONNYDD-DOLGELLAU_PEN_Y_CEFN-PENYCEFN GAP-PENCEFN ROAD</t>
  </si>
  <si>
    <t>DIAM_LT_320-AC-&lt;=320mm-B11_1950-1941_1960-NORTHERN-NONE-(70,120]-SOUTH_MEIRIONNYDD-DOLGELLAU_PEN_Y_CEFN-PENYCEFN GAP-PENMAENPOOL</t>
  </si>
  <si>
    <t>DIAM_LT_320-AC-&lt;=320mm-B11_1950-1941_1960-NORTHERN-NONE-(70,120]-SOUTH_MEIRIONNYDD-PENNAL__CORRIS_SEVERN_TRENT-CORRIS</t>
  </si>
  <si>
    <t>DIAM_LT_320-AC-&lt;=320mm-B11_1950-1941_1960-NORTHERN-NONE-(70,120]-SOUTH_MEIRIONNYDD-PENNAL__CORRIS_SEVERN_TRENT-CORRIS TALGARTH TRUNK-PLASTALGARTH RES</t>
  </si>
  <si>
    <t>DIAM_LT_320-AC-&lt;=320mm-B11_1950-1941_1960-WESTERN</t>
  </si>
  <si>
    <t>DIAM_LT_320-AC-&lt;=320mm-B11_1950-1941_1960-WESTERN-CEMENT_MORTAR-(70,120]-MID_-_SOUTH_CEREDIGION-LLECHRYD</t>
  </si>
  <si>
    <t>DIAM_LT_320-AC-&lt;=320mm-B11_1950-1941_1960-WESTERN-NONE-(0,70]-MID_-_SOUTH_CEREDIGION-LLECHRYD</t>
  </si>
  <si>
    <t>DIAM_LT_320-AC-&lt;=320mm-B11_1950-1941_1960-WESTERN-NONE-(0,70]-MID_-_SOUTH_CEREDIGION-LLECHRYD-BEULAU TO ABERBANC-BLAENGWENLLAN CROSS</t>
  </si>
  <si>
    <t>DIAM_LT_320-AC-&lt;=320mm-B11_1950-1941_1960-WESTERN-NONE-(0,70]-MID_-_SOUTH_CEREDIGION-LLECHRYD-EGLWYSWRW-BRYNBERIAN WD</t>
  </si>
  <si>
    <t>DIAM_LT_320-AC-&lt;=320mm-B11_1950-1941_1960-WESTERN-NONE-(0,70]-MID_-_SOUTH_CEREDIGION-LLECHRYD-FFYNNON LLAWDDOG-BEULAH TO CWMCOU</t>
  </si>
  <si>
    <t>DIAM_LT_320-AC-&lt;=320mm-B11_1950-1941_1960-WESTERN-NONE-(0,70]-MID_-_SOUTH_CEREDIGION-LLECHRYD-HAFOD LLECHRYD-LECHRYD VILLIAGE</t>
  </si>
  <si>
    <t>DIAM_LT_320-AC-&lt;=320mm-B11_1950-1941_1960-WESTERN-NONE-(0,70]-MID_-_SOUTH_CEREDIGION-LLECHRYD-MYNYDD CROGWY TO EGLWYSWRW AND CRYMYCH-POST GWYN BONCATH</t>
  </si>
  <si>
    <t>DIAM_LT_320-AC-&lt;=320mm-B11_1950-1941_1960-WESTERN-NONE-(0,70]-MID_-_SOUTH_CEREDIGION-LLECHRYD-MYNYDD CROGWY TO EGLWYSWRW AND CRYMYCH-POSTGWYN CRYMYCH</t>
  </si>
  <si>
    <t>DIAM_LT_320-AC-&lt;=320mm-B11_1950-1941_1960-WESTERN-NONE-(0,70]-MID_-_SOUTH_CEREDIGION-LLECHRYD-MYNYDD CROGWY TO EGLWYSWRW AND CRYMYCH-STAR PUMPS</t>
  </si>
  <si>
    <t>DIAM_LT_320-AC-&lt;=320mm-B11_1950-1941_1960-WESTERN-NONE-(0,70]-MID_-_SOUTH_CEREDIGION-LLECHRYD-NEWQUAY-SYNOD INN 4</t>
  </si>
  <si>
    <t>DIAM_LT_320-AC-&lt;=320mm-B11_1950-1941_1960-WESTERN-NONE-(0,70]-MID_-_SOUTH_CEREDIGION-LLECHRYD-PENTREGAT CROSS CONNECTION-BRYNHOFFNANT RHYDLEWIS</t>
  </si>
  <si>
    <t>DIAM_LT_320-AC-&lt;=320mm-B11_1950-1941_1960-WESTERN-NONE-(0,70]-MID_-_SOUTH_CEREDIGION-LLECHRYD-RHOSHILL TO CROSSROADS-PENYBRYN TO CARDIGAN</t>
  </si>
  <si>
    <t>DIAM_LT_320-AC-&lt;=320mm-B11_1950-1941_1960-WESTERN-NONE-(0,70]-MID_-_SOUTH_CEREDIGION-LLECHRYD-RHOSHILL TO CROSSROADS-PENYBRYN TO CILGERRAN WD</t>
  </si>
  <si>
    <t>DIAM_LT_320-AC-&lt;=320mm-B11_1950-1941_1960-WESTERN-NONE-(0,70]-MID_-_SOUTH_CEREDIGION-LLECHRYD-RHOSYMRYSON TO PENRHYWLLAN</t>
  </si>
  <si>
    <t>DIAM_LT_320-AC-&lt;=320mm-B11_1950-1941_1960-WESTERN-NONE-(0,70]-MID_-_SOUTH_CEREDIGION-LLECHRYD-RHOSYMRYSON TO PENRHYWLLAN-HOREB TO FFOSTRASOL</t>
  </si>
  <si>
    <t>DIAM_LT_320-AC-&lt;=320mm-B11_1950-1941_1960-WESTERN-NONE-(0,70]-MID_-_SOUTH_CEREDIGION-LLECHRYD-SARNAU CROSS CONNECTION-BEULAH SCHEME</t>
  </si>
  <si>
    <t>DIAM_LT_320-AC-&lt;=320mm-B11_1950-1941_1960-WESTERN-NONE-(0,70]-MID_-_SOUTH_CEREDIGION-LLECHRYD-SARNAU CROSS CONNECTION-GOGERDDAN</t>
  </si>
  <si>
    <t>DIAM_LT_320-AC-&lt;=320mm-B11_1950-1941_1960-WESTERN-NONE-(0,70]-MID_-_SOUTH_CEREDIGION-LLECHRYD-SYNOD INN LLANARTH-LLANARTH TO ABERAERON</t>
  </si>
  <si>
    <t>DIAM_LT_320-AC-&lt;=320mm-B11_1950-1941_1960-WESTERN-NONE-(0,70]-MID_-_SOUTH_CEREDIGION-LLECHRYD-SYNOD INN SR TO RHOSYMRYSON SR-CROESGWYN</t>
  </si>
  <si>
    <t>DIAM_LT_320-AC-&lt;=320mm-B11_1950-1941_1960-WESTERN-NONE-(0,70]-MID_-_SOUTH_CEREDIGION-LLECHRYD-SYNOD INN SR TO RHOSYMRYSON SR-GRESFFORDD MOUNT BRANCH</t>
  </si>
  <si>
    <t>DIAM_LT_320-AC-&lt;=320mm-B11_1950-1941_1960-WESTERN-NONE-(0,70]-MID_-_SOUTH_CEREDIGION-STRATA_FLORIDA</t>
  </si>
  <si>
    <t>DIAM_LT_320-AC-&lt;=320mm-B11_1950-1941_1960-WESTERN-NONE-(0,70]-MID_-_SOUTH_CEREDIGION-STRATA_FLORIDA-DERI GOCH PS TO RHOSYMRYSON SR-CAPEL Y GROES TO LLANWNEN</t>
  </si>
  <si>
    <t>DIAM_LT_320-AC-&lt;=320mm-B11_1950-1941_1960-WESTERN-NONE-(0,70]-MID_-_SOUTH_CEREDIGION-STRATA_FLORIDA-PONTRHYDFENDIGAID-PONTRHYDFENDIGAID NORTH</t>
  </si>
  <si>
    <t>DIAM_LT_320-AC-&lt;=320mm-B11_1950-1941_1960-WESTERN-NONE-(0,70]-NORTH_CEREDIGION-BONTGOCH_SUPPLY_NOT_ABERYSTWYTH</t>
  </si>
  <si>
    <t>DIAM_LT_320-AC-&lt;=320mm-B11_1950-1941_1960-WESTERN-NONE-(0,70]-PEMBROKESHIRE-BOLTON_HILL</t>
  </si>
  <si>
    <t>DIAM_LT_320-AC-&lt;=320mm-B11_1950-1941_1960-WESTERN-NONE-(0,70]-PEMBROKESHIRE-BOLTON_HILL-QUARRY LINE-QUARRY LINE</t>
  </si>
  <si>
    <t>DIAM_LT_320-AC-&lt;=320mm-B11_1950-1941_1960-WESTERN-NONE-(0,70]-PEMBROKESHIRE-BOLTON_HILL-TESCO SOUTH</t>
  </si>
  <si>
    <t>DIAM_LT_320-AC-&lt;=320mm-B11_1950-1941_1960-WESTERN-NONE-(0,70]-PEMBROKESHIRE-BOLTON_HILL-TTM OFF PENT PUMPS-DEVON DRIVE</t>
  </si>
  <si>
    <t>DIAM_LT_320-AC-&lt;=320mm-B11_1950-1941_1960-WESTERN-NONE-(0,70]-PEMBROKESHIRE-PENDINE</t>
  </si>
  <si>
    <t>DIAM_LT_320-AC-&lt;=320mm-B11_1950-1941_1960-WESTERN-NONE-(0,70]-PEMBROKESHIRE-PENDINE-BRANDY HILL TO ST. CLEARS-PWLL TRAPP</t>
  </si>
  <si>
    <t>DIAM_LT_320-AC-&lt;=320mm-B11_1950-1941_1960-WESTERN-NONE-(0,70]-PEMBROKESHIRE-PENDINE-BRANDY HILL TO ST. CLEARS-THE SMITHY</t>
  </si>
  <si>
    <t>DIAM_LT_320-AC-&lt;=320mm-B11_1950-1941_1960-WESTERN-NONE-(0,70]-PEMBROKESHIRE-PRESELI_SUPPLY</t>
  </si>
  <si>
    <t>DIAM_LT_320-AC-&lt;=320mm-B11_1950-1941_1960-WESTERN-NONE-(0,70]-PEMBROKESHIRE-PRESELI_SUPPLY-LETTERSTON-LLANGLOFFAN CROSS</t>
  </si>
  <si>
    <t>DIAM_LT_320-AC-&lt;=320mm-B11_1950-1941_1960-WESTERN-NONE-(0,70]-PEMBROKESHIRE-PRESELI_SUPPLY-PENYGARN TO HOTWELLS-PENYGARN/AMBLESTON 3 INCH</t>
  </si>
  <si>
    <t>DIAM_LT_320-AC-&lt;=320mm-B11_1950-1941_1960-WESTERN-NONE-(0,70]-PEMBROKESHIRE-PRESELI_SUPPLY-PRESELI USL OUTLETS-WISTON</t>
  </si>
  <si>
    <t>DIAM_LT_320-AC-&lt;=320mm-B11_1950-1941_1960-WESTERN-NONE-(0,70]-PEMBROKESHIRE-PRESELI_SUPPLY-TENBY MAIN-PICTON/RHOS</t>
  </si>
  <si>
    <t>DIAM_LT_320-AC-&lt;=320mm-B11_1950-1941_1960-WESTERN-NONE-(0,70]-TYWI_C.U._AREA</t>
  </si>
  <si>
    <t>DIAM_LT_320-AC-&lt;=320mm-B11_1950-1941_1960-WESTERN-NONE-(0,70]-TYWI_C.U._AREA-BRYNGWYN</t>
  </si>
  <si>
    <t>DIAM_LT_320-AC-&lt;=320mm-B11_1950-1941_1960-WESTERN-NONE-(0,70]-TYWI_C.U._AREA-BRYNGWYN-SALEM SR OUTLET-SALEM LLANFYNYDD</t>
  </si>
  <si>
    <t>DIAM_LT_320-AC-&lt;=320mm-B11_1950-1941_1960-WESTERN-NONE-(0,70]-TYWI_C.U._AREA-BRYNGWYN-SALEM SR OUTLET-SALEM VILLAGE METER</t>
  </si>
  <si>
    <t>DIAM_LT_320-AC-&lt;=320mm-B11_1950-1941_1960-WESTERN-NONE-(0,70]-TYWI_C.U._AREA-BRYNGWYN-TRAPP BULK EXPORT-CARMARTHEN RD. LLANDEILO RD.</t>
  </si>
  <si>
    <t>DIAM_LT_320-AC-&lt;=320mm-B11_1950-1941_1960-WESTERN-NONE-(0,70]-TYWI_C.U._AREA-BRYNGWYN-TRAPP BULK EXPORT-PENYBANK/NANTGARDEIG 6 INCH</t>
  </si>
  <si>
    <t>DIAM_LT_320-AC-&lt;=320mm-B11_1950-1941_1960-WESTERN-NONE-(0,70]-TYWI_C.U._AREA-CAERAU__YSTRADFELLTE-RESOLVEN SR OUTLET-GLYN CASTLE</t>
  </si>
  <si>
    <t>DIAM_LT_320-AC-&lt;=320mm-B11_1950-1941_1960-WESTERN-NONE-(0,70]-TYWI_C.U._AREA-SKETTY__GOWER_BRYNGWYN__FELINDRE</t>
  </si>
  <si>
    <t>DIAM_LT_320-AC-&lt;=320mm-B11_1950-1941_1960-WESTERN-NONE-(0,70]-TYWI_C.U._AREA-SKETTY__GOWER_BRYNGWYN__FELINDRE-CEFN BRYN HOUSE-CEFN BRYN HOUSE</t>
  </si>
  <si>
    <t>DIAM_LT_320-AC-&lt;=320mm-B11_1950-1941_1960-WESTERN-NONE-(120,160]-MID_-_SOUTH_CEREDIGION-LLECHRYD</t>
  </si>
  <si>
    <t>DIAM_LT_320-AC-&lt;=320mm-B11_1950-1941_1960-WESTERN-NONE-(120,160]-MID_-_SOUTH_CEREDIGION-LLECHRYD-EGLWYSWRW-POST GWYN - EGLWYSWRW</t>
  </si>
  <si>
    <t>DIAM_LT_320-AC-&lt;=320mm-B11_1950-1941_1960-WESTERN-NONE-(120,160]-MID_-_SOUTH_CEREDIGION-LLECHRYD-SYNOD INN LLANARTH-LLANARTH TO ABERAERON</t>
  </si>
  <si>
    <t>DIAM_LT_320-AC-&lt;=320mm-B11_1950-1941_1960-WESTERN-NONE-(120,160]-MID_-_SOUTH_CEREDIGION-LLECHRYD-SYNOD INN LLANARTH-LLANARTH VILLAGE</t>
  </si>
  <si>
    <t>DIAM_LT_320-AC-&lt;=320mm-B11_1950-1941_1960-WESTERN-NONE-(120,160]-MID_-_SOUTH_CEREDIGION-LLECHRYD-WAUNLLWYD TO GORLLWYN -CAPEL IWAN TO CENARTH</t>
  </si>
  <si>
    <t>DIAM_LT_320-AC-&lt;=320mm-B11_1950-1941_1960-WESTERN-NONE-(120,160]-MID_-_SOUTH_CEREDIGION-STRATA_FLORIDA</t>
  </si>
  <si>
    <t>DIAM_LT_320-AC-&lt;=320mm-B11_1950-1941_1960-WESTERN-NONE-(120,160]-MID_-_SOUTH_CEREDIGION-STRATA_FLORIDA-DERI GOCH PS TO RHOSYMRYSON SR-FFYNON RHYS</t>
  </si>
  <si>
    <t>DIAM_LT_320-AC-&lt;=320mm-B11_1950-1941_1960-WESTERN-NONE-(120,160]-PEMBROKESHIRE-BOLTON_HILL</t>
  </si>
  <si>
    <t>DIAM_LT_320-AC-&lt;=320mm-B11_1950-1941_1960-WESTERN-NONE-(120,160]-PEMBROKESHIRE-BOLTON_HILL-ROSEPOOL-FOXHILL RES</t>
  </si>
  <si>
    <t>DIAM_LT_320-AC-&lt;=320mm-B11_1950-1941_1960-WESTERN-NONE-(120,160]-TYWI_C.U._AREA</t>
  </si>
  <si>
    <t>DIAM_LT_320-AC-&lt;=320mm-B11_1950-1941_1960-WESTERN-NONE-(120,160]-TYWI_C.U._AREA-BRYNGWYN</t>
  </si>
  <si>
    <t>DIAM_LT_320-AC-&lt;=320mm-B11_1950-1941_1960-WESTERN-NONE-(120,160]-TYWI_C.U._AREA-BRYNGWYN-BRYNCOCH - PENTWYN-FOLLAND ROAD</t>
  </si>
  <si>
    <t>DIAM_LT_320-AC-&lt;=320mm-B11_1950-1941_1960-WESTERN-NONE-(120,160]-TYWI_C.U._AREA-SKETTY__GOWER_BRYNGWYN__FELINDRE</t>
  </si>
  <si>
    <t>DIAM_LT_320-AC-&lt;=320mm-B11_1950-1941_1960-WESTERN-NONE-(120,160]-TYWI_C.U._AREA-SWANSEA__MORRISTON_BRYNGWYN__FELINDRE</t>
  </si>
  <si>
    <t>DIAM_LT_320-AC-&lt;=320mm-B11_1950-1941_1960-WESTERN-NONE-(120,160]-TYWI_C.U._AREA-SWANSEA__MORRISTON_BRYNGWYN__FELINDRE-CLASE SR OUTLET TO GWYROSEDD-LLANGYFELACH</t>
  </si>
  <si>
    <t>DIAM_LT_320-AC-&lt;=320mm-B11_1950-1941_1960-WESTERN-NONE-(160,320]-MID_-_SOUTH_CEREDIGION</t>
  </si>
  <si>
    <t>DIAM_LT_320-AC-&lt;=320mm-B11_1950-1941_1960-WESTERN-NONE-(160,320]-MID_-_SOUTH_CEREDIGION-LLECHRYD-SYNOD INN SR TO RHOSYMRYSON SR</t>
  </si>
  <si>
    <t>DIAM_LT_320-AC-&lt;=320mm-B11_1950-1941_1960-WESTERN-NONE-(160,320]-PEMBROKESHIRE-BOLTON_HILL-ORIELTON TO WOGASTON-ORIELTON WOGASTON</t>
  </si>
  <si>
    <t>DIAM_LT_320-AC-&lt;=320mm-B11_1950-1941_1960-WESTERN-NONE-(160,320]-TYWI_C.U._AREA</t>
  </si>
  <si>
    <t>DIAM_LT_320-AC-&lt;=320mm-B11_1950-1941_1960-WESTERN-NONE-(70,120]-MID_-_SOUTH_CEREDIGION-LLECHRYD</t>
  </si>
  <si>
    <t>DIAM_LT_320-AC-&lt;=320mm-B11_1950-1941_1960-WESTERN-NONE-(70,120]-MID_-_SOUTH_CEREDIGION-LLECHRYD-BEULAU TO ABERBANC-BLAENGWENLLAN CROSS</t>
  </si>
  <si>
    <t>DIAM_LT_320-AC-&lt;=320mm-B11_1950-1941_1960-WESTERN-NONE-(70,120]-MID_-_SOUTH_CEREDIGION-LLECHRYD-CARDIGAN SR OUTLET</t>
  </si>
  <si>
    <t>DIAM_LT_320-AC-&lt;=320mm-B11_1950-1941_1960-WESTERN-NONE-(70,120]-MID_-_SOUTH_CEREDIGION-LLECHRYD-EGLWYSWRW-BRYNBERIAN WD</t>
  </si>
  <si>
    <t>DIAM_LT_320-AC-&lt;=320mm-B11_1950-1941_1960-WESTERN-NONE-(70,120]-MID_-_SOUTH_CEREDIGION-LLECHRYD-GORLLWYN HERMON AND TANGLWYST-GORLLWYN TO HERMON</t>
  </si>
  <si>
    <t>DIAM_LT_320-AC-&lt;=320mm-B11_1950-1941_1960-WESTERN-NONE-(70,120]-MID_-_SOUTH_CEREDIGION-LLECHRYD-GORLLWYN RHOS TREALAU-GORLLWYN TO RHOS/TREALAU</t>
  </si>
  <si>
    <t>DIAM_LT_320-AC-&lt;=320mm-B11_1950-1941_1960-WESTERN-NONE-(70,120]-MID_-_SOUTH_CEREDIGION-LLECHRYD-GORLLWYN RHOS TREALAU-TREALAU RES OUTLET</t>
  </si>
  <si>
    <t>DIAM_LT_320-AC-&lt;=320mm-B11_1950-1941_1960-WESTERN-NONE-(70,120]-MID_-_SOUTH_CEREDIGION-LLECHRYD-HAFOD LLECHRYD-LLANDYGWYDD</t>
  </si>
  <si>
    <t>DIAM_LT_320-AC-&lt;=320mm-B11_1950-1941_1960-WESTERN-NONE-(70,120]-MID_-_SOUTH_CEREDIGION-LLECHRYD-MYNYDD CROGWY TO EGLWYSWRW AND CRYMYCH</t>
  </si>
  <si>
    <t>DIAM_LT_320-AC-&lt;=320mm-B11_1950-1941_1960-WESTERN-NONE-(70,120]-MID_-_SOUTH_CEREDIGION-LLECHRYD-MYNYDD CROGWY TO EGLWYSWRW AND CRYMYCH-WAUNYDD TEGRYN WD</t>
  </si>
  <si>
    <t>DIAM_LT_320-AC-&lt;=320mm-B11_1950-1941_1960-WESTERN-NONE-(70,120]-MID_-_SOUTH_CEREDIGION-LLECHRYD-NEWQUAY-SYNOD INN TO NEW QUAY 6</t>
  </si>
  <si>
    <t>DIAM_LT_320-AC-&lt;=320mm-B11_1950-1941_1960-WESTERN-NONE-(70,120]-MID_-_SOUTH_CEREDIGION-LLECHRYD-RHOSHILL TO CROSSROADS-RHOSHILL CROSSROADS WD</t>
  </si>
  <si>
    <t>DIAM_LT_320-AC-&lt;=320mm-B11_1950-1941_1960-WESTERN-NONE-(70,120]-MID_-_SOUTH_CEREDIGION-LLECHRYD-RHOSYMRYSON TO PENRHYWLLAN</t>
  </si>
  <si>
    <t>DIAM_LT_320-AC-&lt;=320mm-B11_1950-1941_1960-WESTERN-NONE-(70,120]-MID_-_SOUTH_CEREDIGION-LLECHRYD-RHOSYMRYSON TO PENRHYWLLAN-HOREB BANGOR TEIFI</t>
  </si>
  <si>
    <t>DIAM_LT_320-AC-&lt;=320mm-B11_1950-1941_1960-WESTERN-NONE-(70,120]-MID_-_SOUTH_CEREDIGION-LLECHRYD-RHOSYMRYSON TO PENRHYWLLAN-HOREB TO FFOSTRASOL</t>
  </si>
  <si>
    <t>DIAM_LT_320-AC-&lt;=320mm-B11_1950-1941_1960-WESTERN-NONE-(70,120]-MID_-_SOUTH_CEREDIGION-LLECHRYD-RHOSYMRYSON TO PENRHYWLLAN-PENRHIWLLAN SCHEME</t>
  </si>
  <si>
    <t>DIAM_LT_320-AC-&lt;=320mm-B11_1950-1941_1960-WESTERN-NONE-(70,120]-MID_-_SOUTH_CEREDIGION-LLECHRYD-SARNAU CROSS CONNECTION-BEULAH SCHEME</t>
  </si>
  <si>
    <t>DIAM_LT_320-AC-&lt;=320mm-B11_1950-1941_1960-WESTERN-NONE-(70,120]-MID_-_SOUTH_CEREDIGION-LLECHRYD-SYNOD INN LLANARTH-LLANARTH TO ABERAERON</t>
  </si>
  <si>
    <t>DIAM_LT_320-AC-&lt;=320mm-B11_1950-1941_1960-WESTERN-NONE-(70,120]-MID_-_SOUTH_CEREDIGION-LLECHRYD-SYNOD INN SR TO RHOSYMRYSON SR-CROESGWYN</t>
  </si>
  <si>
    <t>DIAM_LT_320-AC-&lt;=320mm-B11_1950-1941_1960-WESTERN-NONE-(70,120]-MID_-_SOUTH_CEREDIGION-LLECHRYD-SYNOD INN SR TO RHOSYMRYSON SR-GRESFFORDD MOUNT BRANCH</t>
  </si>
  <si>
    <t>DIAM_LT_320-AC-&lt;=320mm-B11_1950-1941_1960-WESTERN-NONE-(70,120]-MID_-_SOUTH_CEREDIGION-LLECHRYD-SYNOD INN SR TO RHOSYMRYSON SR-TALGERREG PISGAH</t>
  </si>
  <si>
    <t>DIAM_LT_320-AC-&lt;=320mm-B11_1950-1941_1960-WESTERN-NONE-(70,120]-MID_-_SOUTH_CEREDIGION-LLECHRYD-WAUNLLWYD TO GORLLWYN -CAPEL IWAN TO CENARTH</t>
  </si>
  <si>
    <t>DIAM_LT_320-AC-&lt;=320mm-B11_1950-1941_1960-WESTERN-NONE-(70,120]-MID_-_SOUTH_CEREDIGION-STRATA_FLORIDA</t>
  </si>
  <si>
    <t>DIAM_LT_320-AC-&lt;=320mm-B11_1950-1941_1960-WESTERN-NONE-(70,120]-MID_-_SOUTH_CEREDIGION-STRATA_FLORIDA-BETHANIA TO CROSS INN-CROSSINN TO LLANON</t>
  </si>
  <si>
    <t>DIAM_LT_320-AC-&lt;=320mm-B11_1950-1941_1960-WESTERN-NONE-(70,120]-MID_-_SOUTH_CEREDIGION-STRATA_FLORIDA-BETHANIA TO CROSS INN-CROSSINN TO LLANRHYSTUD</t>
  </si>
  <si>
    <t>DIAM_LT_320-AC-&lt;=320mm-B11_1950-1941_1960-WESTERN-NONE-(70,120]-MID_-_SOUTH_CEREDIGION-STRATA_FLORIDA-BETTWS LLANGYBI AND LLANDDEWI BREFI-LANGYBI</t>
  </si>
  <si>
    <t>DIAM_LT_320-AC-&lt;=320mm-B11_1950-1941_1960-WESTERN-NONE-(70,120]-MID_-_SOUTH_CEREDIGION-STRATA_FLORIDA-DERI GOCH PS TO RHOSYMRYSON SR-CAPEL Y GROES TO LLANWNEN</t>
  </si>
  <si>
    <t>DIAM_LT_320-AC-&lt;=320mm-B11_1950-1941_1960-WESTERN-NONE-(70,120]-MID_-_SOUTH_CEREDIGION-STRATA_FLORIDA-DERI GOCH PS TO RHOSYMRYSON SR-CWRTNEWYDD CWRT FARM</t>
  </si>
  <si>
    <t>DIAM_LT_320-AC-&lt;=320mm-B11_1950-1941_1960-WESTERN-NONE-(70,120]-MID_-_SOUTH_CEREDIGION-STRATA_FLORIDA-DERI GOCH PS TO RHOSYMRYSON SR-CWRTNEWYDD QUARRY</t>
  </si>
  <si>
    <t>DIAM_LT_320-AC-&lt;=320mm-B11_1950-1941_1960-WESTERN-NONE-(70,120]-MID_-_SOUTH_CEREDIGION-STRATA_FLORIDA-DERIGOCH TO ABERAERON-DERI GOCH TO ABERAERON</t>
  </si>
  <si>
    <t>DIAM_LT_320-AC-&lt;=320mm-B11_1950-1941_1960-WESTERN-NONE-(70,120]-MID_-_SOUTH_CEREDIGION-STRATA_FLORIDA-MAESTIR TO BRYNGARREG-BRYNCARREG RES OUTLET</t>
  </si>
  <si>
    <t>DIAM_LT_320-AC-&lt;=320mm-B11_1950-1941_1960-WESTERN-NONE-(70,120]-MID_-_SOUTH_CEREDIGION-STRATA_FLORIDA-MAESTIR TO BRYNGARREG-MAESTIR TO BRYNGARREG</t>
  </si>
  <si>
    <t>DIAM_LT_320-AC-&lt;=320mm-B11_1950-1941_1960-WESTERN-NONE-(70,120]-MID_-_SOUTH_CEREDIGION-STRATA_FLORIDA-PENWCH SERVICE RES OUTLET-MAESBEIDIOG TO LLANGWYRYFON</t>
  </si>
  <si>
    <t>DIAM_LT_320-AC-&lt;=320mm-B11_1950-1941_1960-WESTERN-NONE-(70,120]-MID_-_SOUTH_CEREDIGION-STRATA_FLORIDA-PENWCH SERVICE RES OUTLET-PENUWCH TO BWLCHLLAN</t>
  </si>
  <si>
    <t>DIAM_LT_320-AC-&lt;=320mm-B11_1950-1941_1960-WESTERN-NONE-(70,120]-MID_-_SOUTH_CEREDIGION-STRATA_FLORIDA-PONTRHYDFENDIGAID-PONTRHYDFENDIGAID LLANAFAN</t>
  </si>
  <si>
    <t>DIAM_LT_320-AC-&lt;=320mm-B11_1950-1941_1960-WESTERN-NONE-(70,120]-MID_-_SOUTH_CEREDIGION-STRATA_FLORIDA-TREGARON TOWN-LLANIO ROAD TO LLANGEITHO</t>
  </si>
  <si>
    <t>DIAM_LT_320-AC-&lt;=320mm-B11_1950-1941_1960-WESTERN-NONE-(70,120]-NORTH_CEREDIGION-ABERYSTWYTH_BONTGOCH__LOVESGROVE</t>
  </si>
  <si>
    <t>DIAM_LT_320-AC-&lt;=320mm-B11_1950-1941_1960-WESTERN-NONE-(70,120]-NORTH_CEREDIGION-BONTGOCH_SUPPLY_NOT_ABERYSTWYTH</t>
  </si>
  <si>
    <t>DIAM_LT_320-AC-&lt;=320mm-B11_1950-1941_1960-WESTERN-NONE-(70,120]-NORTH_CEREDIGION-BONTGOCH_SUPPLY_NOT_ABERYSTWYTH-FRONGOCH SR OUT-FRONGOCH TO CLARACH</t>
  </si>
  <si>
    <t>DIAM_LT_320-AC-&lt;=320mm-B11_1950-1941_1960-WESTERN-NONE-(70,120]-NORTH_CEREDIGION-BONTGOCH_SUPPLY_NOT_ABERYSTWYTH-MAESNEWYDD TO TRE’RDDOL -MAESNEWYDD TO GLANDYFI</t>
  </si>
  <si>
    <t>DIAM_LT_320-AC-&lt;=320mm-B11_1950-1941_1960-WESTERN-NONE-(70,120]-PEMBROKESHIRE-BOLTON_HILL</t>
  </si>
  <si>
    <t>DIAM_LT_320-AC-&lt;=320mm-B11_1950-1941_1960-WESTERN-NONE-(70,120]-PEMBROKESHIRE-BOLTON_HILL-ADMIRALTY SITE-ADMIRALTY SITE</t>
  </si>
  <si>
    <t>DIAM_LT_320-AC-&lt;=320mm-B11_1950-1941_1960-WESTERN-NONE-(70,120]-PEMBROKESHIRE-BOLTON_HILL-TEMPLETON TO TAVERNSPITE-LLANTEG OFF T/SPITE</t>
  </si>
  <si>
    <t>DIAM_LT_320-AC-&lt;=320mm-B11_1950-1941_1960-WESTERN-NONE-(70,120]-PEMBROKESHIRE-PRESELI_SUPPLY</t>
  </si>
  <si>
    <t>DIAM_LT_320-AC-&lt;=320mm-B11_1950-1941_1960-WESTERN-NONE-(70,120]-PEMBROKESHIRE-PRESELI_SUPPLY-PENYGARN TO HOTWELLS-PENYGARN/AMBLESTON 3 INCH</t>
  </si>
  <si>
    <t>DIAM_LT_320-AC-&lt;=320mm-B11_1950-1941_1960-WESTERN-NONE-(70,120]-PEMBROKESHIRE-PRESELI_SUPPLY-PRESELI DOLWEN</t>
  </si>
  <si>
    <t>DIAM_LT_320-AC-&lt;=320mm-B11_1950-1941_1960-WESTERN-NONE-(70,120]-PEMBROKESHIRE-PRESELI_SUPPLY-PRESELI USL OUTLETS-WISTON</t>
  </si>
  <si>
    <t>DIAM_LT_320-AC-&lt;=320mm-B11_1950-1941_1960-WESTERN-NONE-(70,120]-TYWI_C.U._AREA</t>
  </si>
  <si>
    <t>DIAM_LT_320-AC-&lt;=320mm-B11_1950-1941_1960-WESTERN-NONE-(70,120]-TYWI_C.U._AREA-BRYNGWYN</t>
  </si>
  <si>
    <t>DIAM_LT_320-AC-&lt;=320mm-B11_1950-1941_1960-WESTERN-NONE-(70,120]-TYWI_C.U._AREA-BRYNGWYN-BETTWS-BUTCHERS</t>
  </si>
  <si>
    <t>DIAM_LT_320-AC-&lt;=320mm-B11_1950-1941_1960-WESTERN-NONE-(70,120]-TYWI_C.U._AREA-BRYNGWYN-BETTWS-SCOTCH PINES</t>
  </si>
  <si>
    <t>DIAM_LT_320-AC-&lt;=320mm-B11_1950-1941_1960-WESTERN-NONE-(70,120]-TYWI_C.U._AREA-BRYNGWYN-CARMEL AND PENTREGWENLAIS</t>
  </si>
  <si>
    <t>DIAM_LT_320-AC-&lt;=320mm-B11_1950-1941_1960-WESTERN-NONE-(70,120]-TYWI_C.U._AREA-BRYNGWYN-MAESTWYNOG-CYNGHORDY OUTLET</t>
  </si>
  <si>
    <t>DIAM_LT_320-AC-&lt;=320mm-B11_1950-1941_1960-WESTERN-NONE-(70,120]-TYWI_C.U._AREA-BRYNGWYN-MAESTWYNOG-PANTYBRYN CILYCWM</t>
  </si>
  <si>
    <t>DIAM_LT_320-AC-&lt;=320mm-B11_1950-1941_1960-WESTERN-NONE-(70,120]-TYWI_C.U._AREA-BRYNGWYN-SALEM SR OUTLET-SALEM LLANFYNYDD</t>
  </si>
  <si>
    <t>DIAM_LT_320-AC-&lt;=320mm-B11_1950-1941_1960-WESTERN-NONE-(70,120]-TYWI_C.U._AREA-BRYNGWYN-SALEM SR OUTLET-SALEM VILLAGE METER</t>
  </si>
  <si>
    <t>DIAM_LT_320-AC-&lt;=320mm-B11_1950-1941_1960-WESTERN-NONE-(70,120]-TYWI_C.U._AREA-BRYNGWYN-TRAPP BULK EXPORT-CWM ISAF TO BETHLEHEM</t>
  </si>
  <si>
    <t>DIAM_LT_320-AC-&lt;=320mm-B11_1950-1941_1960-WESTERN-NONE-(70,120]-TYWI_C.U._AREA-BRYNGWYN-TRAPP BULK EXPORT-PENYBANC RHOSMAEN LLANDILO</t>
  </si>
  <si>
    <t>DIAM_LT_320-AC-&lt;=320mm-B11_1950-1941_1960-WESTERN-NONE-(70,120]-TYWI_C.U._AREA-BRYNGWYN-TRAPP BULK EXPORT-PENYBANK/NANTGARDEIG 6 INCH</t>
  </si>
  <si>
    <t>DIAM_LT_320-AC-&lt;=320mm-B11_1950-1941_1960-WESTERN-NONE-(70,120]-TYWI_C.U._AREA-BRYNGWYN-TRAPP BULK EXPORT-TRAPP 4 INCH</t>
  </si>
  <si>
    <t>DIAM_LT_320-AC-&lt;=320mm-B11_1950-1941_1960-WESTERN-NONE-(70,120]-TYWI_C.U._AREA-BRYNGWYN-TWYNLLANAN</t>
  </si>
  <si>
    <t>DIAM_LT_320-AC-&lt;=320mm-B11_1950-1941_1960-WESTERN-NONE-(70,120]-TYWI_C.U._AREA-BRYNGWYN-TWYNLLANAN-MOUNTPLEASANT</t>
  </si>
  <si>
    <t>DIAM_LT_320-AC-&lt;=320mm-B11_1950-1941_1960-WESTERN-NONE-(70,120]-TYWI_C.U._AREA-CAPEL_DEWI</t>
  </si>
  <si>
    <t>DIAM_LT_320-AC-&lt;=320mm-B11_1950-1941_1960-WESTERN-NONE-(70,120]-TYWI_C.U._AREA-CAPEL_DEWI-FOEL SR TO RHYDARGAEAU-PENIEL BRONWYDD</t>
  </si>
  <si>
    <t>DIAM_LT_320-AC-&lt;=320mm-B11_1950-1941_1960-WESTERN-NONE-(70,120]-TYWI_C.U._AREA-CRAY__CLYDACH</t>
  </si>
  <si>
    <t>DIAM_LT_320-AC-&lt;=320mm-B11_1950-1941_1960-WESTERN-NONE-(70,120]-TYWI_C.U._AREA-CRAY__CLYDACH-GURNOS CROSS</t>
  </si>
  <si>
    <t>DIAM_LT_320-AC-&lt;=320mm-B11_1950-1941_1960-WESTERN-NONE-(70,120]-TYWI_C.U._AREA-LLANELLI_FELINDRE</t>
  </si>
  <si>
    <t>DIAM_LT_320-AC-&lt;=320mm-B11_1950-1941_1960-WESTERN-NONE-(70,120]-TYWI_C.U._AREA-SKETTY__GOWER_BRYNGWYN__FELINDRE</t>
  </si>
  <si>
    <t>DIAM_LT_320-AC-&lt;=320mm-B11_1950-1941_1960-WESTERN-NONE-(70,120]-TYWI_C.U._AREA-SKETTY__GOWER_BRYNGWYN__FELINDRE-CEFN BRYN HOUSE</t>
  </si>
  <si>
    <t>DIAM_LT_320-AC-&lt;=320mm-B11_1950-1941_1960-WESTERN-NONE-(70,120]-TYWI_C.U._AREA-SKETTY__GOWER_BRYNGWYN__FELINDRE-CEFN BRYN HOUSE-BURRY GREEN</t>
  </si>
  <si>
    <t>DIAM_LT_320-AC-&lt;=320mm-B11_1950-1941_1960-WESTERN-NONE-(70,120]-TYWI_C.U._AREA-SKETTY__GOWER_BRYNGWYN__FELINDRE-CEFN BRYN HOUSE-KENNEXESTONE</t>
  </si>
  <si>
    <t>DIAM_LT_320-AC-&lt;=320mm-B11_1950-1941_1960-WESTERN-NONE-(70,120]-TYWI_C.U._AREA-SKETTY__GOWER_BRYNGWYN__FELINDRE-CEFN BRYN HOUSE-LLANGENNITH  WD</t>
  </si>
  <si>
    <t>DIAM_LT_320-AC-&lt;=320mm-B11_1950-1941_1960-WESTERN-NONE-(70,120]-TYWI_C.U._AREA-SKEWEN__LLANDARCY_FELINDRE__CRAY</t>
  </si>
  <si>
    <t>DIAM_LT_320-AC-&lt;=320mm-B12_1960-1941_1960</t>
  </si>
  <si>
    <t>DIAM_LT_320-AC-&lt;=320mm-B12_1960-1941_1960-CENTRAL-NONE</t>
  </si>
  <si>
    <t>DIAM_LT_320-AC-&lt;=320mm-B12_1960-1941_1960-CENTRAL-NONE-(120,160]-PONTSTICILL_LOW_LEVEL-CAERPHILLY-MORNINGTON MEADOWS-MORNINGTON MEADOW</t>
  </si>
  <si>
    <t>DIAM_LT_320-AC-&lt;=320mm-B12_1960-1941_1960-CENTRAL-NONE-(120,160]-SLUVAD__COURT_FARM__LLWYNON</t>
  </si>
  <si>
    <t>DIAM_LT_320-AC-&lt;=320mm-B12_1960-1941_1960-CENTRAL-NONE-(70,120]</t>
  </si>
  <si>
    <t>DIAM_LT_320-AC-&lt;=320mm-B12_1960-1941_1960-CENTRAL-NONE-(70,120]-SLUVAD__COURT_FARM__LLWYNON-CARDIFF_EAST</t>
  </si>
  <si>
    <t>DIAM_LT_320-AC-&lt;=320mm-B12_1960-1941_1960-EASTERN-NONE-(0,70]-WHITBOURNE</t>
  </si>
  <si>
    <t>DIAM_LT_320-AC-&lt;=320mm-B12_1960-1941_1960-EASTERN-NONE-(70,120]</t>
  </si>
  <si>
    <t>DIAM_LT_320-AC-&lt;=320mm-B12_1960-1941_1960-EASTERN-NONE-(70,120]-WHITBOURNE-WHITBOURNE</t>
  </si>
  <si>
    <t>DIAM_LT_320-AC-&lt;=320mm-B12_1960-1941_1960-NORTHERN-NONE-(0,70]</t>
  </si>
  <si>
    <t>DIAM_LT_320-AC-&lt;=320mm-B12_1960-1941_1960-NORTHERN-NONE-(0,70]-ALWEN_/_DEE-DENBIGH_ALWEN</t>
  </si>
  <si>
    <t>DIAM_LT_320-AC-&lt;=320mm-B12_1960-1941_1960-NORTHERN-NONE-(0,70]-ALWEN_/_DEE-DENBIGH_ALWEN-LLANFWROG-1511 LLANFWROG(G50)</t>
  </si>
  <si>
    <t>DIAM_LT_320-AC-&lt;=320mm-B12_1960-1941_1960-NORTHERN-NONE-(0,70]-DYFFRYN_CONWY-COWLYD__LLYN_CONWY</t>
  </si>
  <si>
    <t>DIAM_LT_320-AC-&lt;=320mm-B12_1960-1941_1960-NORTHERN-NONE-(0,70]-DYFFRYN_CONWY-COWLYD__LLYN_CONWY-CERRIG-POINT D TO CERRIG</t>
  </si>
  <si>
    <t>DIAM_LT_320-AC-&lt;=320mm-B12_1960-1941_1960-NORTHERN-NONE-(0,70]-DYFFRYN_CONWY-COWLYD__LLYN_CONWY-COWLYD CWT &amp; GORSWEN MINOR-LLANDDOGED</t>
  </si>
  <si>
    <t>DIAM_LT_320-AC-&lt;=320mm-B12_1960-1941_1960-NORTHERN-NONE-(0,70]-LLEYNHARLECH-LLEYN_CWMYSTRADLLYN</t>
  </si>
  <si>
    <t>DIAM_LT_320-AC-&lt;=320mm-B12_1960-1941_1960-NORTHERN-NONE-(0,70]-LLEYNHARLECH-LLEYN_CWMYSTRADLLYN-LLANNOR SAETHON TRUNK-AREA FED BY S/SUPPLY 3A401608</t>
  </si>
  <si>
    <t>DIAM_LT_320-AC-&lt;=320mm-B12_1960-1941_1960-NORTHERN-NONE-(0,70]-LLEYNHARLECH-LLEYN_CWMYSTRADLLYN-MYNYTHO WILLIS-SAETHON BACH MYNYTHO PUMPED</t>
  </si>
  <si>
    <t>DIAM_LT_320-AC-&lt;=320mm-B12_1960-1941_1960-NORTHERN-NONE-(0,70]-LLEYNHARLECH-LLEYN_CWMYSTRADLLYN-SYCHNANT</t>
  </si>
  <si>
    <t>DIAM_LT_320-AC-&lt;=320mm-B12_1960-1941_1960-NORTHERN-NONE-(120,160]-LLEYNHARLECH-LLEYN_CWMYSTRADLLYN</t>
  </si>
  <si>
    <t>DIAM_LT_320-AC-&lt;=320mm-B12_1960-1941_1960-NORTHERN-NONE-(70,120]</t>
  </si>
  <si>
    <t>DIAM_LT_320-AC-&lt;=320mm-B12_1960-1941_1960-NORTHERN-NONE-(70,120]-ALWEN_/_DEE-DENBIGH_ALWEN-ALWEN TO BWLCH TRUNK-CRICOR SUPPLY FROM ALWEN</t>
  </si>
  <si>
    <t>DIAM_LT_320-AC-&lt;=320mm-B12_1960-1941_1960-NORTHERN-NONE-(70,120]-ALWEN_/_DEE-DENBIGH_ALWEN-MEIFOD-CYFFYLLIOG</t>
  </si>
  <si>
    <t>DIAM_LT_320-AC-&lt;=320mm-B12_1960-1941_1960-NORTHERN-NONE-(70,120]-ALWEN_/_DEE-HOLYWELL__MOLD_ALWEN__BRETTON-RHOSESMOR MOEL Y CREO-BABELL TO CAERWYS(RHOS)</t>
  </si>
  <si>
    <t>DIAM_LT_320-AC-&lt;=320mm-B12_1960-1941_1960-NORTHERN-NONE-(70,120]-DYFFRYN_CONWY-COWLYD__LLYN_CONWY</t>
  </si>
  <si>
    <t>DIAM_LT_320-AC-&lt;=320mm-B12_1960-1941_1960-NORTHERN-NONE-(70,120]-DYFFRYN_CONWY-COWLYD__LLYN_CONWY-COWLYD CWT &amp; GORSWEN MINOR-LLANDDOGED</t>
  </si>
  <si>
    <t>DIAM_LT_320-AC-&lt;=320mm-B12_1960-1941_1960-NORTHERN-NONE-(70,120]-DYFFRYN_CONWY-COWLYD__LLYN_CONWY-LLYN CONWY TRUNK-AREA FED BY S/SUPPLY 3SC70B08</t>
  </si>
  <si>
    <t>DIAM_LT_320-AC-&lt;=320mm-B12_1960-1941_1960-NORTHERN-NONE-(70,120]-LLEYNHARLECH-LLEYN_CWMYSTRADLLYN</t>
  </si>
  <si>
    <t>DIAM_LT_320-AC-&lt;=320mm-B12_1960-1941_1960-NORTHERN-NONE-(70,120]-LLEYNHARLECH-LLEYN_CWMYSTRADLLYN-CRICCIETH LLANYSTUMDWY-GAERDDU BACH</t>
  </si>
  <si>
    <t>DIAM_LT_320-AC-&lt;=320mm-B12_1960-1941_1960-NORTHERN-NONE-(70,120]-LLEYNHARLECH-LLEYN_CWMYSTRADLLYN-MAENLLWYD-MAENLLWYD</t>
  </si>
  <si>
    <t>DIAM_LT_320-AC-&lt;=320mm-B12_1960-1941_1960-NORTHERN-NONE-(70,120]-LLEYNHARLECH-LLEYN_CWMYSTRADLLYN-SYCHNANT</t>
  </si>
  <si>
    <t>DIAM_LT_320-AC-&lt;=320mm-B12_1960-1941_1960-NORTHERN-NONE-(70,120]-LLEYNHARLECH-LLEYN_CWMYSTRADLLYN-SYCHNANT-MAEN HIR BRYNCROES</t>
  </si>
  <si>
    <t>DIAM_LT_320-AC-&lt;=320mm-B12_1960-1941_1960-WESTERN-NONE</t>
  </si>
  <si>
    <t>DIAM_LT_320-AC-&lt;=320mm-B12_1960-1941_1960-WESTERN-NONE-(0,70]-MID_-_SOUTH_CEREDIGION-LLECHRYD-BEULAU TO ABERBANC-BLAENGWENLLAN CROSS</t>
  </si>
  <si>
    <t>DIAM_LT_320-AC-&lt;=320mm-B12_1960-1941_1960-WESTERN-NONE-(0,70]-PEMBROKESHIRE-BOLTON_HILL</t>
  </si>
  <si>
    <t>DIAM_LT_320-AC-&lt;=320mm-B12_1960-1941_1960-WESTERN-NONE-(0,70]-PEMBROKESHIRE-BOLTON_HILL-BRAWDY TO FELINWYNT-BRAWDY FELINWYNT</t>
  </si>
  <si>
    <t>DIAM_LT_320-AC-&lt;=320mm-B12_1960-1941_1960-WESTERN-NONE-(0,70]-PEMBROKESHIRE-BOLTON_HILL-PLUMSTONE TO BRAWDY-DRUIDSTON CROSS</t>
  </si>
  <si>
    <t>DIAM_LT_320-AC-&lt;=320mm-B12_1960-1941_1960-WESTERN-NONE-(0,70]-PEMBROKESHIRE-PRESELI_SUPPLY</t>
  </si>
  <si>
    <t>DIAM_LT_320-AC-&lt;=320mm-B12_1960-1941_1960-WESTERN-NONE-(0,70]-PEMBROKESHIRE-PRESELI_SUPPLY-CROESFORDD OUTLET-CROESFORDD 4 INCH</t>
  </si>
  <si>
    <t>DIAM_LT_320-AC-&lt;=320mm-B12_1960-1941_1960-WESTERN-NONE-(0,70]-PEMBROKESHIRE-PRESELI_SUPPLY-HOTWELLS TO LETTERSTON-CO/OP LETTERSTON</t>
  </si>
  <si>
    <t>DIAM_LT_320-AC-&lt;=320mm-B12_1960-1941_1960-WESTERN-NONE-(120,160]-PEMBROKESHIRE-BOLTON_HILL</t>
  </si>
  <si>
    <t>DIAM_LT_320-AC-&lt;=320mm-B12_1960-1941_1960-WESTERN-NONE-(120,160]-TYWI_C.U._AREA</t>
  </si>
  <si>
    <t>DIAM_LT_320-AC-&lt;=320mm-B12_1960-1941_1960-WESTERN-NONE-(160,320]</t>
  </si>
  <si>
    <t>DIAM_LT_320-AC-&lt;=320mm-B12_1960-1941_1960-WESTERN-NONE-(70,120]-MID_-_SOUTH_CEREDIGION-LLECHRYD</t>
  </si>
  <si>
    <t>DIAM_LT_320-AC-&lt;=320mm-B12_1960-1941_1960-WESTERN-NONE-(70,120]-PEMBROKESHIRE-BOLTON_HILL</t>
  </si>
  <si>
    <t>DIAM_LT_320-AC-&lt;=320mm-B12_1960-1941_1960-WESTERN-NONE-(70,120]-PEMBROKESHIRE-BOLTON_HILL-PLUMSTONE TO BRAWDY-DRUIDSTON CROSS</t>
  </si>
  <si>
    <t>DIAM_LT_320-AC-&lt;=320mm-B12_1960-1941_1960-WESTERN-NONE-(70,120]-PEMBROKESHIRE-PRESELI_SUPPLY-CROESFORDD OUTLET</t>
  </si>
  <si>
    <t>DIAM_LT_320-AC-&lt;=320mm-B12_1960-1941_1960-WESTERN-NONE-(70,120]-PEMBROKESHIRE-PRESELI_SUPPLY-CROESFORDD OUTLET-BRYN DERI</t>
  </si>
  <si>
    <t>DIAM_LT_320-AC-&lt;=320mm-B12_1960-1941_1960-WESTERN-NONE-(70,120]-PEMBROKESHIRE-PRESELI_SUPPLY-HOTWELLS TO LETTERSTON-CO/OP LETTERSTON</t>
  </si>
  <si>
    <t>DIAM_LT_320-AC-&lt;=320mm-B12_1960-1941_1960-WESTERN-NONE-(70,120]-TYWI_C.U._AREA</t>
  </si>
  <si>
    <t>DIAM_LT_320-AC-&lt;=320mm-B12_1960-1961_1980</t>
  </si>
  <si>
    <t>DIAM_LT_320-AC-&lt;=320mm-B12_1960-1961_1980-CENTRAL-NONE</t>
  </si>
  <si>
    <t>DIAM_LT_320-AC-&lt;=320mm-B12_1960-1961_1980-CENTRAL-NONE-(120,160]-SLUVAD__COURT_FARM__LLWYNON-PENARTH</t>
  </si>
  <si>
    <t>DIAM_LT_320-AC-&lt;=320mm-B12_1960-1961_1980-CENTRAL-NONE-(160,320]</t>
  </si>
  <si>
    <t>DIAM_LT_320-AC-&lt;=320mm-B12_1960-1961_1980-CENTRAL-NONE-(70,120]-CYNON-PENDERYN__PONTSTICILL-RHIGOS VILLAGE 8IN &amp; 10IN OUTLETS-RHIGOS VILLAGE</t>
  </si>
  <si>
    <t>DIAM_LT_320-AC-&lt;=320mm-B12_1960-1961_1980-CENTRAL-NONE-(70,120]-PONTSTICILL_LOW_LEVEL-VALE_OF_GLAM__RHONDDA_VALLEYS</t>
  </si>
  <si>
    <t>DIAM_LT_320-AC-&lt;=320mm-B12_1960-1961_1980-CENTRAL-NONE-(70,120]-SLUVAD__COURT_FARM__LLWYNON</t>
  </si>
  <si>
    <t>DIAM_LT_320-AC-&lt;=320mm-B12_1960-1961_1980-CENTRAL-NONE-(70,120]-SLUVAD__COURT_FARM__LLWYNON-CARDIFF_ELY__RADYR__LLANDAFF-PENTREBANE NORTH-PENTREBANE NORTH</t>
  </si>
  <si>
    <t>DIAM_LT_320-AC-&lt;=320mm-B12_1960-1961_1980-CENTRAL-NONE-(70,120]-SLUVAD__COURT_FARM__LLWYNON-PENARTH__BARRY</t>
  </si>
  <si>
    <t>DIAM_LT_320-AC-&lt;=320mm-B12_1960-1961_1980-EASTERN-NONE</t>
  </si>
  <si>
    <t>DIAM_LT_320-AC-&lt;=320mm-B12_1960-1961_1980-EASTERN-NONE-(0,70]</t>
  </si>
  <si>
    <t>DIAM_LT_320-AC-&lt;=320mm-B12_1960-1961_1980-EASTERN-NONE-(120,160]</t>
  </si>
  <si>
    <t>DIAM_LT_320-AC-&lt;=320mm-B12_1960-1961_1980-EASTERN-NONE-(120,160]-WHITBOURNE-WHITBOURNE-LEYSTERS 8INCH</t>
  </si>
  <si>
    <t>DIAM_LT_320-AC-&lt;=320mm-B12_1960-1961_1980-EASTERN-NONE-(160,320]-SLUVAD__COURT_FARM__LLWYNON-CHEPSTOW__CALDICOT_COURT_FARM-PENHOW QUARRY TDMA-PENHOW QUARRY TO HIGHMOOR HILL</t>
  </si>
  <si>
    <t>DIAM_LT_320-AC-&lt;=320mm-B12_1960-1961_1980-EASTERN-NONE-(160,320]-SLUVAD__COURT_FARM__LLWYNON-MALPAS__CAERLEON__CWMBRAN-BETTWS EAST-BETTWS EAST</t>
  </si>
  <si>
    <t>DIAM_LT_320-AC-&lt;=320mm-B12_1960-1961_1980-EASTERN-NONE-(70,120]-HEREFORD_C.U._AREA-HEREFORD__NORTH__BROOMY_HILL</t>
  </si>
  <si>
    <t>DIAM_LT_320-AC-&lt;=320mm-B12_1960-1961_1980-EASTERN-NONE-(70,120]-PILLETH-PILLETH_KNIGHTON__BLEDDFA-WHITTON BEGGARS BUSH</t>
  </si>
  <si>
    <t>DIAM_LT_320-AC-&lt;=320mm-B12_1960-1961_1980-EASTERN-NONE-(70,120]-PILLETH-PILLETH_KNIGHTON__BLEDDFA-WHITTON BEGGARS BUSH-MAESTREYLOW TO NORTON</t>
  </si>
  <si>
    <t>DIAM_LT_320-AC-&lt;=320mm-B12_1960-1961_1980-EASTERN-NONE-(70,120]-SLUVAD__COURT_FARM__LLWYNON-MALPAS__CAERLEON__CWMBRAN</t>
  </si>
  <si>
    <t>DIAM_LT_320-AC-&lt;=320mm-B12_1960-1961_1980-EASTERN-NONE-(70,120]-TALYBONT-ABERGAVENNY__CWMTILLERY-CROSS ASH-THE BOOT NEWCASTLE</t>
  </si>
  <si>
    <t>DIAM_LT_320-AC-&lt;=320mm-B12_1960-1961_1980-EASTERN-NONE-(70,120]-WHITBOURNE-UPPER_SAPEY-LEYSTER SR 3" OUTLET GAP-THE FOX(SEVERN TRENT)</t>
  </si>
  <si>
    <t>DIAM_LT_320-AC-&lt;=320mm-B12_1960-1961_1980-EASTERN-NONE-(70,120]-WHITBOURNE-WHITBOURNE</t>
  </si>
  <si>
    <t>DIAM_LT_320-AC-&lt;=320mm-B12_1960-1961_1980-EASTERN-NONE-(70,120]-WHITBOURNE-WHITBOURNE-LEYSTERS 8INCH-POLE FARM</t>
  </si>
  <si>
    <t>DIAM_LT_320-AC-&lt;=320mm-B12_1960-1961_1980-EASTERN-NONE-(70,120]-WHITBOURNE-WHITBOURNE-WARRENWOOD-HOLLY TREE METER</t>
  </si>
  <si>
    <t>DIAM_LT_320-AC-&lt;=320mm-B12_1960-1961_1980-NORTHERN-CEMENT_MORTAR-(70,120]-NORTH_ERYRI_/_YNYS_MON-BANGOR__CAERNARFON-BANGOR FROM BRYNIAU-PENRHOS ROAD</t>
  </si>
  <si>
    <t>DIAM_LT_320-AC-&lt;=320mm-B12_1960-1961_1980-NORTHERN-NONE-(0,70]</t>
  </si>
  <si>
    <t>DIAM_LT_320-AC-&lt;=320mm-B12_1960-1961_1980-NORTHERN-NONE-(0,70]-ALWEN_/_DEE-DENBIGH_ALWEN</t>
  </si>
  <si>
    <t>DIAM_LT_320-AC-&lt;=320mm-B12_1960-1961_1980-NORTHERN-NONE-(0,70]-ALWEN_/_DEE-DENBIGH_ALWEN-BYLCHAU HIGH-1008 BWLCHOUTLET(LLANNEFYDD) (</t>
  </si>
  <si>
    <t>DIAM_LT_320-AC-&lt;=320mm-B12_1960-1961_1980-NORTHERN-NONE-(0,70]-DYFFRYN_CONWY-COWLYD__LLYN_CONWY</t>
  </si>
  <si>
    <t>DIAM_LT_320-AC-&lt;=320mm-B12_1960-1961_1980-NORTHERN-NONE-(0,70]-LLEYNHARLECH-LLEYN_CWMYSTRADLLYN</t>
  </si>
  <si>
    <t>DIAM_LT_320-AC-&lt;=320mm-B12_1960-1961_1980-NORTHERN-NONE-(0,70]-LLEYNHARLECH-LLEYN_CWMYSTRADLLYN-BEUDY MAWR-BEUDY MAWR</t>
  </si>
  <si>
    <t>DIAM_LT_320-AC-&lt;=320mm-B12_1960-1961_1980-NORTHERN-NONE-(0,70]-LLEYNHARLECH-LLEYN_CWMYSTRADLLYN-GARNFADRYN-GARNFADRYN RES OUTLET</t>
  </si>
  <si>
    <t>DIAM_LT_320-AC-&lt;=320mm-B12_1960-1961_1980-NORTHERN-NONE-(0,70]-LLEYNHARLECH-LLEYN_CWMYSTRADLLYN-SAETHON GAP-CAPEL TYDDYN PUMPED</t>
  </si>
  <si>
    <t>DIAM_LT_320-AC-&lt;=320mm-B12_1960-1961_1980-NORTHERN-NONE-(0,70]-NORTH_ERYRI_/_YNYS_MON-BANGOR__CAERNARFON-RHOSGADFAN</t>
  </si>
  <si>
    <t>DIAM_LT_320-AC-&lt;=320mm-B12_1960-1961_1980-NORTHERN-NONE-(0,70]-NORTH_ERYRI_/_YNYS_MON-BANGOR__CAERNARFON-WAENHIR-PENTIR</t>
  </si>
  <si>
    <t>DIAM_LT_320-AC-&lt;=320mm-B12_1960-1961_1980-NORTHERN-NONE-(120,160]</t>
  </si>
  <si>
    <t>DIAM_LT_320-AC-&lt;=320mm-B12_1960-1961_1980-NORTHERN-NONE-(120,160]-ALWEN_/_DEE</t>
  </si>
  <si>
    <t>DIAM_LT_320-AC-&lt;=320mm-B12_1960-1961_1980-NORTHERN-NONE-(120,160]-DYFFRYN_CONWY-COWLYD__LLYN_CONWY</t>
  </si>
  <si>
    <t>DIAM_LT_320-AC-&lt;=320mm-B12_1960-1961_1980-NORTHERN-NONE-(120,160]-DYFFRYN_CONWY-COWLYD__LLYN_CONWY-CERRIG-CERRIGYDRUDION SRV O/LET</t>
  </si>
  <si>
    <t>DIAM_LT_320-AC-&lt;=320mm-B12_1960-1961_1980-NORTHERN-NONE-(120,160]-LLEYNHARLECH-LLEYN_CWMYSTRADLLYN-BUTLINS-LLANGYBI - BODOWEN</t>
  </si>
  <si>
    <t>DIAM_LT_320-AC-&lt;=320mm-B12_1960-1961_1980-NORTHERN-NONE-(120,160]-LLEYNHARLECH-LLEYN_CWMYSTRADLLYN-DOLBENMAEN WEST TRUNK -AREA FED BY S/SUPPLY 3A401601</t>
  </si>
  <si>
    <t>DIAM_LT_320-AC-&lt;=320mm-B12_1960-1961_1980-NORTHERN-NONE-(120,160]-NORTH_ERYRI_/_YNYS_MON-EAST_ANGLESEY_CEFNI</t>
  </si>
  <si>
    <t>DIAM_LT_320-AC-&lt;=320mm-B12_1960-1961_1980-NORTHERN-NONE-(120,160]-NORTH_ERYRI_/_YNYS_MON-EAST_ANGLESEY_CEFNI-TREFOR BLAS LLANDDONA</t>
  </si>
  <si>
    <t>DIAM_LT_320-AC-&lt;=320mm-B12_1960-1961_1980-NORTHERN-NONE-(120,160]-SOUTH_MEIRIONNYDD-DOLGELLAU_PEN_Y_CEFN</t>
  </si>
  <si>
    <t>DIAM_LT_320-AC-&lt;=320mm-B12_1960-1961_1980-NORTHERN-NONE-(160,320]-DYFFRYN_CONWY-COWLYD__LLYN_CONWY-CERRIG-POINT D TO CERRIG</t>
  </si>
  <si>
    <t>DIAM_LT_320-AC-&lt;=320mm-B12_1960-1961_1980-NORTHERN-NONE-(160,320]-DYFFRYN_CONWY-COWLYD__LLYN_CONWY-LLYN CONWY TRUNK-AREA FED BY S/SUPPLY 3SC70B08</t>
  </si>
  <si>
    <t>DIAM_LT_320-AC-&lt;=320mm-B12_1960-1961_1980-NORTHERN-NONE-(70,120]</t>
  </si>
  <si>
    <t>DIAM_LT_320-AC-&lt;=320mm-B12_1960-1961_1980-NORTHERN-NONE-(70,120]-ALWEN_/_DEE-DENBIGH_ALWEN-CARROG-TY CERRIG 6 INCH</t>
  </si>
  <si>
    <t>DIAM_LT_320-AC-&lt;=320mm-B12_1960-1961_1980-NORTHERN-NONE-(70,120]-ALWEN_/_DEE-HOLYWELL__MOLD_ALWEN__BRETTON</t>
  </si>
  <si>
    <t>DIAM_LT_320-AC-&lt;=320mm-B12_1960-1961_1980-NORTHERN-NONE-(70,120]-DYFFRYN_CONWY-COWLYD__LLYN_CONWY</t>
  </si>
  <si>
    <t>DIAM_LT_320-AC-&lt;=320mm-B12_1960-1961_1980-NORTHERN-NONE-(70,120]-DYFFRYN_CONWY-COWLYD__LLYN_CONWY-CERRIG</t>
  </si>
  <si>
    <t>DIAM_LT_320-AC-&lt;=320mm-B12_1960-1961_1980-NORTHERN-NONE-(70,120]-DYFFRYN_CONWY-COWLYD__LLYN_CONWY-TREFRIW-TREFRIW SERVICE RES. O/LET.</t>
  </si>
  <si>
    <t>DIAM_LT_320-AC-&lt;=320mm-B12_1960-1961_1980-NORTHERN-NONE-(70,120]-LLEYNHARLECH</t>
  </si>
  <si>
    <t>DIAM_LT_320-AC-&lt;=320mm-B12_1960-1961_1980-NORTHERN-NONE-(70,120]-LLEYNHARLECH-LLEYN_CWMYSTRADLLYN</t>
  </si>
  <si>
    <t>DIAM_LT_320-AC-&lt;=320mm-B12_1960-1961_1980-NORTHERN-NONE-(70,120]-LLEYNHARLECH-LLEYN_CWMYSTRADLLYN-COED Y FRON-BODWI</t>
  </si>
  <si>
    <t>DIAM_LT_320-AC-&lt;=320mm-B12_1960-1961_1980-NORTHERN-NONE-(70,120]-LLEYNHARLECH-LLEYN_CWMYSTRADLLYN-LLANAELHAEARN  AND TRALLWYN-TRALLWYN RES OUTLET</t>
  </si>
  <si>
    <t>DIAM_LT_320-AC-&lt;=320mm-B12_1960-1961_1980-NORTHERN-NONE-(70,120]-LLEYNHARLECH-LLEYN_CWMYSTRADLLYN-MAENLLWYD-MAENLLWYD</t>
  </si>
  <si>
    <t>DIAM_LT_320-AC-&lt;=320mm-B12_1960-1961_1980-NORTHERN-NONE-(70,120]-LLEYNHARLECH-LLEYN_CWMYSTRADLLYN-MOEL Y PENMAEN-MOEL PENMAEN RES OUTLET</t>
  </si>
  <si>
    <t>DIAM_LT_320-AC-&lt;=320mm-B12_1960-1961_1980-NORTHERN-NONE-(70,120]-LLEYNHARLECH-LLEYN_CWMYSTRADLLYN-PENMORFA-PENMORFA RES OUTLET-PRENTEG</t>
  </si>
  <si>
    <t>DIAM_LT_320-AC-&lt;=320mm-B12_1960-1961_1980-NORTHERN-NONE-(70,120]-LLEYNHARLECH-LLEYN_CWMYSTRADLLYN-PENRHYNDEUDRAETH-PENRHYD LLANFROTHEN</t>
  </si>
  <si>
    <t>DIAM_LT_320-AC-&lt;=320mm-B12_1960-1961_1980-NORTHERN-NONE-(70,120]-LLEYNHARLECH-LLEYN_CWMYSTRADLLYN-SYCHNANT-MAEN HIR BRYNCROES</t>
  </si>
  <si>
    <t>DIAM_LT_320-AC-&lt;=320mm-B12_1960-1961_1980-NORTHERN-NONE-(70,120]-LLEYNHARLECH-LLEYN_CWMYSTRADLLYN-SYCHNANT-RHOSHIRWAEN HALL</t>
  </si>
  <si>
    <t>DIAM_LT_320-AC-&lt;=320mm-B12_1960-1961_1980-NORTHERN-NONE-(70,120]-LLEYNHARLECH-LLEYN_CWMYSTRADLLYN-SYCHNANT-RHYDLIOS</t>
  </si>
  <si>
    <t>DIAM_LT_320-AC-&lt;=320mm-B12_1960-1961_1980-NORTHERN-NONE-(70,120]-NORTH_ERYRI_/_YNYS_MON</t>
  </si>
  <si>
    <t>DIAM_LT_320-AC-&lt;=320mm-B12_1960-1961_1980-NORTHERN-NONE-(70,120]-NORTH_ERYRI_/_YNYS_MON-BANGOR__CAERNARFON</t>
  </si>
  <si>
    <t>DIAM_LT_320-AC-&lt;=320mm-B12_1960-1961_1980-NORTHERN-NONE-(70,120]-NORTH_ERYRI_/_YNYS_MON-BANGOR__CAERNARFON-Y FELINHELI-BUSH RES Y FELINHELI</t>
  </si>
  <si>
    <t>DIAM_LT_320-AC-&lt;=320mm-B12_1960-1961_1980-NORTHERN-NONE-(70,120]-NORTH_ERYRI_/_YNYS_MON-NORTH_ANGLESEY_ALAW-BRYN GWENALLT-BRYNGWENALLT TO LLANDDEUSANT</t>
  </si>
  <si>
    <t>DIAM_LT_320-AC-&lt;=320mm-B12_1960-1961_1980-WESTERN-NONE</t>
  </si>
  <si>
    <t>DIAM_LT_320-AC-&lt;=320mm-B12_1960-1961_1980-WESTERN-NONE-(0,70]</t>
  </si>
  <si>
    <t>DIAM_LT_320-AC-&lt;=320mm-B12_1960-1961_1980-WESTERN-NONE-(0,70]-MID_-_SOUTH_CEREDIGION-STRATA_FLORIDA-LLANWNEN TO LLANLLWNI-LLANYBYTHER RES OUTLET</t>
  </si>
  <si>
    <t>DIAM_LT_320-AC-&lt;=320mm-B12_1960-1961_1980-WESTERN-NONE-(0,70]-MID_-_SOUTH_CEREDIGION-STRATA_FLORIDA-PONTRHYDFENDIGAID-FFAIR RHOS YSBYTY YSTWYTH</t>
  </si>
  <si>
    <t>DIAM_LT_320-AC-&lt;=320mm-B12_1960-1961_1980-WESTERN-NONE-(0,70]-TYWI_C.U._AREA-BRYNGWYN</t>
  </si>
  <si>
    <t>DIAM_LT_320-AC-&lt;=320mm-B12_1960-1961_1980-WESTERN-NONE-(0,70]-TYWI_C.U._AREA-BRYNGWYN-BETTWS-MAESQUERRE</t>
  </si>
  <si>
    <t>DIAM_LT_320-AC-&lt;=320mm-B12_1960-1961_1980-WESTERN-NONE-(0,70]-TYWI_C.U._AREA-BRYNGWYN-TRAPP BULK EXPORT</t>
  </si>
  <si>
    <t>DIAM_LT_320-AC-&lt;=320mm-B12_1960-1961_1980-WESTERN-NONE-(0,70]-TYWI_C.U._AREA-BRYNGWYN-TWYNLLANAN-BRYNGLAS</t>
  </si>
  <si>
    <t>DIAM_LT_320-AC-&lt;=320mm-B12_1960-1961_1980-WESTERN-NONE-(120,160]-MID_-_SOUTH_CEREDIGION-LLECHRYD</t>
  </si>
  <si>
    <t>DIAM_LT_320-AC-&lt;=320mm-B12_1960-1961_1980-WESTERN-NONE-(120,160]-MID_-_SOUTH_CEREDIGION-LLECHRYD-PENPARC SR TO CARDIGAN SR-PENPARC SOUTH</t>
  </si>
  <si>
    <t>DIAM_LT_320-AC-&lt;=320mm-B12_1960-1961_1980-WESTERN-NONE-(120,160]-NORTH_CEREDIGION-BONTGOCH_SUPPLY_NOT_ABERYSTWYTH-CAPEL SEION LLANRHYSTUD-ABERMAD TO LLANRHYSTUD</t>
  </si>
  <si>
    <t>DIAM_LT_320-AC-&lt;=320mm-B12_1960-1961_1980-WESTERN-NONE-(120,160]-NORTH_CEREDIGION-BONTGOCH_SUPPLY_NOT_ABERYSTWYTH-CAPEL SEION LLANRHYSTUD-CAPEL SEION/LLANRHYSTUD</t>
  </si>
  <si>
    <t>DIAM_LT_320-AC-&lt;=320mm-B12_1960-1961_1980-WESTERN-NONE-(120,160]-NORTH_CEREDIGION-BONTGOCH_SUPPLY_NOT_ABERYSTWYTH-PENYCWM-PENYCWM CAPEL SEION RES</t>
  </si>
  <si>
    <t>DIAM_LT_320-AC-&lt;=320mm-B12_1960-1961_1980-WESTERN-NONE-(120,160]-TYWI_C.U._AREA</t>
  </si>
  <si>
    <t>DIAM_LT_320-AC-&lt;=320mm-B12_1960-1961_1980-WESTERN-NONE-(120,160]-TYWI_C.U._AREA-BRYNGWYN</t>
  </si>
  <si>
    <t>DIAM_LT_320-AC-&lt;=320mm-B12_1960-1961_1980-WESTERN-NONE-(120,160]-TYWI_C.U._AREA-DAFEN__FELINDRE</t>
  </si>
  <si>
    <t>DIAM_LT_320-AC-&lt;=320mm-B12_1960-1961_1980-WESTERN-NONE-(120,160]-TYWI_C.U._AREA-SKETTY__GOWER_BRYNGWYN__FELINDRE</t>
  </si>
  <si>
    <t>DIAM_LT_320-AC-&lt;=320mm-B12_1960-1961_1980-WESTERN-NONE-(120,160]-TYWI_C.U._AREA-SKETTY__GOWER_BRYNGWYN__FELINDRE-DERLWYN-DERLWYN</t>
  </si>
  <si>
    <t>DIAM_LT_320-AC-&lt;=320mm-B12_1960-1961_1980-WESTERN-NONE-(120,160]-TYWI_C.U._AREA-SKEWEN__LLANDARCY_FELINDRE__CRAY-TYDRAW ROAD-MAES YR HAF</t>
  </si>
  <si>
    <t>DIAM_LT_320-AC-&lt;=320mm-B12_1960-1961_1980-WESTERN-NONE-(120,160]-TYWI_C.U._AREA-SWANSEA__MORRISTON_BRYNGWYN__FELINDRE</t>
  </si>
  <si>
    <t>DIAM_LT_320-AC-&lt;=320mm-B12_1960-1961_1980-WESTERN-NONE-(120,160]-TYWI_C.U._AREA-SWANSEA__MORRISTON_BRYNGWYN__FELINDRE-MYNYDD NEWYDD TO FFOREST FACH-IVORITES</t>
  </si>
  <si>
    <t>DIAM_LT_320-AC-&lt;=320mm-B12_1960-1961_1980-WESTERN-NONE-(160,320]-TYWI_C.U._AREA-BRIDGEND__PORTHCAWL_FELINDRE__CRAY-SOUTHERNDOWN-OGMORE BY SEA</t>
  </si>
  <si>
    <t>DIAM_LT_320-AC-&lt;=320mm-B12_1960-1961_1980-WESTERN-NONE-(160,320]-TYWI_C.U._AREA-BRYNGWYN</t>
  </si>
  <si>
    <t>DIAM_LT_320-AC-&lt;=320mm-B12_1960-1961_1980-WESTERN-NONE-(70,120]-MID_-_SOUTH_CEREDIGION</t>
  </si>
  <si>
    <t>DIAM_LT_320-AC-&lt;=320mm-B12_1960-1961_1980-WESTERN-NONE-(70,120]-MID_-_SOUTH_CEREDIGION-STRATA_FLORIDA-PONTRHYDFENDIGAID-FFAIR RHOS YSBYTY YSTWYTH</t>
  </si>
  <si>
    <t>DIAM_LT_320-AC-&lt;=320mm-B12_1960-1961_1980-WESTERN-NONE-(70,120]-NORTH_CEREDIGION-BONTGOCH_SUPPLY_NOT_ABERYSTWYTH</t>
  </si>
  <si>
    <t>DIAM_LT_320-AC-&lt;=320mm-B12_1960-1961_1980-WESTERN-NONE-(70,120]-NORTH_CEREDIGION-BONTGOCH_SUPPLY_NOT_ABERYSTWYTH-CAPEL SEION LLANFI AND TRAWSCOED-CAPEL SEION LLANFIHANGEL</t>
  </si>
  <si>
    <t>DIAM_LT_320-AC-&lt;=320mm-B12_1960-1961_1980-WESTERN-NONE-(70,120]-PEMBROKESHIRE-BOLTON_HILL</t>
  </si>
  <si>
    <t>DIAM_LT_320-AC-&lt;=320mm-B12_1960-1961_1980-WESTERN-NONE-(70,120]-PEMBROKESHIRE-PENDINE-THREE LORDS OUTLET-THREE LORDS (BROADWAY/LAUGHARN</t>
  </si>
  <si>
    <t>DIAM_LT_320-AC-&lt;=320mm-B12_1960-1961_1980-WESTERN-NONE-(70,120]-TYWI_C.U._AREA</t>
  </si>
  <si>
    <t>DIAM_LT_320-AC-&lt;=320mm-B12_1960-1961_1980-WESTERN-NONE-(70,120]-TYWI_C.U._AREA-BRYNGWYN</t>
  </si>
  <si>
    <t>DIAM_LT_320-AC-&lt;=320mm-B12_1960-1961_1980-WESTERN-NONE-(70,120]-TYWI_C.U._AREA-CRAY__CLYDACH</t>
  </si>
  <si>
    <t>DIAM_LT_320-AC-&lt;=320mm-B12_1960-1961_1980-WESTERN-NONE-(70,120]-TYWI_C.U._AREA-CRAY__CLYDACH-CLYDACH AREA ALT-YNYSTAWE</t>
  </si>
  <si>
    <t>DIAM_LT_320-AC-&lt;=320mm-B12_1960-1961_1980-WESTERN-NONE-(70,120]-TYWI_C.U._AREA-SKETTY__GOWER_BRYNGWYN__FELINDRE</t>
  </si>
  <si>
    <t>DIAM_LT_320-AC-&lt;=320mm-B12_1960-1961_1980-WESTERN-NONE-(70,120]-TYWI_C.U._AREA-SKETTY__GOWER_BRYNGWYN__FELINDRE-NEWTON P.O.-CAMBRIDGE WD</t>
  </si>
  <si>
    <t>DIAM_LT_320-AC-&lt;=320mm-B12_1960-1961_1980-WESTERN-NONE-(70,120]-TYWI_C.U._AREA-SKEWEN__LLANDARCY_FELINDRE__CRAY</t>
  </si>
  <si>
    <t>DIAM_LT_320-AC-&lt;=320mm-B12_1960-1961_1980-WESTERN-NONE-(70,120]-TYWI_C.U._AREA-SWANSEA__MORRISTON_BRYNGWYN__FELINDRE</t>
  </si>
  <si>
    <t>DIAM_LT_320-AC-&lt;=320mm-B13_1970-1961_1980</t>
  </si>
  <si>
    <t>DIAM_LT_320-AC-&lt;=320mm-B13_1970-1961_1980-CENTRAL-NONE-(70,120]</t>
  </si>
  <si>
    <t>DIAM_LT_320-AC-&lt;=320mm-B13_1970-1961_1980-CENTRAL-NONE-(70,120]-PONTSTICILL_LOW_LEVEL-VALE_OF_GLAM__RHONDDA_VALLEYS</t>
  </si>
  <si>
    <t>DIAM_LT_320-AC-&lt;=320mm-B13_1970-1961_1980-EASTERN-NONE</t>
  </si>
  <si>
    <t>DIAM_LT_320-AC-&lt;=320mm-B13_1970-1961_1980-EASTERN-NONE-(0,70]-TALYBONT-ABERGAVENNY__CWMTILLERY-PONTYPOOL TDMA-AREA FED BY SUB SUPPLY SYSTEM</t>
  </si>
  <si>
    <t>DIAM_LT_320-AC-&lt;=320mm-B13_1970-1961_1980-EASTERN-NONE-(70,120]</t>
  </si>
  <si>
    <t>DIAM_LT_320-AC-&lt;=320mm-B13_1970-1961_1980-NORTHERN-NONE-(0,70]</t>
  </si>
  <si>
    <t>DIAM_LT_320-AC-&lt;=320mm-B13_1970-1961_1980-NORTHERN-NONE-(0,70]-ALWEN_/_DEE-HOLYWELL__MOLD_ALWEN__BRETTON</t>
  </si>
  <si>
    <t>DIAM_LT_320-AC-&lt;=320mm-B13_1970-1961_1980-NORTHERN-NONE-(0,70]-LLEYNHARLECH-LLEYN_CWMYSTRADLLYN</t>
  </si>
  <si>
    <t>DIAM_LT_320-AC-&lt;=320mm-B13_1970-1961_1980-NORTHERN-NONE-(0,70]-NORTH_ERYRI_/_YNYS_MON-BANGOR__CAERNARFON</t>
  </si>
  <si>
    <t>DIAM_LT_320-AC-&lt;=320mm-B13_1970-1961_1980-NORTHERN-NONE-(0,70]-NORTH_ERYRI_/_YNYS_MON-NORTH_ANGLESEY_ALAW</t>
  </si>
  <si>
    <t>DIAM_LT_320-AC-&lt;=320mm-B13_1970-1961_1980-NORTHERN-NONE-(0,70]-SOUTH_MEIRIONNYDD-DOLGELLAU_PEN_Y_CEFN-PENYCEFN TRUNK-GANLLWYN RES INLET</t>
  </si>
  <si>
    <t>DIAM_LT_320-AC-&lt;=320mm-B13_1970-1961_1980-NORTHERN-NONE-(120,160]</t>
  </si>
  <si>
    <t>DIAM_LT_320-AC-&lt;=320mm-B13_1970-1961_1980-NORTHERN-NONE-(120,160]-ALWEN_/_DEE-DENBIGH_ALWEN-DENBIGH TRUNK-1402 LLANGWYFAN(G40)</t>
  </si>
  <si>
    <t>DIAM_LT_320-AC-&lt;=320mm-B13_1970-1961_1980-NORTHERN-NONE-(120,160]-ALWEN_/_DEE-FLINT__CONNAHS_QUAY_BRETTON</t>
  </si>
  <si>
    <t>DIAM_LT_320-AC-&lt;=320mm-B13_1970-1961_1980-NORTHERN-NONE-(120,160]-ALWEN_/_DEE-HOLYWELL__MOLD_ALWEN__BRETTON</t>
  </si>
  <si>
    <t>DIAM_LT_320-AC-&lt;=320mm-B13_1970-1961_1980-NORTHERN-NONE-(120,160]-ALWEN_/_DEE-HOLYWELL__MOLD_ALWEN__BRETTON-BUCKLEY LIVERPOOL ROAD-EWLOE/HAWARDEN.</t>
  </si>
  <si>
    <t>DIAM_LT_320-AC-&lt;=320mm-B13_1970-1961_1980-NORTHERN-NONE-(120,160]-ALWEN_/_DEE-HOLYWELL__MOLD_ALWEN__BRETTON-HOLYWELL ST PHILOMENIA-ST.PHILOMENIAHOLYWELL.</t>
  </si>
  <si>
    <t>DIAM_LT_320-AC-&lt;=320mm-B13_1970-1961_1980-NORTHERN-NONE-(120,160]-ALWEN_/_DEE-HOLYWELL__MOLD_ALWEN__BRETTON-PEN Y BALL TO GWESPYR &amp; AXTON TRUNK-AREA FED BY S/SUPPLY 3SF8100</t>
  </si>
  <si>
    <t>DIAM_LT_320-AC-&lt;=320mm-B13_1970-1961_1980-NORTHERN-NONE-(120,160]-ALWEN_/_DEE-HOLYWELL__MOLD_ALWEN__BRETTON-WHITFORD SR TO MOSTYN DOCKS</t>
  </si>
  <si>
    <t>DIAM_LT_320-AC-&lt;=320mm-B13_1970-1961_1980-NORTHERN-NONE-(70,120]</t>
  </si>
  <si>
    <t>DIAM_LT_320-AC-&lt;=320mm-B13_1970-1961_1980-NORTHERN-NONE-(70,120]-ALWEN_/_DEE-FLINT__CONNAHS_QUAY_BRETTON</t>
  </si>
  <si>
    <t>DIAM_LT_320-AC-&lt;=320mm-B13_1970-1961_1980-NORTHERN-NONE-(70,120]-ALWEN_/_DEE-HOLYWELL__MOLD_ALWEN__BRETTON</t>
  </si>
  <si>
    <t>DIAM_LT_320-AC-&lt;=320mm-B13_1970-1961_1980-NORTHERN-NONE-(70,120]-ALWEN_/_DEE-HOLYWELL__MOLD_ALWEN__BRETTON-BUCKLEY BROOKE STREET-BROOKEST.BUCKLEY.</t>
  </si>
  <si>
    <t>DIAM_LT_320-AC-&lt;=320mm-B13_1970-1961_1980-NORTHERN-NONE-(70,120]-ALWEN_/_DEE-HOLYWELL__MOLD_ALWEN__BRETTON-BUCKLEY PRECINCT WAY-PRECINCT WAYBUCKLEY.</t>
  </si>
  <si>
    <t>DIAM_LT_320-AC-&lt;=320mm-B13_1970-1961_1980-NORTHERN-NONE-(70,120]-ALWEN_/_DEE-HOLYWELL__MOLD_ALWEN__BRETTON-RHOSESMOR BERTH DDU</t>
  </si>
  <si>
    <t>DIAM_LT_320-AC-&lt;=320mm-B13_1970-1961_1980-NORTHERN-NONE-(70,120]-DYFFRYN_CONWY-COWLYD__LLYN_CONWY</t>
  </si>
  <si>
    <t>DIAM_LT_320-AC-&lt;=320mm-B13_1970-1961_1980-NORTHERN-NONE-(70,120]-LLEYNHARLECH-LLEYN_CWMYSTRADLLYN</t>
  </si>
  <si>
    <t>DIAM_LT_320-AC-&lt;=320mm-B13_1970-1961_1980-NORTHERN-NONE-(70,120]-NORTH_ERYRI_/_YNYS_MON-BANGOR__CAERNARFON</t>
  </si>
  <si>
    <t>DIAM_LT_320-AC-&lt;=320mm-B13_1970-1961_1980-NORTHERN-NONE-(70,120]-NORTH_ERYRI_/_YNYS_MON-BANGOR__CAERNARFON-FFYNNON WEN-GROESLON VILLAGE</t>
  </si>
  <si>
    <t>DIAM_LT_320-AC-&lt;=320mm-B13_1970-1961_1980-WESTERN-NONE</t>
  </si>
  <si>
    <t>DIAM_LT_320-AC-&lt;=320mm-B13_1970-1961_1980-WESTERN-NONE-(0,70]-TYWI_C.U._AREA-SKETTY__GOWER_BRYNGWYN__FELINDRE</t>
  </si>
  <si>
    <t>DIAM_LT_320-AC-&lt;=320mm-B13_1970-1961_1980-WESTERN-NONE-(120,160]-TYWI_C.U._AREA</t>
  </si>
  <si>
    <t>DIAM_LT_320-AC-&lt;=320mm-B13_1970-1961_1980-WESTERN-NONE-(70,120]-TYWI_C.U._AREA</t>
  </si>
  <si>
    <t>DIAM_LT_320-AC-&lt;=320mm-B13_1970-1961_1980-WESTERN-NONE-(70,120]-TYWI_C.U._AREA-CRAY__CLYDACH</t>
  </si>
  <si>
    <t>DIAM_LT_320-AC-&lt;=320mm-B13_1970-1961_1980-WESTERN-NONE-(70,120]-TYWI_C.U._AREA-SKETTY__GOWER_BRYNGWYN__FELINDRE</t>
  </si>
  <si>
    <t>DIAM_LT_320-AC-&lt;=320mm-B13_1970-1961_1980-WESTERN-NONE-(70,120]-TYWI_C.U._AREA-SKETTY__GOWER_BRYNGWYN__FELINDRE-DRUIDS STONE-DRUID'S STONE</t>
  </si>
  <si>
    <t>DIAM_LT_320-AC-&lt;=320mm-B14_1980</t>
  </si>
  <si>
    <t>DIAM_LT_320-AC-&lt;=320mm-B14_1980-1961_1980-WESTERN-NONE-(70,120]-MID_-_SOUTH_CEREDIGION-LLECHRYD-HAFOD FELINWYNT-HAFOD FELINWYNT 5</t>
  </si>
  <si>
    <t>DIAM_LT_320-AC-&lt;=320mm-B14_1980-1981_2000-EASTERN-NONE</t>
  </si>
  <si>
    <t>DIAM_LT_320-AC-&lt;=320mm-B14_1980-1981_2000-NORTHERN-NONE</t>
  </si>
  <si>
    <t>DIAM_LT_320-AC-&lt;=320mm-B14_1980-1981_2000-NORTHERN-NONE-(70,120]-ALWEN_/_DEE-HOLYWELL__MOLD_ALWEN__BRETTON</t>
  </si>
  <si>
    <t>DIAM_LT_320-ALKATHENE-&lt;=320mm-B11_1950-1941_1960-CENTRAL-NONE-(0,70]</t>
  </si>
  <si>
    <t>ALKATHENE</t>
  </si>
  <si>
    <t>DIAM_LT_320-ALKATHENE-&lt;=320mm-B11_1950-1941_1960-CENTRAL-NONE-(0,70]-PONTSTICILL_LOW_LEVEL</t>
  </si>
  <si>
    <t>DIAM_LT_320-ALKATHENE-&lt;=320mm-B11_1950-1941_1960-EASTERN-NONE-(0,70]</t>
  </si>
  <si>
    <t>DIAM_LT_320-ALKATHENE-&lt;=320mm-B11_1950-1941_1960-EASTERN-NONE-(0,70]-BRECON_/_PORTIS</t>
  </si>
  <si>
    <t>DIAM_LT_320-ALKATHENE-&lt;=320mm-B11_1950-1941_1960-WESTERN-NONE-(0,70]-MID_-_SOUTH_CEREDIGION-LLECHRYD</t>
  </si>
  <si>
    <t>DIAM_LT_320-ALKATHENE-&lt;=320mm-B11_1950-1941_1960-WESTERN-NONE-(0,70]-NORTH_CEREDIGION-BONTGOCH_SUPPLY_NOT_ABERYSTWYTH</t>
  </si>
  <si>
    <t>DIAM_LT_320-ALKATHENE-&lt;=320mm-B11_1950-1941_1960-WESTERN-NONE-(0,70]-PEMBROKESHIRE</t>
  </si>
  <si>
    <t>DIAM_LT_320-ALKATHENE-&lt;=320mm-B11_1950-1941_1960-WESTERN-NONE-(0,70]-TYWI_C.U._AREA</t>
  </si>
  <si>
    <t>DIAM_LT_320-ALKATHENE-&lt;=320mm-B11_1950-1941_1960-WESTERN-NONE-(0,70]-TYWI_C.U._AREA-BRYNGWYN-LLANNON WEST-PONT MORLAIS</t>
  </si>
  <si>
    <t>DIAM_LT_320-ALKATHENE-&lt;=320mm-B11_1950-1941_1960-WESTERN-NONE-(0,70]-TYWI_C.U._AREA-LLANELLI_FELINDRE-POLIN TO RHYDARGAEAU-NANTGAREDIG BRIDGE</t>
  </si>
  <si>
    <t>DIAM_LT_320-ALKATHENE-&lt;=320mm-B11_1950-1941_1960-WESTERN-NONE-(0,70]-TYWI_C.U._AREA-LLANELLI_FELINDRE-REHOBOTH RED DMA-REHOBOTH</t>
  </si>
  <si>
    <t>DIAM_LT_320-ALKATHENE-&lt;=320mm-B12_1960-1941_1960</t>
  </si>
  <si>
    <t>DIAM_LT_320-ALKATHENE-&lt;=320mm-B12_1960-1941_1960-EASTERN-NONE-(0,70]-SLUVAD__COURT_FARM__LLWYNON-NEWPORT_SW__RISCA__ABERCARN-MICHAELSTONE TO MARSHFIELD SOUTH-MICHAELSTONE</t>
  </si>
  <si>
    <t>DIAM_LT_320-ALKATHENE-&lt;=320mm-B12_1960-1961_1980</t>
  </si>
  <si>
    <t>DIAM_LT_320-ALKATHENE-&lt;=320mm-B12_1960-1961_1980-CENTRAL-NONE-(0,70]-SLUVAD__COURT_FARM__LLWYNON</t>
  </si>
  <si>
    <t>DIAM_LT_320-ALKATHENE-&lt;=320mm-B12_1960-1961_1980-CENTRAL-NONE-(0,70]-SLUVAD__COURT_FARM__LLWYNON-CARDIFF_EAST-BRYN CELYN-BRYN CELYN</t>
  </si>
  <si>
    <t>DIAM_LT_320-ALKATHENE-&lt;=320mm-B12_1960-1961_1980-EASTERN-NONE-(0,70]</t>
  </si>
  <si>
    <t>DIAM_LT_320-ALKATHENE-&lt;=320mm-B12_1960-1961_1980-NORTHERN-NONE-(0,70]</t>
  </si>
  <si>
    <t>DIAM_LT_320-ALKATHENE-&lt;=320mm-B13_1970-1961_1980</t>
  </si>
  <si>
    <t>DIAM_LT_320-ALKATHENE-&lt;=320mm-B13_1970-1961_1980-EASTERN-NONE-(0,70]</t>
  </si>
  <si>
    <t>DIAM_LT_320-ALKATHENE-&lt;=320mm-B13_1970-1961_1980-NORTHERN-NONE-(0,70]-LLEYNHARLECH-LLEYN_CWMYSTRADLLYN-PORTHMADOG WEST-TYDDYN LLWYN</t>
  </si>
  <si>
    <t>DIAM_LT_320-ALKATHENE-&lt;=320mm-B14_1980</t>
  </si>
  <si>
    <t>DIAM_LT_320-COPPER-&lt;=320mm</t>
  </si>
  <si>
    <t>COPPER</t>
  </si>
  <si>
    <t>DIAM_LT_320-FERROUS_1-&lt;=320mm</t>
  </si>
  <si>
    <t>DIAM_LT_320-FERROUS_1-&lt;=320mm-B01_1850-PRE_1880-NORTHERN</t>
  </si>
  <si>
    <t>PRE_1880</t>
  </si>
  <si>
    <t>B01_1850</t>
  </si>
  <si>
    <t>DIAM_LT_320-FERROUS_1-&lt;=320mm-B02_1860-PRE_1880-WESTERN</t>
  </si>
  <si>
    <t>B02_1860</t>
  </si>
  <si>
    <t>DIAM_LT_320-FERROUS_1-&lt;=320mm-B02_1860-PRE_1880-WESTERN-CEMENT_MORTAR</t>
  </si>
  <si>
    <t>DIAM_LT_320-FERROUS_1-&lt;=320mm-B02_1860-PRE_1880-WESTERN-EPOXY_RESIN-(120,160]-PEMBROKESHIRE-BOLTON_HILL-MOUNTAIN TREFFGARNE AND RUDBAXTON-MOUNTAIN WATER</t>
  </si>
  <si>
    <t>DIAM_LT_320-FERROUS_1-&lt;=320mm-B02_1860-PRE_1880-WESTERN-EPOXY_RESIN-(70,120]</t>
  </si>
  <si>
    <t>DIAM_LT_320-FERROUS_1-&lt;=320mm-B02_1860-PRE_1880-WESTERN-EPOXY_RESIN-(70,120]-TYWI_C.U._AREA</t>
  </si>
  <si>
    <t>DIAM_LT_320-FERROUS_1-&lt;=320mm-B02_1860-PRE_1880-WESTERN-EPOXY_RESIN-(70,120]-TYWI_C.U._AREA-BRIDGEND__PORTHCAWL_FELINDRE__CRAY-SOUTHERNDOWN</t>
  </si>
  <si>
    <t>DIAM_LT_320-FERROUS_1-&lt;=320mm-B02_1860-PRE_1880-WESTERN-EPOXY_RESIN-(70,120]-TYWI_C.U._AREA-BRYNGWYN</t>
  </si>
  <si>
    <t>DIAM_LT_320-FERROUS_1-&lt;=320mm-B02_1860-PRE_1880-WESTERN-NONE-(0,70]</t>
  </si>
  <si>
    <t>DIAM_LT_320-FERROUS_1-&lt;=320mm-B02_1860-PRE_1880-WESTERN-NONE-(120,160]-TYWI_C.U._AREA</t>
  </si>
  <si>
    <t>DIAM_LT_320-FERROUS_1-&lt;=320mm-B02_1860-PRE_1880-WESTERN-NONE-(120,160]-TYWI_C.U._AREA-SKETTY__GOWER_BRYNGWYN__FELINDRE</t>
  </si>
  <si>
    <t>DIAM_LT_320-FERROUS_1-&lt;=320mm-B02_1860-PRE_1880-WESTERN-NONE-(160,320]</t>
  </si>
  <si>
    <t>DIAM_LT_320-FERROUS_1-&lt;=320mm-B02_1860-PRE_1880-WESTERN-NONE-(160,320]-TYWI_C.U._AREA-BRIDGEND__PORTHCAWL_FELINDRE__CRAY</t>
  </si>
  <si>
    <t>DIAM_LT_320-FERROUS_1-&lt;=320mm-B02_1860-PRE_1880-WESTERN-NONE-(70,120]</t>
  </si>
  <si>
    <t>DIAM_LT_320-FERROUS_1-&lt;=320mm-B02_1860-PRE_1880-WESTERN-NONE-(70,120]-PONTSTICILL_LOW_LEVEL-PENCOED__BRIDGEND_VALLEYS-BRIDGEND ROAD-LLANHARRY ROAD 7IN</t>
  </si>
  <si>
    <t>DIAM_LT_320-FERROUS_1-&lt;=320mm-B02_1860-PRE_1880-WESTERN-NONE-(70,120]-TYWI_C.U._AREA</t>
  </si>
  <si>
    <t>DIAM_LT_320-FERROUS_1-&lt;=320mm-B02_1860-PRE_1880-WESTERN-NONE-(70,120]-TYWI_C.U._AREA-BRIDGEND__PORTHCAWL_FELINDRE__CRAY</t>
  </si>
  <si>
    <t>DIAM_LT_320-FERROUS_1-&lt;=320mm-B02_1860-PRE_1880-WESTERN-NONE-(70,120]-TYWI_C.U._AREA-BRYNGWYN-BETTWS-BUTCHERS</t>
  </si>
  <si>
    <t>DIAM_LT_320-FERROUS_1-&lt;=320mm-B02_1860-PRE_1880-WESTERN-NONE-(70,120]-TYWI_C.U._AREA-CAERAU__YSTRADFELLTE</t>
  </si>
  <si>
    <t>DIAM_LT_320-FERROUS_1-&lt;=320mm-B02_1860-PRE_1880-WESTERN-NONE-(70,120]-TYWI_C.U._AREA-CRAY__CLYDACH</t>
  </si>
  <si>
    <t>DIAM_LT_320-FERROUS_1-&lt;=320mm-B02_1860-PRE_1880-WESTERN-NONE-(70,120]-TYWI_C.U._AREA-DAFEN__FELINDRE</t>
  </si>
  <si>
    <t>DIAM_LT_320-FERROUS_1-&lt;=320mm-B02_1860-PRE_1880-WESTERN-NONE-(70,120]-TYWI_C.U._AREA-LLANELLI_FELINDRE</t>
  </si>
  <si>
    <t>DIAM_LT_320-FERROUS_1-&lt;=320mm-B02_1860-PRE_1880-WESTERN-NONE-(70,120]-TYWI_C.U._AREA-LLANELLI_FELINDRE-FURNACE ROAD TO KIDWELLY RED DMA</t>
  </si>
  <si>
    <t>DIAM_LT_320-FERROUS_1-&lt;=320mm-B02_1860-PRE_1880-WESTERN-NONE-(70,120]-TYWI_C.U._AREA-PENCOED__BRIDGEND_VALLEYS</t>
  </si>
  <si>
    <t>DIAM_LT_320-FERROUS_1-&lt;=320mm-B02_1860-PRE_1880-WESTERN-NONE-(70,120]-TYWI_C.U._AREA-PENCOED__BRIDGEND_VALLEYS-RED COW TO NANT ST EAST ALT-REVLON OAKWOOD</t>
  </si>
  <si>
    <t>DIAM_LT_320-FERROUS_1-&lt;=320mm-B02_1860-PRE_1880-WESTERN-NONE-(70,120]-TYWI_C.U._AREA-PORT_TALBOT_FELINDRE__CRAY</t>
  </si>
  <si>
    <t>DIAM_LT_320-FERROUS_1-&lt;=320mm-B02_1860-PRE_1880-WESTERN-POLYURETHANE</t>
  </si>
  <si>
    <t>DIAM_LT_320-FERROUS_1-&lt;=320mm-B02_1860-PRE_1880-WESTERN-POLYURETHANE-(70,120]-TYWI_C.U._AREA</t>
  </si>
  <si>
    <t>DIAM_LT_320-FERROUS_1-&lt;=320mm-B02_1860-PRE_1880-WESTERN-POLYURETHANE-(70,120]-TYWI_C.U._AREA-BRYNGWYN</t>
  </si>
  <si>
    <t>DIAM_LT_320-FERROUS_1-&lt;=320mm-B03_1870-PRE_1880</t>
  </si>
  <si>
    <t>B03_1870</t>
  </si>
  <si>
    <t>DIAM_LT_320-FERROUS_1-&lt;=320mm-B03_1870-PRE_1880-WESTERN-NONE</t>
  </si>
  <si>
    <t>DIAM_LT_320-FERROUS_1-&lt;=320mm-B04_1880</t>
  </si>
  <si>
    <t>DIAM_LT_320-FERROUS_1-&lt;=320mm-B04_1880-1881_1900-CENTRAL-EPOXY_RESIN-(70,120]-SLUVAD__COURT_FARM__LLWYNON</t>
  </si>
  <si>
    <t>B04_1880</t>
  </si>
  <si>
    <t>DIAM_LT_320-FERROUS_1-&lt;=320mm-B04_1880-1881_1900-CENTRAL-NONE</t>
  </si>
  <si>
    <t>DIAM_LT_320-FERROUS_1-&lt;=320mm-B04_1880-1881_1900-CENTRAL-NONE-(70,120]-SLUVAD__COURT_FARM__LLWYNON-CARDIFF_BAY__CANTON__CATHAYS</t>
  </si>
  <si>
    <t>DIAM_LT_320-FERROUS_1-&lt;=320mm-B04_1880-1881_1900-CENTRAL-NONE-(70,120]-SLUVAD__COURT_FARM__LLWYNON-CARDIFF_BAY__RUMNEY</t>
  </si>
  <si>
    <t>DIAM_LT_320-FERROUS_1-&lt;=320mm-B04_1880-1881_1900-EASTERN-NONE-(120,160]-SLUVAD__COURT_FARM__LLWYNON-NEWPORT</t>
  </si>
  <si>
    <t>DIAM_LT_320-FERROUS_1-&lt;=320mm-B04_1880-PRE_1880-NORTHERN</t>
  </si>
  <si>
    <t>DIAM_LT_320-FERROUS_1-&lt;=320mm-B04_1880-PRE_1880-WESTERN-NONE</t>
  </si>
  <si>
    <t>DIAM_LT_320-FERROUS_1-&lt;=320mm-B04_1880-PRE_1880-WESTERN-NONE-(70,120]-TYWI_C.U._AREA-SWANSEA__MORRISTON_BRYNGWYN__FELINDRE-HAFOD-HAFOD</t>
  </si>
  <si>
    <t>DIAM_LT_320-FERROUS_1-&lt;=320mm-B05_1890-1881_1900</t>
  </si>
  <si>
    <t>B05_1890</t>
  </si>
  <si>
    <t>DIAM_LT_320-FERROUS_1-&lt;=320mm-B05_1890-1881_1900-CENTRAL</t>
  </si>
  <si>
    <t>DIAM_LT_320-FERROUS_1-&lt;=320mm-B05_1890-1881_1900-CENTRAL-NONE-(120,160]-SLUVAD__COURT_FARM__LLWYNON</t>
  </si>
  <si>
    <t>DIAM_LT_320-FERROUS_1-&lt;=320mm-B05_1890-1881_1900-CENTRAL-NONE-(70,120]-SLUVAD__COURT_FARM__LLWYNON</t>
  </si>
  <si>
    <t>DIAM_LT_320-FERROUS_1-&lt;=320mm-B05_1890-1881_1900-CENTRAL-NONE-(70,120]-SLUVAD__COURT_FARM__LLWYNON-CARDIFF_BAY__RUMNEY</t>
  </si>
  <si>
    <t>DIAM_LT_320-FERROUS_1-&lt;=320mm-B05_1890-1881_1900-CENTRAL-POLYURETHANE-(70,120]-SLUVAD__COURT_FARM__LLWYNON</t>
  </si>
  <si>
    <t>DIAM_LT_320-FERROUS_1-&lt;=320mm-B05_1890-1881_1900-EASTERN-NONE-(120,160]-SLUVAD__COURT_FARM__LLWYNON</t>
  </si>
  <si>
    <t>DIAM_LT_320-FERROUS_1-&lt;=320mm-B05_1890-1881_1900-EASTERN-NONE-(70,120]-SLUVAD__COURT_FARM__LLWYNON</t>
  </si>
  <si>
    <t>DIAM_LT_320-FERROUS_1-&lt;=320mm-B05_1890-1881_1900-EASTERN-NONE-(70,120]-SLUVAD__COURT_FARM__LLWYNON-NEWPORT_WEST</t>
  </si>
  <si>
    <t>DIAM_LT_320-FERROUS_1-&lt;=320mm-B06_1900-1881_1900</t>
  </si>
  <si>
    <t>DIAM_LT_320-FERROUS_1-&lt;=320mm-B06_1900-1881_1900-CENTRAL-NONE</t>
  </si>
  <si>
    <t>DIAM_LT_320-FERROUS_1-&lt;=320mm-B06_1900-1881_1900-CENTRAL-NONE-(70,120]-RHONDDA-MAERDY__PORTH</t>
  </si>
  <si>
    <t>DIAM_LT_320-FERROUS_1-&lt;=320mm-B06_1900-1881_1900-CENTRAL-NONE-(70,120]-RHONDDA-MAERDY__PORTH-FURNACE ROAD</t>
  </si>
  <si>
    <t>DIAM_LT_320-FERROUS_1-&lt;=320mm-B06_1900-1881_1900-CENTRAL-NONE-(70,120]-SLUVAD__COURT_FARM__LLWYNON</t>
  </si>
  <si>
    <t>DIAM_LT_320-FERROUS_1-&lt;=320mm-B06_1900-1881_1900-CENTRAL-NONE-(70,120]-SLUVAD__COURT_FARM__LLWYNON-CARDIFF_BAY__CANTON__CATHAYS</t>
  </si>
  <si>
    <t>DIAM_LT_320-FERROUS_1-&lt;=320mm-B06_1900-1881_1900-CENTRAL-POLYURETHANE-(70,120]-RHONDDA-VALE_OF_GLAM__RHONDDA_VALLEYS</t>
  </si>
  <si>
    <t>DIAM_LT_320-FERROUS_1-&lt;=320mm-B06_1900-1881_1900-NORTHERN-CEMENT_MORTAR-(70,120]</t>
  </si>
  <si>
    <t>DIAM_LT_320-FERROUS_1-&lt;=320mm-B06_1900-1881_1900-NORTHERN-CEMENT_MORTAR-(70,120]-NORTH_ERYRI_/_YNYS_MON-BANGOR__CAERNARFON</t>
  </si>
  <si>
    <t>DIAM_LT_320-FERROUS_1-&lt;=320mm-B06_1900-1881_1900-NORTHERN-CEMENT_MORTAR-(70,120]-NORTH_ERYRI_/_YNYS_MON-BANGOR__CAERNARFON-CAERNARFON SEGONTIWM-PRINCE OF WALES</t>
  </si>
  <si>
    <t>DIAM_LT_320-FERROUS_1-&lt;=320mm-B06_1900-1881_1900-NORTHERN-NONE</t>
  </si>
  <si>
    <t>DIAM_LT_320-FERROUS_1-&lt;=320mm-B06_1900-1881_1900-NORTHERN-NONE-(70,120]-LLEYNHARLECH-LLEYN_CWMYSTRADLLYN</t>
  </si>
  <si>
    <t>DIAM_LT_320-FERROUS_1-&lt;=320mm-B06_1900-1881_1900-WESTERN</t>
  </si>
  <si>
    <t>DIAM_LT_320-FERROUS_1-&lt;=320mm-B06_1900-1881_1900-WESTERN-CEMENT_MORTAR-(120,160]</t>
  </si>
  <si>
    <t>DIAM_LT_320-FERROUS_1-&lt;=320mm-B06_1900-1881_1900-WESTERN-EPOXY_RESIN-(70,120]</t>
  </si>
  <si>
    <t>DIAM_LT_320-FERROUS_1-&lt;=320mm-B06_1900-1881_1900-WESTERN-EPOXY_RESIN-(70,120]-PEMBROKESHIRE-BOLTON_HILL</t>
  </si>
  <si>
    <t>DIAM_LT_320-FERROUS_1-&lt;=320mm-B06_1900-1881_1900-WESTERN-EPOXY_RESIN-(70,120]-TYWI_C.U._AREA-BRIDGEND__PORTHCAWL_FELINDRE__CRAY</t>
  </si>
  <si>
    <t>DIAM_LT_320-FERROUS_1-&lt;=320mm-B06_1900-1881_1900-WESTERN-NONE-(120,160]-TYWI_C.U._AREA</t>
  </si>
  <si>
    <t>DIAM_LT_320-FERROUS_1-&lt;=320mm-B06_1900-1881_1900-WESTERN-NONE-(160,320]-TYWI_C.U._AREA</t>
  </si>
  <si>
    <t>DIAM_LT_320-FERROUS_1-&lt;=320mm-B06_1900-1881_1900-WESTERN-NONE-(70,120]</t>
  </si>
  <si>
    <t>DIAM_LT_320-FERROUS_1-&lt;=320mm-B06_1900-1881_1900-WESTERN-NONE-(70,120]-NORTH_CEREDIGION-ABERYSTWYTH_BONTGOCH__LOVESGROVE-CHALYBEATE STREET</t>
  </si>
  <si>
    <t>DIAM_LT_320-FERROUS_1-&lt;=320mm-B06_1900-1881_1900-WESTERN-NONE-(70,120]-PEMBROKESHIRE-BOLTON_HILL-TENBY 7 DMA-TENBY 7 WD</t>
  </si>
  <si>
    <t>DIAM_LT_320-FERROUS_1-&lt;=320mm-B06_1900-1881_1900-WESTERN-NONE-(70,120]-TYWI_C.U._AREA</t>
  </si>
  <si>
    <t>DIAM_LT_320-FERROUS_1-&lt;=320mm-B06_1900-1881_1900-WESTERN-NONE-(70,120]-TYWI_C.U._AREA-PENCOED__BRIDGEND_VALLEYS</t>
  </si>
  <si>
    <t>DIAM_LT_320-FERROUS_1-&lt;=320mm-B06_1900-1881_1900-WESTERN-NONE-(70,120]-TYWI_C.U._AREA-PORT_TALBOT_FELINDRE__CRAY</t>
  </si>
  <si>
    <t>DIAM_LT_320-FERROUS_1-&lt;=320mm-B06_1900-1881_1900-WESTERN-POLYURETHANE-(120,160]</t>
  </si>
  <si>
    <t>DIAM_LT_320-FERROUS_1-&lt;=320mm-B06_1900-1881_1900-WESTERN-POLYURETHANE-(70,120]-PEMBROKESHIRE-BOLTON_HILL</t>
  </si>
  <si>
    <t>DIAM_LT_320-FERROUS_1-&lt;=320mm-B06_1900-1881_1900-WESTERN-POLYURETHANE-(70,120]-TYWI_C.U._AREA-BRYNGWYN-TWYNLLANAN-MOUNTPLEASANT</t>
  </si>
  <si>
    <t>DIAM_LT_320-FERROUS_1-&lt;=320mm-B06_1900-1901_1920-CENTRAL</t>
  </si>
  <si>
    <t>DIAM_LT_320-FERROUS_1-&lt;=320mm-B06_1900-1901_1920-CENTRAL-NONE</t>
  </si>
  <si>
    <t>DIAM_LT_320-FERROUS_1-&lt;=320mm-B06_1900-1901_1920-CENTRAL-NONE-(70,120]-SLUVAD__COURT_FARM__LLWYNON-CARDIFF_BAY__RUMNEY</t>
  </si>
  <si>
    <t>DIAM_LT_320-FERROUS_1-&lt;=320mm-B06_1900-1901_1920-EASTERN-NONE-(120,160]-SLUVAD__COURT_FARM__LLWYNON-NEWPORT_WEST</t>
  </si>
  <si>
    <t>DIAM_LT_320-FERROUS_1-&lt;=320mm-B06_1900-1901_1920-EASTERN-NONE-(70,120]-SLUVAD__COURT_FARM__LLWYNON-NEWPORT</t>
  </si>
  <si>
    <t>DIAM_LT_320-FERROUS_1-&lt;=320mm-B06_1900-1901_1920-EASTERN-NONE-(70,120]-SLUVAD__COURT_FARM__LLWYNON-NEWPORT_WEST</t>
  </si>
  <si>
    <t>DIAM_LT_320-FERROUS_1-&lt;=320mm-B06_1900-1901_1920-NORTHERN</t>
  </si>
  <si>
    <t>DIAM_LT_320-FERROUS_1-&lt;=320mm-B06_1900-1901_1920-NORTHERN-NONE</t>
  </si>
  <si>
    <t>DIAM_LT_320-FERROUS_1-&lt;=320mm-B06_1900-1901_1920-WESTERN</t>
  </si>
  <si>
    <t>DIAM_LT_320-FERROUS_1-&lt;=320mm-B06_1900-1901_1920-WESTERN-CEMENT_MORTAR-(70,120]-TYWI_C.U._AREA</t>
  </si>
  <si>
    <t>DIAM_LT_320-FERROUS_1-&lt;=320mm-B06_1900-1901_1920-WESTERN-EPOXY_RESIN-(120,160]-TYWI_C.U._AREA-CAPEL_DEWI-CARMARTHEN TOWN-CWMOERNANT - CARMS TOWN</t>
  </si>
  <si>
    <t>DIAM_LT_320-FERROUS_1-&lt;=320mm-B06_1900-1901_1920-WESTERN-EPOXY_RESIN-(70,120]-TYWI_C.U._AREA</t>
  </si>
  <si>
    <t>DIAM_LT_320-FERROUS_1-&lt;=320mm-B06_1900-1901_1920-WESTERN-EPOXY_RESIN-(70,120]-TYWI_C.U._AREA-BRYNGWYN-CARMEL TO LLANNON SR</t>
  </si>
  <si>
    <t>DIAM_LT_320-FERROUS_1-&lt;=320mm-B06_1900-1901_1920-WESTERN-NONE</t>
  </si>
  <si>
    <t>DIAM_LT_320-FERROUS_1-&lt;=320mm-B06_1900-1901_1920-WESTERN-NONE-(120,160]-TYWI_C.U._AREA</t>
  </si>
  <si>
    <t>DIAM_LT_320-FERROUS_1-&lt;=320mm-B06_1900-1901_1920-WESTERN-NONE-(70,120]-TYWI_C.U._AREA</t>
  </si>
  <si>
    <t>DIAM_LT_320-FERROUS_1-&lt;=320mm-B06_1900-1901_1920-WESTERN-NONE-(70,120]-TYWI_C.U._AREA-CRAY__CLYDACH</t>
  </si>
  <si>
    <t>DIAM_LT_320-FERROUS_1-&lt;=320mm-B06_1900-1901_1920-WESTERN-NONE-(70,120]-TYWI_C.U._AREA-LLANELLI_FELINDRE</t>
  </si>
  <si>
    <t>DIAM_LT_320-FERROUS_1-&lt;=320mm-B06_1900-1901_1920-WESTERN-NONE-(70,120]-TYWI_C.U._AREA-PENCOED__BRIDGEND_VALLEYS</t>
  </si>
  <si>
    <t>DIAM_LT_320-FERROUS_1-&lt;=320mm-B06_1900-1901_1920-WESTERN-NONE-(70,120]-TYWI_C.U._AREA-PENCOED__BRIDGEND_VALLEYS-OGMORE VALE</t>
  </si>
  <si>
    <t>DIAM_LT_320-FERROUS_1-&lt;=320mm-B06_1900-1901_1920-WESTERN-NONE-(70,120]-TYWI_C.U._AREA-SWANSEA__MORRISTON_BRYNGWYN__FELINDRE-WYCHTREE MORFYDD PENTREMALWED</t>
  </si>
  <si>
    <t>DIAM_LT_320-FERROUS_1-&lt;=320mm-B06_1900-1901_1920-WESTERN-POLYURETHANE-(70,120]-TYWI_C.U._AREA</t>
  </si>
  <si>
    <t>DIAM_LT_320-FERROUS_1-&lt;=320mm-B07_1910-1901_1920-CENTRAL-EPOXY_RESIN-(120,160]</t>
  </si>
  <si>
    <t>DIAM_LT_320-FERROUS_1-&lt;=320mm-B07_1910-1901_1920-CENTRAL-EPOXY_RESIN-(70,120]</t>
  </si>
  <si>
    <t>DIAM_LT_320-FERROUS_1-&lt;=320mm-B07_1910-1901_1920-CENTRAL-EPOXY_RESIN-(70,120]-PONTSTICILL_LOW_LEVEL-RHYMNEY__BARGOED</t>
  </si>
  <si>
    <t>DIAM_LT_320-FERROUS_1-&lt;=320mm-B07_1910-1901_1920-CENTRAL-EPOXY_RESIN-(70,120]-RHONDDA-TYNYWAUN-BAGLAN STREET TO DR THOMAS-ROCK DRIVE GELLI</t>
  </si>
  <si>
    <t>DIAM_LT_320-FERROUS_1-&lt;=320mm-B07_1910-1901_1920-CENTRAL-EPOXY_RESIN-(70,120]-SLUVAD__COURT_FARM__LLWYNON</t>
  </si>
  <si>
    <t>DIAM_LT_320-FERROUS_1-&lt;=320mm-B07_1910-1901_1920-CENTRAL-NONE</t>
  </si>
  <si>
    <t>DIAM_LT_320-FERROUS_1-&lt;=320mm-B07_1910-1901_1920-CENTRAL-NONE-(0,70]</t>
  </si>
  <si>
    <t>DIAM_LT_320-FERROUS_1-&lt;=320mm-B07_1910-1901_1920-CENTRAL-NONE-(120,160]-PONTSTICILL_LOW_LEVEL</t>
  </si>
  <si>
    <t>DIAM_LT_320-FERROUS_1-&lt;=320mm-B07_1910-1901_1920-CENTRAL-NONE-(120,160]-RHONDDA-MAERDY__PORTH</t>
  </si>
  <si>
    <t>DIAM_LT_320-FERROUS_1-&lt;=320mm-B07_1910-1901_1920-CENTRAL-NONE-(120,160]-SLUVAD__COURT_FARM__LLWYNON</t>
  </si>
  <si>
    <t>DIAM_LT_320-FERROUS_1-&lt;=320mm-B07_1910-1901_1920-CENTRAL-NONE-(120,160]-SLUVAD__COURT_FARM__LLWYNON-PENARTH</t>
  </si>
  <si>
    <t>DIAM_LT_320-FERROUS_1-&lt;=320mm-B07_1910-1901_1920-CENTRAL-NONE-(160,320]-PONTSTICILL_LOW_LEVEL</t>
  </si>
  <si>
    <t>DIAM_LT_320-FERROUS_1-&lt;=320mm-B07_1910-1901_1920-CENTRAL-NONE-(160,320]-SLUVAD__COURT_FARM__LLWYNON</t>
  </si>
  <si>
    <t>DIAM_LT_320-FERROUS_1-&lt;=320mm-B07_1910-1901_1920-CENTRAL-NONE-(70,120]-CYNON</t>
  </si>
  <si>
    <t>DIAM_LT_320-FERROUS_1-&lt;=320mm-B07_1910-1901_1920-CENTRAL-NONE-(70,120]-PONTSTICILL_HIGH_LEVEL/HEADS_O-MERTHYR__ABERCYNON</t>
  </si>
  <si>
    <t>DIAM_LT_320-FERROUS_1-&lt;=320mm-B07_1910-1901_1920-CENTRAL-NONE-(70,120]-PONTSTICILL_HIGH_LEVEL/HEADS_O-RHYMNEY__BARGOED</t>
  </si>
  <si>
    <t>DIAM_LT_320-FERROUS_1-&lt;=320mm-B07_1910-1901_1920-CENTRAL-NONE-(70,120]-PONTSTICILL_LOW_LEVEL-MAERDY__PORTH-CASTLE INN BRIDGE-MAESYCOED</t>
  </si>
  <si>
    <t>DIAM_LT_320-FERROUS_1-&lt;=320mm-B07_1910-1901_1920-CENTRAL-NONE-(70,120]-PONTSTICILL_LOW_LEVEL-MERTHYR__ABERCYNON-PENTREBACH-PENTREBACH/TROEDYRHIW</t>
  </si>
  <si>
    <t>DIAM_LT_320-FERROUS_1-&lt;=320mm-B07_1910-1901_1920-CENTRAL-NONE-(70,120]-PONTSTICILL_LOW_LEVEL-RHYMNEY__BARGOED</t>
  </si>
  <si>
    <t>DIAM_LT_320-FERROUS_1-&lt;=320mm-B07_1910-1901_1920-CENTRAL-NONE-(70,120]-PONTSTICILL_LOW_LEVEL-RHYMNEY__BARGOED-MAESYCWMMER-FLEUR DE LYS</t>
  </si>
  <si>
    <t>DIAM_LT_320-FERROUS_1-&lt;=320mm-B07_1910-1901_1920-CENTRAL-NONE-(70,120]-PONTSTICILL_LOW_LEVEL-VALE_OF_GLAM__RHONDDA_VALLEYS</t>
  </si>
  <si>
    <t>DIAM_LT_320-FERROUS_1-&lt;=320mm-B07_1910-1901_1920-CENTRAL-NONE-(70,120]-RHONDDA</t>
  </si>
  <si>
    <t>DIAM_LT_320-FERROUS_1-&lt;=320mm-B07_1910-1901_1920-CENTRAL-NONE-(70,120]-RHONDDA-MAERDY__PORTH</t>
  </si>
  <si>
    <t>DIAM_LT_320-FERROUS_1-&lt;=320mm-B07_1910-1901_1920-CENTRAL-NONE-(70,120]-RHONDDA-TYNYWAUN-BAGLAN STREET TO DR THOMAS</t>
  </si>
  <si>
    <t>DIAM_LT_320-FERROUS_1-&lt;=320mm-B07_1910-1901_1920-CENTRAL-NONE-(70,120]-SLUVAD__COURT_FARM__LLWYNON</t>
  </si>
  <si>
    <t>DIAM_LT_320-FERROUS_1-&lt;=320mm-B07_1910-1901_1920-CENTRAL-NONE-(70,120]-SLUVAD__COURT_FARM__LLWYNON-CARDIFF_BAY__CANTON__CATHAYS</t>
  </si>
  <si>
    <t>DIAM_LT_320-FERROUS_1-&lt;=320mm-B07_1910-1901_1920-CENTRAL-NONE-(70,120]-SLUVAD__COURT_FARM__LLWYNON-CARDIFF_BAY__RUMNEY</t>
  </si>
  <si>
    <t>DIAM_LT_320-FERROUS_1-&lt;=320mm-B07_1910-1901_1920-CENTRAL-NONE-(70,120]-SLUVAD__COURT_FARM__LLWYNON-CARDIFF_BAY__RUMNEY-PLASNEWYDD ROAD PRV-SUPPLY SUB-SYSTEM BOUNDARY</t>
  </si>
  <si>
    <t>DIAM_LT_320-FERROUS_1-&lt;=320mm-B07_1910-1901_1920-CENTRAL-NONE-(70,120]-SLUVAD__COURT_FARM__LLWYNON-CARDIFF_ELY__RADYR__LLANDAFF</t>
  </si>
  <si>
    <t>DIAM_LT_320-FERROUS_1-&lt;=320mm-B07_1910-1901_1920-CENTRAL-NONE-(70,120]-SLUVAD__COURT_FARM__LLWYNON-CARDIFF_HEATH_&amp;_LLANISHEN</t>
  </si>
  <si>
    <t>DIAM_LT_320-FERROUS_1-&lt;=320mm-B07_1910-1901_1920-CENTRAL-NONE-(70,120]-SLUVAD__COURT_FARM__LLWYNON-PENARTH</t>
  </si>
  <si>
    <t>DIAM_LT_320-FERROUS_1-&lt;=320mm-B07_1910-1901_1920-CENTRAL-POLYURETHANE</t>
  </si>
  <si>
    <t>DIAM_LT_320-FERROUS_1-&lt;=320mm-B07_1910-1901_1920-CENTRAL-POLYURETHANE-(70,120]-PONTSTICILL_LOW_LEVEL</t>
  </si>
  <si>
    <t>DIAM_LT_320-FERROUS_1-&lt;=320mm-B07_1910-1901_1920-CENTRAL-POLYURETHANE-(70,120]-PONTSTICILL_LOW_LEVEL-CAERPHILLY</t>
  </si>
  <si>
    <t>DIAM_LT_320-FERROUS_1-&lt;=320mm-B07_1910-1901_1920-CENTRAL-POLYURETHANE-(70,120]-PONTSTICILL_LOW_LEVEL-MERTHYR__ABERCYNON</t>
  </si>
  <si>
    <t>DIAM_LT_320-FERROUS_1-&lt;=320mm-B07_1910-1901_1920-CENTRAL-POLYURETHANE-(70,120]-RHONDDA-VALE_OF_GLAM__RHONDDA_VALLEYS</t>
  </si>
  <si>
    <t>DIAM_LT_320-FERROUS_1-&lt;=320mm-B07_1910-1901_1920-CENTRAL-POLYURETHANE-(70,120]-SLUVAD__COURT_FARM__LLWYNON</t>
  </si>
  <si>
    <t>DIAM_LT_320-FERROUS_1-&lt;=320mm-B07_1910-1901_1920-CENTRAL-POLYURETHANE-(70,120]-SLUVAD__COURT_FARM__LLWYNON-CAERPHILLY-TY CANOL-NANTGARW OFF TYCANOL</t>
  </si>
  <si>
    <t>DIAM_LT_320-FERROUS_1-&lt;=320mm-B07_1910-1901_1920-CENTRAL-POLYURETHANE-(70,120]-SLUVAD__COURT_FARM__LLWYNON-PENARTH</t>
  </si>
  <si>
    <t>DIAM_LT_320-FERROUS_1-&lt;=320mm-B07_1910-1901_1920-EASTERN</t>
  </si>
  <si>
    <t>DIAM_LT_320-FERROUS_1-&lt;=320mm-B07_1910-1901_1920-EASTERN-EPOXY_RESIN</t>
  </si>
  <si>
    <t>DIAM_LT_320-FERROUS_1-&lt;=320mm-B07_1910-1901_1920-EASTERN-EPOXY_RESIN-(120,160]-PONTSTICILL_HIGH_LEVEL/HEADS_O</t>
  </si>
  <si>
    <t>DIAM_LT_320-FERROUS_1-&lt;=320mm-B07_1910-1901_1920-EASTERN-EPOXY_RESIN-(70,120]-PONTSTICILL_HIGH_LEVEL/HEADS_O-RASSAU__SIRHOWY_VALLEY</t>
  </si>
  <si>
    <t>DIAM_LT_320-FERROUS_1-&lt;=320mm-B07_1910-1901_1920-EASTERN-EPOXY_RESIN-(70,120]-SLUVAD__COURT_FARM__LLWYNON-NEWPORT_SW__RISCA__ABERCARN-SALISBURY STREET-WEST END NEWBRIDGE</t>
  </si>
  <si>
    <t>DIAM_LT_320-FERROUS_1-&lt;=320mm-B07_1910-1901_1920-EASTERN-EPOXY_RESIN-(70,120]-TALYBONT-ABERGAVENNY__CWMTILLERY</t>
  </si>
  <si>
    <t>DIAM_LT_320-FERROUS_1-&lt;=320mm-B07_1910-1901_1920-EASTERN-EPOXY_RESIN-(70,120]-TALYBONT-ABERGAVENNY__CWMTILLERY-TREVETHIN HILL-TREVETHIN L/LEVEL</t>
  </si>
  <si>
    <t>DIAM_LT_320-FERROUS_1-&lt;=320mm-B07_1910-1901_1920-EASTERN-EPOXY_RESIN-(70,120]-TALYBONT-ABERGAVENNY__CWMTILLERY-VARTEG-VARTEG VILLAGE</t>
  </si>
  <si>
    <t>DIAM_LT_320-FERROUS_1-&lt;=320mm-B07_1910-1901_1920-EASTERN-NONE-(0,70]</t>
  </si>
  <si>
    <t>DIAM_LT_320-FERROUS_1-&lt;=320mm-B07_1910-1901_1920-EASTERN-NONE-(120,160]</t>
  </si>
  <si>
    <t>DIAM_LT_320-FERROUS_1-&lt;=320mm-B07_1910-1901_1920-EASTERN-NONE-(120,160]-SLUVAD__COURT_FARM__LLWYNON</t>
  </si>
  <si>
    <t>DIAM_LT_320-FERROUS_1-&lt;=320mm-B07_1910-1901_1920-EASTERN-NONE-(120,160]-SLUVAD__COURT_FARM__LLWYNON-NEWPORT_WEST</t>
  </si>
  <si>
    <t>DIAM_LT_320-FERROUS_1-&lt;=320mm-B07_1910-1901_1920-EASTERN-NONE-(120,160]-TALYBONT-ABERGAVENNY__CWMTILLERY</t>
  </si>
  <si>
    <t>DIAM_LT_320-FERROUS_1-&lt;=320mm-B07_1910-1901_1920-EASTERN-NONE-(160,320]</t>
  </si>
  <si>
    <t>DIAM_LT_320-FERROUS_1-&lt;=320mm-B07_1910-1901_1920-EASTERN-NONE-(160,320]-TALYBONT-ABERGAVENNY__CWMTILLERY</t>
  </si>
  <si>
    <t>DIAM_LT_320-FERROUS_1-&lt;=320mm-B07_1910-1901_1920-EASTERN-NONE-(70,120]-MONMOUTH-MONMOUTH_MAYHILL</t>
  </si>
  <si>
    <t>DIAM_LT_320-FERROUS_1-&lt;=320mm-B07_1910-1901_1920-EASTERN-NONE-(70,120]-PONTSTICILL_HIGH_LEVEL/HEADS_O</t>
  </si>
  <si>
    <t>DIAM_LT_320-FERROUS_1-&lt;=320mm-B07_1910-1901_1920-EASTERN-NONE-(70,120]-PONTSTICILL_HIGH_LEVEL/HEADS_O-EBBW_VALE__BRYNMAWR-CRAIG DDU</t>
  </si>
  <si>
    <t>DIAM_LT_320-FERROUS_1-&lt;=320mm-B07_1910-1901_1920-EASTERN-NONE-(70,120]-PONTSTICILL_HIGH_LEVEL/HEADS_O-EBBW_VALE__BRYNMAWR-NANTYGLO AND FFOESMAEN-BLAINA VILLAGE</t>
  </si>
  <si>
    <t>DIAM_LT_320-FERROUS_1-&lt;=320mm-B07_1910-1901_1920-EASTERN-NONE-(70,120]-SLUVAD__COURT_FARM__LLWYNON-MALPAS__CAERLEON__CWMBRAN</t>
  </si>
  <si>
    <t>DIAM_LT_320-FERROUS_1-&lt;=320mm-B07_1910-1901_1920-EASTERN-NONE-(70,120]-SLUVAD__COURT_FARM__LLWYNON-NEWPORT</t>
  </si>
  <si>
    <t>DIAM_LT_320-FERROUS_1-&lt;=320mm-B07_1910-1901_1920-EASTERN-NONE-(70,120]-SLUVAD__COURT_FARM__LLWYNON-NEWPORT_WEST</t>
  </si>
  <si>
    <t>DIAM_LT_320-FERROUS_1-&lt;=320mm-B07_1910-1901_1920-EASTERN-NONE-(70,120]-TALYBONT-ABERGAVENNY__CWMTILLERY</t>
  </si>
  <si>
    <t>DIAM_LT_320-FERROUS_1-&lt;=320mm-B07_1910-1901_1920-EASTERN-NONE-(70,120]-TALYBONT-ABERGAVENNY__CWMTILLERY-GRWYNE FAWR-GELLI/FELIN</t>
  </si>
  <si>
    <t>DIAM_LT_320-FERROUS_1-&lt;=320mm-B07_1910-1901_1920-EASTERN-NONE-(70,120]-TALYBONT-ABERGAVENNY__CWMTILLERY-LLANHILLETH</t>
  </si>
  <si>
    <t>DIAM_LT_320-FERROUS_1-&lt;=320mm-B07_1910-1901_1920-EASTERN-POLYURETHANE</t>
  </si>
  <si>
    <t>DIAM_LT_320-FERROUS_1-&lt;=320mm-B07_1910-1901_1920-EASTERN-POLYURETHANE-(120,160]-TALYBONT-ABERGAVENNY__CWMTILLERY</t>
  </si>
  <si>
    <t>DIAM_LT_320-FERROUS_1-&lt;=320mm-B07_1910-1901_1920-EASTERN-POLYURETHANE-(160,320]</t>
  </si>
  <si>
    <t>DIAM_LT_320-FERROUS_1-&lt;=320mm-B07_1910-1901_1920-EASTERN-POLYURETHANE-(160,320]-PONTSTICILL_HIGH_LEVEL/HEADS_O-EBBW_VALE__BRYNMAWR</t>
  </si>
  <si>
    <t>DIAM_LT_320-FERROUS_1-&lt;=320mm-B07_1910-1901_1920-EASTERN-POLYURETHANE-(70,120]-PONTSTICILL_HIGH_LEVEL/HEADS_O</t>
  </si>
  <si>
    <t>DIAM_LT_320-FERROUS_1-&lt;=320mm-B07_1910-1901_1920-EASTERN-POLYURETHANE-(70,120]-PONTSTICILL_HIGH_LEVEL/HEADS_O-EBBW_VALE__BRYNMAWR</t>
  </si>
  <si>
    <t>DIAM_LT_320-FERROUS_1-&lt;=320mm-B07_1910-1901_1920-EASTERN-POLYURETHANE-(70,120]-SLUVAD__COURT_FARM__LLWYNON-NEWPORT_SW__RISCA__ABERCARN</t>
  </si>
  <si>
    <t>DIAM_LT_320-FERROUS_1-&lt;=320mm-B07_1910-1901_1920-EASTERN-POLYURETHANE-(70,120]-TALYBONT-ABERGAVENNY__CWMTILLERY</t>
  </si>
  <si>
    <t>DIAM_LT_320-FERROUS_1-&lt;=320mm-B07_1910-1901_1920-EASTERN-POLYURETHANE-(70,120]-TALYBONT-ABERGAVENNY__CWMTILLERY-PONTYPOOL WEST-CWMYNYSCOY</t>
  </si>
  <si>
    <t>DIAM_LT_320-FERROUS_1-&lt;=320mm-B07_1910-1901_1920-EASTERN-POLYURETHANE-(70,120]-TALYBONT-ABERGAVENNY__CWMTILLERY-TREVETHIN</t>
  </si>
  <si>
    <t>DIAM_LT_320-FERROUS_1-&lt;=320mm-B07_1910-1901_1920-NORTHERN</t>
  </si>
  <si>
    <t>DIAM_LT_320-FERROUS_1-&lt;=320mm-B07_1910-1901_1920-NORTHERN-CEMENT_MORTAR-(70,120]</t>
  </si>
  <si>
    <t>DIAM_LT_320-FERROUS_1-&lt;=320mm-B07_1910-1901_1920-WESTERN</t>
  </si>
  <si>
    <t>DIAM_LT_320-FERROUS_1-&lt;=320mm-B07_1910-1901_1920-WESTERN-CEMENT_MORTAR-(70,120]-TYWI_C.U._AREA</t>
  </si>
  <si>
    <t>DIAM_LT_320-FERROUS_1-&lt;=320mm-B07_1910-1901_1920-WESTERN-EPOXY_RESIN-(120,160]</t>
  </si>
  <si>
    <t>DIAM_LT_320-FERROUS_1-&lt;=320mm-B07_1910-1901_1920-WESTERN-EPOXY_RESIN-(70,120]-TYWI_C.U._AREA-CAPEL_DEWI-EBENEZER SR OUTLETS-EBENEZER-LLANGAIN 4 INCH</t>
  </si>
  <si>
    <t>DIAM_LT_320-FERROUS_1-&lt;=320mm-B07_1910-1901_1920-WESTERN-NONE-(120,160]-PEMBROKESHIRE-PENDINE</t>
  </si>
  <si>
    <t>DIAM_LT_320-FERROUS_1-&lt;=320mm-B07_1910-1901_1920-WESTERN-NONE-(120,160]-TYWI_C.U._AREA</t>
  </si>
  <si>
    <t>DIAM_LT_320-FERROUS_1-&lt;=320mm-B07_1910-1901_1920-WESTERN-NONE-(70,120]</t>
  </si>
  <si>
    <t>DIAM_LT_320-FERROUS_1-&lt;=320mm-B07_1910-1901_1920-WESTERN-NONE-(70,120]-PEMBROKESHIRE-PENDINE-THREE LORDS OUTLET</t>
  </si>
  <si>
    <t>DIAM_LT_320-FERROUS_1-&lt;=320mm-B07_1910-1901_1920-WESTERN-NONE-(70,120]-TYWI_C.U._AREA</t>
  </si>
  <si>
    <t>DIAM_LT_320-FERROUS_1-&lt;=320mm-B07_1910-1901_1920-WESTERN-NONE-(70,120]-TYWI_C.U._AREA-PORT_TALBOT_FELINDRE__CRAY-RODERICKS AND DYFFRYN YD-RODERICKS</t>
  </si>
  <si>
    <t>DIAM_LT_320-FERROUS_1-&lt;=320mm-B07_1910-1901_1920-WESTERN-POLYURETHANE</t>
  </si>
  <si>
    <t>DIAM_LT_320-FERROUS_1-&lt;=320mm-B08_1920-1901_1920</t>
  </si>
  <si>
    <t>DIAM_LT_320-FERROUS_1-&lt;=320mm-B08_1920-1901_1920-CENTRAL</t>
  </si>
  <si>
    <t>DIAM_LT_320-FERROUS_1-&lt;=320mm-B08_1920-1901_1920-CENTRAL-EPOXY_RESIN-(70,120]</t>
  </si>
  <si>
    <t>DIAM_LT_320-FERROUS_1-&lt;=320mm-B08_1920-1901_1920-CENTRAL-EPOXY_RESIN-(70,120]-CYNON-MERTHYR__ABERCYNON-PENLOCKS 19INCH-HAWTHORN TERRACE</t>
  </si>
  <si>
    <t>DIAM_LT_320-FERROUS_1-&lt;=320mm-B08_1920-1901_1920-CENTRAL-EPOXY_RESIN-(70,120]-CYNON-PENDERYN__PONTSTICILL-MOUNTAIN ASH WEST-MOUNTAIN ASH WEST</t>
  </si>
  <si>
    <t>DIAM_LT_320-FERROUS_1-&lt;=320mm-B08_1920-1901_1920-CENTRAL-EPOXY_RESIN-(70,120]-PONTSTICILL_LOW_LEVEL-CAERPHILLY</t>
  </si>
  <si>
    <t>DIAM_LT_320-FERROUS_1-&lt;=320mm-B08_1920-1901_1920-CENTRAL-EPOXY_RESIN-(70,120]-PONTSTICILL_LOW_LEVEL-CAERPHILLY-BEDWAS OUTLET</t>
  </si>
  <si>
    <t>DIAM_LT_320-FERROUS_1-&lt;=320mm-B08_1920-1901_1920-CENTRAL-NONE-(120,160]</t>
  </si>
  <si>
    <t>DIAM_LT_320-FERROUS_1-&lt;=320mm-B08_1920-1901_1920-CENTRAL-NONE-(120,160]-PONTSTICILL_HIGH_LEVEL/HEADS_O-MERTHYR__ABERCYNON</t>
  </si>
  <si>
    <t>DIAM_LT_320-FERROUS_1-&lt;=320mm-B08_1920-1901_1920-CENTRAL-NONE-(120,160]-PONTSTICILL_HIGH_LEVEL/HEADS_O-RHYMNEY__BARGOED</t>
  </si>
  <si>
    <t>DIAM_LT_320-FERROUS_1-&lt;=320mm-B08_1920-1901_1920-CENTRAL-NONE-(120,160]-PONTSTICILL_LOW_LEVEL</t>
  </si>
  <si>
    <t>DIAM_LT_320-FERROUS_1-&lt;=320mm-B08_1920-1901_1920-CENTRAL-NONE-(120,160]-SLUVAD__COURT_FARM__LLWYNON-PENARTH</t>
  </si>
  <si>
    <t>DIAM_LT_320-FERROUS_1-&lt;=320mm-B08_1920-1901_1920-CENTRAL-NONE-(160,320]</t>
  </si>
  <si>
    <t>DIAM_LT_320-FERROUS_1-&lt;=320mm-B08_1920-1901_1920-CENTRAL-NONE-(160,320]-PONTSTICILL_HIGH_LEVEL/HEADS_O</t>
  </si>
  <si>
    <t>DIAM_LT_320-FERROUS_1-&lt;=320mm-B08_1920-1901_1920-CENTRAL-NONE-(70,120]-CYNON</t>
  </si>
  <si>
    <t>DIAM_LT_320-FERROUS_1-&lt;=320mm-B08_1920-1901_1920-CENTRAL-NONE-(70,120]-CYNON-MERTHYR__ABERCYNON-TAFF 8INCH HIGH LEVEL-HIRWAUN 8 INCH SUPPLY</t>
  </si>
  <si>
    <t>DIAM_LT_320-FERROUS_1-&lt;=320mm-B08_1920-1901_1920-CENTRAL-NONE-(70,120]-CYNON-MERTHYR__ABERCYNON-TAFF 8INCH HIGH LEVEL-SUB SUPPLY SYSTEM BOUNDARY</t>
  </si>
  <si>
    <t>DIAM_LT_320-FERROUS_1-&lt;=320mm-B08_1920-1901_1920-CENTRAL-NONE-(70,120]-PONTSTICILL_HIGH_LEVEL/HEADS_O-MERTHYR__ABERCYNON</t>
  </si>
  <si>
    <t>DIAM_LT_320-FERROUS_1-&lt;=320mm-B08_1920-1901_1920-CENTRAL-NONE-(70,120]-PONTSTICILL_HIGH_LEVEL/HEADS_O-RHYMNEY__BARGOED</t>
  </si>
  <si>
    <t>DIAM_LT_320-FERROUS_1-&lt;=320mm-B08_1920-1901_1920-CENTRAL-NONE-(70,120]-PONTSTICILL_HIGH_LEVEL/HEADS_O-RHYMNEY__BARGOED-BRITHDIR AND DERI-DERI</t>
  </si>
  <si>
    <t>DIAM_LT_320-FERROUS_1-&lt;=320mm-B08_1920-1901_1920-CENTRAL-NONE-(70,120]-PONTSTICILL_HIGH_LEVEL/HEADS_O-RHYMNEY__BARGOED-RHYMNEY CENTRAL AND NORTH-RHYMNEY CENTRAL</t>
  </si>
  <si>
    <t>DIAM_LT_320-FERROUS_1-&lt;=320mm-B08_1920-1901_1920-CENTRAL-NONE-(70,120]-PONTSTICILL_HIGH_LEVEL/HEADS_O-RHYMNEY__BARGOED-RHYMNEY SOUTH-PONTLOTTYN</t>
  </si>
  <si>
    <t>DIAM_LT_320-FERROUS_1-&lt;=320mm-B08_1920-1901_1920-CENTRAL-NONE-(70,120]-PONTSTICILL_LOW_LEVEL</t>
  </si>
  <si>
    <t>DIAM_LT_320-FERROUS_1-&lt;=320mm-B08_1920-1901_1920-CENTRAL-NONE-(70,120]-PONTSTICILL_LOW_LEVEL-MAERDY__PORTH</t>
  </si>
  <si>
    <t>DIAM_LT_320-FERROUS_1-&lt;=320mm-B08_1920-1901_1920-CENTRAL-NONE-(70,120]-PONTSTICILL_LOW_LEVEL-MERTHYR__ABERCYNON-BLACK LION</t>
  </si>
  <si>
    <t>DIAM_LT_320-FERROUS_1-&lt;=320mm-B08_1920-1901_1920-CENTRAL-NONE-(70,120]-PONTSTICILL_LOW_LEVEL-MERTHYR__ABERCYNON-QUAKERS YARD 24INCH-SUB SUPPLY SYSTEM</t>
  </si>
  <si>
    <t>DIAM_LT_320-FERROUS_1-&lt;=320mm-B08_1920-1901_1920-CENTRAL-NONE-(70,120]-PONTSTICILL_LOW_LEVEL-MERTHYR__ABERCYNON-QUAKERS YARD 24INCH-TRELEWIS - STORMTOWN (PT 4)</t>
  </si>
  <si>
    <t>DIAM_LT_320-FERROUS_1-&lt;=320mm-B08_1920-1901_1920-CENTRAL-NONE-(70,120]-PONTSTICILL_LOW_LEVEL-PONTYPRIDD_PONTSTICILL_HIGH-CILFYNDD SR AND TY GWYN 9IN OUTLET</t>
  </si>
  <si>
    <t>DIAM_LT_320-FERROUS_1-&lt;=320mm-B08_1920-1901_1920-CENTRAL-NONE-(70,120]-PONTSTICILL_LOW_LEVEL-PONTYPRIDD_PONTSTICILL_HIGH-CILFYNYDD HIGH-CILFYNYDD HIGH</t>
  </si>
  <si>
    <t>DIAM_LT_320-FERROUS_1-&lt;=320mm-B08_1920-1901_1920-CENTRAL-NONE-(70,120]-PONTSTICILL_LOW_LEVEL-RHYMNEY__BARGOED</t>
  </si>
  <si>
    <t>DIAM_LT_320-FERROUS_1-&lt;=320mm-B08_1920-1901_1920-CENTRAL-NONE-(70,120]-PONTSTICILL_LOW_LEVEL-RHYMNEY__BARGOED-CEFN FOREST NORTH</t>
  </si>
  <si>
    <t>DIAM_LT_320-FERROUS_1-&lt;=320mm-B08_1920-1901_1920-CENTRAL-NONE-(70,120]-PONTSTICILL_LOW_LEVEL-RHYMNEY__BARGOED-QUAKERS YARD 31INCH</t>
  </si>
  <si>
    <t>DIAM_LT_320-FERROUS_1-&lt;=320mm-B08_1920-1901_1920-CENTRAL-NONE-(70,120]-RHONDDA</t>
  </si>
  <si>
    <t>DIAM_LT_320-FERROUS_1-&lt;=320mm-B08_1920-1901_1920-CENTRAL-NONE-(70,120]-RHONDDA-MAERDY__PORTH-GRAIGWEN AND LANWOOD-GRAIGWEN &amp; LANWOOD OFF R.L</t>
  </si>
  <si>
    <t>DIAM_LT_320-FERROUS_1-&lt;=320mm-B08_1920-1901_1920-CENTRAL-NONE-(70,120]-SLUVAD__COURT_FARM__LLWYNON</t>
  </si>
  <si>
    <t>DIAM_LT_320-FERROUS_1-&lt;=320mm-B08_1920-1901_1920-CENTRAL-POLYURETHANE-(70,120]</t>
  </si>
  <si>
    <t>DIAM_LT_320-FERROUS_1-&lt;=320mm-B08_1920-1901_1920-CENTRAL-POLYURETHANE-(70,120]-CYNON-MERTHYR__ABERCYNON-ABERCYNON WEST</t>
  </si>
  <si>
    <t>DIAM_LT_320-FERROUS_1-&lt;=320mm-B08_1920-1901_1920-CENTRAL-POLYURETHANE-(70,120]-PONTSTICILL_LOW_LEVEL-CAERPHILLY-MAESYCWMMER-MAESYCWMMER</t>
  </si>
  <si>
    <t>DIAM_LT_320-FERROUS_1-&lt;=320mm-B08_1920-1901_1920-CENTRAL-POLYURETHANE-(70,120]-PONTSTICILL_LOW_LEVEL-MERTHYR__ABERCYNON-TREHARRIS TANK-TREHARRIS TANK</t>
  </si>
  <si>
    <t>DIAM_LT_320-FERROUS_1-&lt;=320mm-B08_1920-1901_1920-CENTRAL-POLYURETHANE-(70,120]-PONTSTICILL_LOW_LEVEL-VALE_OF_GLAM__RHONDDA_VALLEYS</t>
  </si>
  <si>
    <t>DIAM_LT_320-FERROUS_1-&lt;=320mm-B08_1920-1901_1920-CENTRAL-POLYURETHANE-(70,120]-RHONDDA-VALE_OF_GLAM__RHONDDA_VALLEYS</t>
  </si>
  <si>
    <t>DIAM_LT_320-FERROUS_1-&lt;=320mm-B08_1920-1901_1920-NORTHERN-CEMENT_MORTAR</t>
  </si>
  <si>
    <t>DIAM_LT_320-FERROUS_1-&lt;=320mm-B08_1920-1901_1920-NORTHERN-CEMENT_MORTAR-(70,120]-NORTH_ERYRI_/_YNYS_MON-BANGOR__CAERNARFON-DEINIOLEN CEFN COCH</t>
  </si>
  <si>
    <t>DIAM_LT_320-FERROUS_1-&lt;=320mm-B08_1920-1901_1920-NORTHERN-NONE</t>
  </si>
  <si>
    <t>DIAM_LT_320-FERROUS_1-&lt;=320mm-B08_1920-1901_1920-NORTHERN-NONE-(70,120]-DYFFRYN_CONWY-COWLYD__LLYN_CONWY</t>
  </si>
  <si>
    <t>DIAM_LT_320-FERROUS_1-&lt;=320mm-B08_1920-1901_1920-NORTHERN-NONE-(70,120]-NORTH_ERYRI_/_YNYS_MON-BANGOR__CAERNARFON</t>
  </si>
  <si>
    <t>DIAM_LT_320-FERROUS_1-&lt;=320mm-B08_1920-1901_1920-WESTERN</t>
  </si>
  <si>
    <t>DIAM_LT_320-FERROUS_1-&lt;=320mm-B08_1920-1901_1920-WESTERN-NONE-(70,120]</t>
  </si>
  <si>
    <t>DIAM_LT_320-FERROUS_1-&lt;=320mm-B08_1920-1901_1920-WESTERN-NONE-(70,120]-TYWI_C.U._AREA-BRIDGEND__PORTHCAWL_FELINDRE__CRAY</t>
  </si>
  <si>
    <t>DIAM_LT_320-FERROUS_1-&lt;=320mm-B08_1920-1901_1920-WESTERN-NONE-(70,120]-TYWI_C.U._AREA-PORT_TALBOT_FELINDRE__CRAY</t>
  </si>
  <si>
    <t>DIAM_LT_320-FERROUS_1-&lt;=320mm-B08_1920-1921_1940-CENTRAL</t>
  </si>
  <si>
    <t>DIAM_LT_320-FERROUS_1-&lt;=320mm-B08_1920-1921_1940-CENTRAL-NONE</t>
  </si>
  <si>
    <t>DIAM_LT_320-FERROUS_1-&lt;=320mm-B08_1920-1921_1940-CENTRAL-NONE-(70,120]-SLUVAD__COURT_FARM__LLWYNON</t>
  </si>
  <si>
    <t>DIAM_LT_320-FERROUS_1-&lt;=320mm-B08_1920-1921_1940-CENTRAL-POLYURETHANE-(70,120]-SLUVAD__COURT_FARM__LLWYNON</t>
  </si>
  <si>
    <t>DIAM_LT_320-FERROUS_1-&lt;=320mm-B08_1920-1921_1940-EASTERN-NONE</t>
  </si>
  <si>
    <t>DIAM_LT_320-FERROUS_1-&lt;=320mm-B08_1920-1921_1940-EASTERN-NONE-(70,120]-SLUVAD__COURT_FARM__LLWYNON</t>
  </si>
  <si>
    <t>DIAM_LT_320-FERROUS_1-&lt;=320mm-B08_1920-1921_1940-EASTERN-NONE-(70,120]-SLUVAD__COURT_FARM__LLWYNON-NEWPORT_WEST</t>
  </si>
  <si>
    <t>DIAM_LT_320-FERROUS_1-&lt;=320mm-B08_1920-1921_1940-EASTERN-POLYURETHANE</t>
  </si>
  <si>
    <t>DIAM_LT_320-FERROUS_1-&lt;=320mm-B08_1920-1921_1940-NORTHERN</t>
  </si>
  <si>
    <t>DIAM_LT_320-FERROUS_1-&lt;=320mm-B08_1920-1921_1940-NORTHERN-CEMENT_MORTAR-(70,120]</t>
  </si>
  <si>
    <t>DIAM_LT_320-FERROUS_1-&lt;=320mm-B08_1920-1921_1940-NORTHERN-EPOXY_RESIN-(120,160]-DYFFRYN_CONWY-COWLYD__LLYN_CONWY-LLANDUDNO  MAESDU ROAD</t>
  </si>
  <si>
    <t>DIAM_LT_320-FERROUS_1-&lt;=320mm-B08_1920-1921_1940-NORTHERN-NONE-(70,120]</t>
  </si>
  <si>
    <t>DIAM_LT_320-FERROUS_1-&lt;=320mm-B08_1920-1921_1940-WESTERN</t>
  </si>
  <si>
    <t>DIAM_LT_320-FERROUS_1-&lt;=320mm-B08_1920-1921_1940-WESTERN-CEMENT_MORTAR-(120,160]-TYWI_C.U._AREA</t>
  </si>
  <si>
    <t>DIAM_LT_320-FERROUS_1-&lt;=320mm-B08_1920-1921_1940-WESTERN-CEMENT_MORTAR-(70,120]-TYWI_C.U._AREA</t>
  </si>
  <si>
    <t>DIAM_LT_320-FERROUS_1-&lt;=320mm-B08_1920-1921_1940-WESTERN-EPOXY_RESIN</t>
  </si>
  <si>
    <t>DIAM_LT_320-FERROUS_1-&lt;=320mm-B08_1920-1921_1940-WESTERN-NONE-(120,160]-TYWI_C.U._AREA-PENCOED__BRIDGEND_VALLEYS-CEFN HIRGOED TO LLANGEINOR</t>
  </si>
  <si>
    <t>DIAM_LT_320-FERROUS_1-&lt;=320mm-B08_1920-1921_1940-WESTERN-NONE-(160,320]-TYWI_C.U._AREA</t>
  </si>
  <si>
    <t>DIAM_LT_320-FERROUS_1-&lt;=320mm-B08_1920-1921_1940-WESTERN-NONE-(70,120]-TYWI_C.U._AREA</t>
  </si>
  <si>
    <t>DIAM_LT_320-FERROUS_1-&lt;=320mm-B08_1920-1921_1940-WESTERN-NONE-(70,120]-TYWI_C.U._AREA-LLANELLI_FELINDRE</t>
  </si>
  <si>
    <t>DIAM_LT_320-FERROUS_1-&lt;=320mm-B09_1930-1921_1940-CENTRAL</t>
  </si>
  <si>
    <t>DIAM_LT_320-FERROUS_1-&lt;=320mm-B09_1930-1921_1940-CENTRAL-EPOXY_RESIN-(70,120]-SLUVAD__COURT_FARM__LLWYNON</t>
  </si>
  <si>
    <t>DIAM_LT_320-FERROUS_1-&lt;=320mm-B09_1930-1921_1940-CENTRAL-NONE-(120,160]</t>
  </si>
  <si>
    <t>DIAM_LT_320-FERROUS_1-&lt;=320mm-B09_1930-1921_1940-CENTRAL-NONE-(120,160]-SLUVAD__COURT_FARM__LLWYNON</t>
  </si>
  <si>
    <t>DIAM_LT_320-FERROUS_1-&lt;=320mm-B09_1930-1921_1940-CENTRAL-NONE-(160,320]</t>
  </si>
  <si>
    <t>DIAM_LT_320-FERROUS_1-&lt;=320mm-B09_1930-1921_1940-CENTRAL-NONE-(70,120]</t>
  </si>
  <si>
    <t>DIAM_LT_320-FERROUS_1-&lt;=320mm-B09_1930-1921_1940-CENTRAL-NONE-(70,120]-CYNON-ABERDARE_HIRWAUN__PONSTICILL</t>
  </si>
  <si>
    <t>DIAM_LT_320-FERROUS_1-&lt;=320mm-B09_1930-1921_1940-CENTRAL-NONE-(70,120]-CYNON-MERTHYR__ABERCYNON-CWMDARE AND BRYNNAU FARM-CWMDARE LESS BRYNAU FARM</t>
  </si>
  <si>
    <t>DIAM_LT_320-FERROUS_1-&lt;=320mm-B09_1930-1921_1940-CENTRAL-NONE-(70,120]-PONTSTICILL_HIGH_LEVEL/HEADS_O</t>
  </si>
  <si>
    <t>DIAM_LT_320-FERROUS_1-&lt;=320mm-B09_1930-1921_1940-CENTRAL-NONE-(70,120]-PONTSTICILL_LOW_LEVEL</t>
  </si>
  <si>
    <t>DIAM_LT_320-FERROUS_1-&lt;=320mm-B09_1930-1921_1940-CENTRAL-NONE-(70,120]-SLUVAD__COURT_FARM__LLWYNON</t>
  </si>
  <si>
    <t>DIAM_LT_320-FERROUS_1-&lt;=320mm-B09_1930-1921_1940-CENTRAL-NONE-(70,120]-SLUVAD__COURT_FARM__LLWYNON-CARDIFF_BAY__RUMNEY</t>
  </si>
  <si>
    <t>DIAM_LT_320-FERROUS_1-&lt;=320mm-B09_1930-1921_1940-CENTRAL-NONE-(70,120]-SLUVAD__COURT_FARM__LLWYNON-CARDIFF_BAY__RUMNEY-LLANRUMNEY AVENUE</t>
  </si>
  <si>
    <t>DIAM_LT_320-FERROUS_1-&lt;=320mm-B09_1930-1921_1940-CENTRAL-NONE-(70,120]-SLUVAD__COURT_FARM__LLWYNON-CARDIFF_ELY__RADYR__LLANDAFF</t>
  </si>
  <si>
    <t>DIAM_LT_320-FERROUS_1-&lt;=320mm-B09_1930-1921_1940-CENTRAL-NONE-(70,120]-SLUVAD__COURT_FARM__LLWYNON-PENARTH</t>
  </si>
  <si>
    <t>DIAM_LT_320-FERROUS_1-&lt;=320mm-B09_1930-1921_1940-CENTRAL-POLYURETHANE-(120,160]</t>
  </si>
  <si>
    <t>DIAM_LT_320-FERROUS_1-&lt;=320mm-B09_1930-1921_1940-CENTRAL-POLYURETHANE-(70,120]</t>
  </si>
  <si>
    <t>DIAM_LT_320-FERROUS_1-&lt;=320mm-B09_1930-1921_1940-CENTRAL-POLYURETHANE-(70,120]-PONTSTICILL_LOW_LEVEL-MERTHYR__ABERCYNON-TWYNRODYN BULK-SUMMERHILL PLACE</t>
  </si>
  <si>
    <t>DIAM_LT_320-FERROUS_1-&lt;=320mm-B09_1930-1921_1940-CENTRAL-POLYURETHANE-(70,120]-RHONDDA-MAERDY__PORTH</t>
  </si>
  <si>
    <t>DIAM_LT_320-FERROUS_1-&lt;=320mm-B09_1930-1921_1940-CENTRAL-POLYURETHANE-(70,120]-SLUVAD__COURT_FARM__LLWYNON-CARDIFF_HEATH_&amp;_LLANISHEN</t>
  </si>
  <si>
    <t>DIAM_LT_320-FERROUS_1-&lt;=320mm-B09_1930-1921_1940-EASTERN</t>
  </si>
  <si>
    <t>DIAM_LT_320-FERROUS_1-&lt;=320mm-B09_1930-1921_1940-EASTERN-EPOXY_RESIN-(70,120]</t>
  </si>
  <si>
    <t>DIAM_LT_320-FERROUS_1-&lt;=320mm-B09_1930-1921_1940-EASTERN-EPOXY_RESIN-(70,120]-TALYBONT-ABERGAVENNY__CWMTILLERY-TALYWAIN-TALYWAIN</t>
  </si>
  <si>
    <t>DIAM_LT_320-FERROUS_1-&lt;=320mm-B09_1930-1921_1940-EASTERN-NONE-(120,160]-SLUVAD__COURT_FARM__LLWYNON</t>
  </si>
  <si>
    <t>DIAM_LT_320-FERROUS_1-&lt;=320mm-B09_1930-1921_1940-EASTERN-NONE-(70,120]</t>
  </si>
  <si>
    <t>DIAM_LT_320-FERROUS_1-&lt;=320mm-B09_1930-1921_1940-EASTERN-NONE-(70,120]-SLUVAD__COURT_FARM__LLWYNON-CHEPSTOW__CALDICOT_COURT_FARM</t>
  </si>
  <si>
    <t>DIAM_LT_320-FERROUS_1-&lt;=320mm-B09_1930-1921_1940-EASTERN-NONE-(70,120]-SLUVAD__COURT_FARM__LLWYNON-MALPAS__CAERLEON__CWMBRAN-LLANDERFEL-HENLLYS 4 INCH</t>
  </si>
  <si>
    <t>DIAM_LT_320-FERROUS_1-&lt;=320mm-B09_1930-1921_1940-EASTERN-NONE-(70,120]-SLUVAD__COURT_FARM__LLWYNON-NEWPORT</t>
  </si>
  <si>
    <t>DIAM_LT_320-FERROUS_1-&lt;=320mm-B09_1930-1921_1940-EASTERN-NONE-(70,120]-SLUVAD__COURT_FARM__LLWYNON-NEWPORT_WEST</t>
  </si>
  <si>
    <t>DIAM_LT_320-FERROUS_1-&lt;=320mm-B09_1930-1921_1940-EASTERN-NONE-(70,120]-TALYBONT</t>
  </si>
  <si>
    <t>DIAM_LT_320-FERROUS_1-&lt;=320mm-B09_1930-1921_1940-NORTHERN</t>
  </si>
  <si>
    <t>DIAM_LT_320-FERROUS_1-&lt;=320mm-B09_1930-1921_1940-NORTHERN-CEMENT_MORTAR-(70,120]</t>
  </si>
  <si>
    <t>DIAM_LT_320-FERROUS_1-&lt;=320mm-B09_1930-1921_1940-NORTHERN-EPOXY_RESIN-(70,120]-CLWYD_COASTAL</t>
  </si>
  <si>
    <t>DIAM_LT_320-FERROUS_1-&lt;=320mm-B09_1930-1921_1940-NORTHERN-NONE-(120,160]</t>
  </si>
  <si>
    <t>DIAM_LT_320-FERROUS_1-&lt;=320mm-B09_1930-1921_1940-NORTHERN-NONE-(70,120]</t>
  </si>
  <si>
    <t>DIAM_LT_320-FERROUS_1-&lt;=320mm-B09_1930-1921_1940-NORTHERN-NONE-(70,120]-ALWEN_/_DEE-FLINT__CONNAHS_QUAY_BRETTON-ASTON 9 INCH-ASTON FROM PLOUGHINN.</t>
  </si>
  <si>
    <t>DIAM_LT_320-FERROUS_1-&lt;=320mm-B09_1930-1921_1940-NORTHERN-NONE-(70,120]-DYFFRYN_CONWY-COWLYD__LLYN_CONWY</t>
  </si>
  <si>
    <t>DIAM_LT_320-FERROUS_1-&lt;=320mm-B09_1930-1921_1940-NORTHERN-NONE-(70,120]-LLEYNHARLECH-LLEYN_CWMYSTRADLLYN</t>
  </si>
  <si>
    <t>DIAM_LT_320-FERROUS_1-&lt;=320mm-B09_1930-1921_1940-NORTHERN-NONE-(70,120]-NORTH_ERYRI_/_YNYS_MON-BANGOR__CAERNARFON</t>
  </si>
  <si>
    <t>DIAM_LT_320-FERROUS_1-&lt;=320mm-B09_1930-1921_1940-NORTHERN-NONE-(70,120]-NORTH_ERYRI_/_YNYS_MON-BANGOR__CAERNARFON-BANGOR MAESGEIRCHEN-MAESGERCHEN</t>
  </si>
  <si>
    <t>DIAM_LT_320-FERROUS_1-&lt;=320mm-B09_1930-1921_1940-WESTERN-CEMENT_MORTAR</t>
  </si>
  <si>
    <t>DIAM_LT_320-FERROUS_1-&lt;=320mm-B09_1930-1921_1940-WESTERN-EPOXY_RESIN</t>
  </si>
  <si>
    <t>DIAM_LT_320-FERROUS_1-&lt;=320mm-B09_1930-1921_1940-WESTERN-EPOXY_RESIN-(120,160]</t>
  </si>
  <si>
    <t>DIAM_LT_320-FERROUS_1-&lt;=320mm-B09_1930-1921_1940-WESTERN-EPOXY_RESIN-(70,120]-MID_-_SOUTH_CEREDIGION</t>
  </si>
  <si>
    <t>DIAM_LT_320-FERROUS_1-&lt;=320mm-B09_1930-1921_1940-WESTERN-EPOXY_RESIN-(70,120]-TYWI_C.U._AREA-BRIDGEND__PORTHCAWL_FELINDRE__CRAY-SIGGINGSTONE 12INCH OUTLET</t>
  </si>
  <si>
    <t>DIAM_LT_320-FERROUS_1-&lt;=320mm-B09_1930-1921_1940-WESTERN-NONE</t>
  </si>
  <si>
    <t>DIAM_LT_320-FERROUS_1-&lt;=320mm-B09_1930-1921_1940-WESTERN-NONE-(120,160]-NORTH_CEREDIGION-BONTGOCH_SUPPLY_NOT_ABERYSTWYTH</t>
  </si>
  <si>
    <t>DIAM_LT_320-FERROUS_1-&lt;=320mm-B09_1930-1921_1940-WESTERN-NONE-(70,120]-TYWI_C.U._AREA</t>
  </si>
  <si>
    <t>DIAM_LT_320-FERROUS_1-&lt;=320mm-B09_1930-1921_1940-WESTERN-POLYURETHANE-(70,120]-TYWI_C.U._AREA</t>
  </si>
  <si>
    <t>DIAM_LT_320-FERROUS_1-&lt;=320mm-B10_1940-1921_1940</t>
  </si>
  <si>
    <t>DIAM_LT_320-FERROUS_1-&lt;=320mm-B10_1940-1921_1940-CENTRAL</t>
  </si>
  <si>
    <t>DIAM_LT_320-FERROUS_1-&lt;=320mm-B10_1940-1921_1940-CENTRAL-NONE</t>
  </si>
  <si>
    <t>DIAM_LT_320-FERROUS_1-&lt;=320mm-B10_1940-1921_1940-CENTRAL-NONE-(70,120]</t>
  </si>
  <si>
    <t>DIAM_LT_320-FERROUS_1-&lt;=320mm-B10_1940-1921_1940-CENTRAL-NONE-(70,120]-PONTSTICILL_HIGH_LEVEL/HEADS_O-RHYMNEY__BARGOED-RHYMNEY SOUTH-ABERTYSSWG</t>
  </si>
  <si>
    <t>DIAM_LT_320-FERROUS_1-&lt;=320mm-B10_1940-1921_1940-CENTRAL-NONE-(70,120]-PONTSTICILL_LOW_LEVEL-PONTYPRIDD_PONTSTICILL_HIGH-RHYDYFELIN LOW LEVEL BULK-RHYDYFELIN L.L. BULK</t>
  </si>
  <si>
    <t>DIAM_LT_320-FERROUS_1-&lt;=320mm-B10_1940-1921_1940-CENTRAL-NONE-(70,120]-PONTSTICILL_LOW_LEVEL-RHYMNEY__BARGOED</t>
  </si>
  <si>
    <t>DIAM_LT_320-FERROUS_1-&lt;=320mm-B10_1940-1921_1940-CENTRAL-NONE-(70,120]-RHONDDA-PONTYPRIDD_PONTSTICILL_HIGH-GLYNCOCH HIGH-GLYNCOCH HIGH</t>
  </si>
  <si>
    <t>DIAM_LT_320-FERROUS_1-&lt;=320mm-B10_1940-1921_1940-CENTRAL-NONE-(70,120]-SLUVAD__COURT_FARM__LLWYNON-PENARTH__BARRY</t>
  </si>
  <si>
    <t>DIAM_LT_320-FERROUS_1-&lt;=320mm-B10_1940-1921_1940-CENTRAL-POLYURETHANE-(70,120]-PONTSTICILL_LOW_LEVEL-CAERPHILLY-GWERNAU 12INCH CAERPHILLY FLOW-CAERPHILLY NORTH</t>
  </si>
  <si>
    <t>DIAM_LT_320-FERROUS_1-&lt;=320mm-B10_1940-1921_1940-NORTHERN</t>
  </si>
  <si>
    <t>DIAM_LT_320-FERROUS_1-&lt;=320mm-B10_1940-1921_1940-NORTHERN-CEMENT_MORTAR-(70,120]</t>
  </si>
  <si>
    <t>DIAM_LT_320-FERROUS_1-&lt;=320mm-B10_1940-1921_1940-NORTHERN-NONE-(70,120]-DYFFRYN_CONWY-COWLYD__LLYN_CONWY</t>
  </si>
  <si>
    <t>DIAM_LT_320-FERROUS_1-&lt;=320mm-B10_1940-1921_1940-NORTHERN-NONE-(70,120]-DYFFRYN_CONWY-COWLYD__LLYN_CONWY-GOSEN TYN Y FRITH-T1 TO RHYD Y FOEL</t>
  </si>
  <si>
    <t>DIAM_LT_320-FERROUS_1-&lt;=320mm-B10_1940-1921_1940-WESTERN-CEMENT_MORTAR</t>
  </si>
  <si>
    <t>DIAM_LT_320-FERROUS_1-&lt;=320mm-B10_1940-1921_1940-WESTERN-EPOXY_RESIN-(120,160]</t>
  </si>
  <si>
    <t>DIAM_LT_320-FERROUS_1-&lt;=320mm-B10_1940-1921_1940-WESTERN-EPOXY_RESIN-(70,120]-MID_-_SOUTH_CEREDIGION</t>
  </si>
  <si>
    <t>DIAM_LT_320-FERROUS_1-&lt;=320mm-B10_1940-1921_1940-WESTERN-EPOXY_RESIN-(70,120]-PEMBROKESHIRE-BOLTON_HILL</t>
  </si>
  <si>
    <t>DIAM_LT_320-FERROUS_1-&lt;=320mm-B10_1940-1921_1940-WESTERN-EPOXY_RESIN-(70,120]-TYWI_C.U._AREA</t>
  </si>
  <si>
    <t>DIAM_LT_320-FERROUS_1-&lt;=320mm-B10_1940-1921_1940-WESTERN-EPOXY_RESIN-(70,120]-TYWI_C.U._AREA-BRIDGEND__PORTHCAWL_FELINDRE__CRAY</t>
  </si>
  <si>
    <t>DIAM_LT_320-FERROUS_1-&lt;=320mm-B10_1940-1921_1940-WESTERN-NONE-(120,160]-PEMBROKESHIRE</t>
  </si>
  <si>
    <t>DIAM_LT_320-FERROUS_1-&lt;=320mm-B10_1940-1921_1940-WESTERN-NONE-(120,160]-TYWI_C.U._AREA</t>
  </si>
  <si>
    <t>DIAM_LT_320-FERROUS_1-&lt;=320mm-B10_1940-1921_1940-WESTERN-NONE-(120,160]-TYWI_C.U._AREA-BRIDGEND__PORTHCAWL_FELINDRE__CRAY</t>
  </si>
  <si>
    <t>DIAM_LT_320-FERROUS_1-&lt;=320mm-B10_1940-1921_1940-WESTERN-NONE-(70,120]-PEMBROKESHIRE</t>
  </si>
  <si>
    <t>DIAM_LT_320-FERROUS_1-&lt;=320mm-B10_1940-1921_1940-WESTERN-NONE-(70,120]-TYWI_C.U._AREA</t>
  </si>
  <si>
    <t>DIAM_LT_320-FERROUS_1-&lt;=320mm-B10_1940-1921_1940-WESTERN-NONE-(70,120]-TYWI_C.U._AREA-BRIDGEND__PORTHCAWL_FELINDRE__CRAY</t>
  </si>
  <si>
    <t>DIAM_LT_320-FERROUS_1-&lt;=320mm-B10_1940-1921_1940-WESTERN-NONE-(70,120]-TYWI_C.U._AREA-BRIDGEND__PORTHCAWL_FELINDRE__CRAY-LLANGEWYDD-LLANGEWYDD</t>
  </si>
  <si>
    <t>DIAM_LT_320-FERROUS_1-&lt;=320mm-B10_1940-1921_1940-WESTERN-NONE-(70,120]-TYWI_C.U._AREA-BRIDGEND__PORTHCAWL_FELINDRE__CRAY-NEWTON NOTTAGE-NEWTON NOTTAGE</t>
  </si>
  <si>
    <t>DIAM_LT_320-FERROUS_1-&lt;=320mm-B10_1940-1921_1940-WESTERN-NONE-(70,120]-TYWI_C.U._AREA-BRIDGEND__PORTHCAWL_FELINDRE__CRAY-NOTTAGE MAIN</t>
  </si>
  <si>
    <t>DIAM_LT_320-FERROUS_1-&lt;=320mm-B10_1940-1921_1940-WESTERN-NONE-(70,120]-TYWI_C.U._AREA-PENCOED__BRIDGEND_VALLEYS</t>
  </si>
  <si>
    <t>DIAM_LT_320-FERROUS_1-&lt;=320mm-B10_1940-1921_1940-WESTERN-NONE-(70,120]-TYWI_C.U._AREA-PORT_TALBOT_FELINDRE__CRAY</t>
  </si>
  <si>
    <t>DIAM_LT_320-FERROUS_1-&lt;=320mm-B10_1940-1921_1940-WESTERN-NONE-(70,120]-TYWI_C.U._AREA-PORT_TALBOT_FELINDRE__CRAY-TOLLGATE</t>
  </si>
  <si>
    <t>DIAM_LT_320-FERROUS_1-&lt;=320mm-B10_1940-1921_1940-WESTERN-NONE-(70,120]-TYWI_C.U._AREA-SKEWEN__LLANDARCY_FELINDRE__CRAY</t>
  </si>
  <si>
    <t>DIAM_LT_320-FERROUS_1-&lt;=320mm-B10_1940-1921_1940-WESTERN-NONE-(70,120]-TYWI_C.U._AREA-SKEWEN__LLANDARCY_FELINDRE__CRAY-MAES RHEDYN AND LODGE DRIVE-LODGE DRIVE BAGLAN</t>
  </si>
  <si>
    <t>DIAM_LT_320-FERROUS_1-&lt;=320mm-B10_1940-1921_1940-WESTERN-POLYURETHANE-(70,120]</t>
  </si>
  <si>
    <t>DIAM_LT_320-FERROUS_1-&lt;=320mm-B10_1940-1921_1940-WESTERN-POLYURETHANE-(70,120]-PEMBROKESHIRE-BOLTON_HILL-ROSEPOOL-FOXHILL RES</t>
  </si>
  <si>
    <t>DIAM_LT_320-FERROUS_1-&lt;=320mm-B10_1940-1921_1940-WESTERN-POLYURETHANE-(70,120]-TYWI_C.U._AREA-BRIDGEND__PORTHCAWL_FELINDRE__CRAY</t>
  </si>
  <si>
    <t>DIAM_LT_320-FERROUS_1-&lt;=320mm-B10_1940-1941_1960</t>
  </si>
  <si>
    <t>DIAM_LT_320-FERROUS_1-&lt;=320mm-B10_1940-1941_1960-CENTRAL</t>
  </si>
  <si>
    <t>DIAM_LT_320-FERROUS_1-&lt;=320mm-B10_1940-1941_1960-CENTRAL-EPOXY_RESIN-(70,120]-SLUVAD__COURT_FARM__LLWYNON</t>
  </si>
  <si>
    <t>DIAM_LT_320-FERROUS_1-&lt;=320mm-B10_1940-1941_1960-CENTRAL-NONE-(70,120]-SLUVAD__COURT_FARM__LLWYNON</t>
  </si>
  <si>
    <t>DIAM_LT_320-FERROUS_1-&lt;=320mm-B10_1940-1941_1960-CENTRAL-NONE-(70,120]-SLUVAD__COURT_FARM__LLWYNON-CARDIFF_ELY__RADYR__LLANDAFF</t>
  </si>
  <si>
    <t>DIAM_LT_320-FERROUS_1-&lt;=320mm-B10_1940-1941_1960-EASTERN-NONE</t>
  </si>
  <si>
    <t>DIAM_LT_320-FERROUS_1-&lt;=320mm-B10_1940-1941_1960-EASTERN-NONE-(70,120]</t>
  </si>
  <si>
    <t>DIAM_LT_320-FERROUS_1-&lt;=320mm-B10_1940-1941_1960-EASTERN-NONE-(70,120]-SLUVAD__COURT_FARM__LLWYNON-NEWPORT</t>
  </si>
  <si>
    <t>DIAM_LT_320-FERROUS_1-&lt;=320mm-B10_1940-1941_1960-EASTERN-NONE-(70,120]-SLUVAD__COURT_FARM__LLWYNON-NEWPORT_WEST</t>
  </si>
  <si>
    <t>DIAM_LT_320-FERROUS_1-&lt;=320mm-B10_1940-1941_1960-NORTHERN-CEMENT_MORTAR</t>
  </si>
  <si>
    <t>DIAM_LT_320-FERROUS_1-&lt;=320mm-B10_1940-1941_1960-NORTHERN-EPOXY_RESIN</t>
  </si>
  <si>
    <t>DIAM_LT_320-FERROUS_1-&lt;=320mm-B10_1940-1941_1960-NORTHERN-NONE-(70,120]</t>
  </si>
  <si>
    <t>DIAM_LT_320-FERROUS_1-&lt;=320mm-B10_1940-1941_1960-NORTHERN-NONE-(70,120]-ALWEN_/_DEE</t>
  </si>
  <si>
    <t>DIAM_LT_320-FERROUS_1-&lt;=320mm-B10_1940-1941_1960-NORTHERN-NONE-(70,120]-DYFFRYN_CONWY-COWLYD__LLYN_CONWY</t>
  </si>
  <si>
    <t>DIAM_LT_320-FERROUS_1-&lt;=320mm-B10_1940-1941_1960-NORTHERN-NONE-(70,120]-NORTH_ERYRI_/_YNYS_MON</t>
  </si>
  <si>
    <t>DIAM_LT_320-FERROUS_1-&lt;=320mm-B10_1940-1941_1960-WESTERN</t>
  </si>
  <si>
    <t>DIAM_LT_320-FERROUS_1-&lt;=320mm-B10_1940-1941_1960-WESTERN-CEMENT_MORTAR-(70,120]-PEMBROKESHIRE-BOLTON_HILL</t>
  </si>
  <si>
    <t>DIAM_LT_320-FERROUS_1-&lt;=320mm-B10_1940-1941_1960-WESTERN-EPOXY_RESIN-(70,120]-PEMBROKESHIRE-PRESELI_SUPPLY-PRESELI DOLWEN-EITHBED OUTLET</t>
  </si>
  <si>
    <t>DIAM_LT_320-FERROUS_1-&lt;=320mm-B10_1940-1941_1960-WESTERN-EPOXY_RESIN-(70,120]-TYWI_C.U._AREA</t>
  </si>
  <si>
    <t>DIAM_LT_320-FERROUS_1-&lt;=320mm-B10_1940-1941_1960-WESTERN-EPOXY_RESIN-(70,120]-TYWI_C.U._AREA-BRIDGEND__PORTHCAWL_FELINDRE__CRAY-NEWTON NOTTAGE-NEWTON NOTTAGE</t>
  </si>
  <si>
    <t>DIAM_LT_320-FERROUS_1-&lt;=320mm-B10_1940-1941_1960-WESTERN-NONE</t>
  </si>
  <si>
    <t>DIAM_LT_320-FERROUS_1-&lt;=320mm-B10_1940-1941_1960-WESTERN-NONE-(120,160]-TYWI_C.U._AREA</t>
  </si>
  <si>
    <t>DIAM_LT_320-FERROUS_1-&lt;=320mm-B10_1940-1941_1960-WESTERN-NONE-(70,120]-PEMBROKESHIRE-BOLTON_HILL-NORCHARD BEACON SR OUTLET</t>
  </si>
  <si>
    <t>DIAM_LT_320-FERROUS_1-&lt;=320mm-B10_1940-1941_1960-WESTERN-NONE-(70,120]-PEMBROKESHIRE-BOLTON_HILL-STEPHENS GREEN SR OUTLET-JAMESTON YOUTH CLUB</t>
  </si>
  <si>
    <t>DIAM_LT_320-FERROUS_1-&lt;=320mm-B10_1940-1941_1960-WESTERN-NONE-(70,120]-PEMBROKESHIRE-PENDINE</t>
  </si>
  <si>
    <t>DIAM_LT_320-FERROUS_1-&lt;=320mm-B10_1940-1941_1960-WESTERN-NONE-(70,120]-PEMBROKESHIRE-PENDINE-BRANDY HILL TO ST. CLEARS</t>
  </si>
  <si>
    <t>DIAM_LT_320-FERROUS_1-&lt;=320mm-B10_1940-1941_1960-WESTERN-NONE-(70,120]-PEMBROKESHIRE-PENDINE-THREE LORDS OUTLET-THREE LORDS (BROADWAY/LAUGHARN</t>
  </si>
  <si>
    <t>DIAM_LT_320-FERROUS_1-&lt;=320mm-B10_1940-1941_1960-WESTERN-NONE-(70,120]-TYWI_C.U._AREA</t>
  </si>
  <si>
    <t>DIAM_LT_320-FERROUS_1-&lt;=320mm-B10_1940-1941_1960-WESTERN-NONE-(70,120]-TYWI_C.U._AREA-BRIDGEND__PORTHCAWL_FELINDRE__CRAY</t>
  </si>
  <si>
    <t>DIAM_LT_320-FERROUS_1-&lt;=320mm-B10_1940-1941_1960-WESTERN-NONE-(70,120]-TYWI_C.U._AREA-LLANELLI_FELINDRE</t>
  </si>
  <si>
    <t>DIAM_LT_320-FERROUS_1-&lt;=320mm-B10_1940-1941_1960-WESTERN-NONE-(70,120]-TYWI_C.U._AREA-PENCOED__BRIDGEND_VALLEYS</t>
  </si>
  <si>
    <t>DIAM_LT_320-FERROUS_1-&lt;=320mm-B10_1940-1941_1960-WESTERN-NONE-(70,120]-TYWI_C.U._AREA-SKEWEN__LLANDARCY_FELINDRE__CRAY</t>
  </si>
  <si>
    <t>DIAM_LT_320-FERROUS_1-&lt;=320mm-B10_1940-1941_1960-WESTERN-POLYURETHANE-(70,120]-TYWI_C.U._AREA</t>
  </si>
  <si>
    <t>DIAM_LT_320-FERROUS_1-&lt;=320mm-B10_1940-1941_1960-WESTERN-POLYURETHANE-(70,120]-TYWI_C.U._AREA-BRIDGEND__PORTHCAWL_FELINDRE__CRAY</t>
  </si>
  <si>
    <t>DIAM_LT_320-FERROUS_1-&lt;=320mm-B11_1950-1941_1960-CENTRAL</t>
  </si>
  <si>
    <t>DIAM_LT_320-FERROUS_1-&lt;=320mm-B11_1950-1941_1960-CENTRAL-EPOXY_RESIN-(70,120]-SLUVAD__COURT_FARM__LLWYNON-CARDIFF_HEATH_&amp;_LLANISHEN</t>
  </si>
  <si>
    <t>DIAM_LT_320-FERROUS_1-&lt;=320mm-B11_1950-1941_1960-CENTRAL-NONE</t>
  </si>
  <si>
    <t>DIAM_LT_320-FERROUS_1-&lt;=320mm-B11_1950-1941_1960-CENTRAL-NONE-(120,160]</t>
  </si>
  <si>
    <t>DIAM_LT_320-FERROUS_1-&lt;=320mm-B11_1950-1941_1960-CENTRAL-NONE-(120,160]-SLUVAD__COURT_FARM__LLWYNON</t>
  </si>
  <si>
    <t>DIAM_LT_320-FERROUS_1-&lt;=320mm-B11_1950-1941_1960-CENTRAL-NONE-(70,120]</t>
  </si>
  <si>
    <t>DIAM_LT_320-FERROUS_1-&lt;=320mm-B11_1950-1941_1960-CENTRAL-NONE-(70,120]-CYNON-MERTHYR__ABERCYNON-PENYWAUN / CEMETERY ROAD-PENYWAUN/CEMETERY RD</t>
  </si>
  <si>
    <t>DIAM_LT_320-FERROUS_1-&lt;=320mm-B11_1950-1941_1960-CENTRAL-NONE-(70,120]-PONTSTICILL_HIGH_LEVEL/HEADS_O-MERTHYR__ABERCYNON</t>
  </si>
  <si>
    <t>DIAM_LT_320-FERROUS_1-&lt;=320mm-B11_1950-1941_1960-CENTRAL-NONE-(70,120]-PONTSTICILL_HIGH_LEVEL/HEADS_O-MERTHYR__ABERCYNON-GALON UCHAF ESTATE-GALON UCHAF ESTATE</t>
  </si>
  <si>
    <t>DIAM_LT_320-FERROUS_1-&lt;=320mm-B11_1950-1941_1960-CENTRAL-NONE-(70,120]-PONTSTICILL_HIGH_LEVEL/HEADS_O-MERTHYR__ABERCYNON-GUERNOS EAST-GURNOS EAST</t>
  </si>
  <si>
    <t>DIAM_LT_320-FERROUS_1-&lt;=320mm-B11_1950-1941_1960-CENTRAL-NONE-(70,120]-PONTSTICILL_LOW_LEVEL</t>
  </si>
  <si>
    <t>DIAM_LT_320-FERROUS_1-&lt;=320mm-B11_1950-1941_1960-CENTRAL-NONE-(70,120]-PONTSTICILL_LOW_LEVEL-MERTHYR__ABERCYNON</t>
  </si>
  <si>
    <t>DIAM_LT_320-FERROUS_1-&lt;=320mm-B11_1950-1941_1960-CENTRAL-NONE-(70,120]-PONTSTICILL_LOW_LEVEL-PONTYPRIDD_PONTSTICILL_HIGH-RHYDYFELIN LOW LEVEL BULK-RHYDYFELIN L.L. BULK</t>
  </si>
  <si>
    <t>DIAM_LT_320-FERROUS_1-&lt;=320mm-B11_1950-1941_1960-CENTRAL-NONE-(70,120]-PONTSTICILL_LOW_LEVEL-VALE_OF_GLAM__RHONDDA_VALLEYS</t>
  </si>
  <si>
    <t>DIAM_LT_320-FERROUS_1-&lt;=320mm-B11_1950-1941_1960-CENTRAL-NONE-(70,120]-RHONDDA-MAERDY__PORTH-CYMMER</t>
  </si>
  <si>
    <t>DIAM_LT_320-FERROUS_1-&lt;=320mm-B11_1950-1941_1960-CENTRAL-NONE-(70,120]-RHONDDA-MAERDY__PORTH-MAERDY HP OUTLET</t>
  </si>
  <si>
    <t>DIAM_LT_320-FERROUS_1-&lt;=320mm-B11_1950-1941_1960-CENTRAL-NONE-(70,120]-SLUVAD__COURT_FARM__LLWYNON</t>
  </si>
  <si>
    <t>DIAM_LT_320-FERROUS_1-&lt;=320mm-B11_1950-1941_1960-CENTRAL-NONE-(70,120]-SLUVAD__COURT_FARM__LLWYNON-CARDIFF_EAST</t>
  </si>
  <si>
    <t>DIAM_LT_320-FERROUS_1-&lt;=320mm-B11_1950-1941_1960-CENTRAL-NONE-(70,120]-SLUVAD__COURT_FARM__LLWYNON-CARDIFF_EAST-LLANRUMNEY PUMPS-LLANRUMNEY PUMP</t>
  </si>
  <si>
    <t>DIAM_LT_320-FERROUS_1-&lt;=320mm-B11_1950-1941_1960-CENTRAL-NONE-(70,120]-SLUVAD__COURT_FARM__LLWYNON-CARDIFF_ELY__RADYR__LLANDAFF</t>
  </si>
  <si>
    <t>DIAM_LT_320-FERROUS_1-&lt;=320mm-B11_1950-1941_1960-CENTRAL-NONE-(70,120]-SLUVAD__COURT_FARM__LLWYNON-CARDIFF_ELY__RADYR__LLANDAFF-PENTREBANE NORTH-PENTREBANE NORTH</t>
  </si>
  <si>
    <t>DIAM_LT_320-FERROUS_1-&lt;=320mm-B11_1950-1941_1960-CENTRAL-NONE-(70,120]-SLUVAD__COURT_FARM__LLWYNON-PENARTH__BARRY-LOWER PENARTH PRV-AREA FED BY SSS</t>
  </si>
  <si>
    <t>DIAM_LT_320-FERROUS_1-&lt;=320mm-B11_1950-1941_1960-CENTRAL-NONE-(70,120]-SLUVAD__COURT_FARM__LLWYNON-PENARTH__BARRY-REDLANDS ROAD SOUTH-REDLANDS ROAD SOUTH</t>
  </si>
  <si>
    <t>DIAM_LT_320-FERROUS_1-&lt;=320mm-B11_1950-1941_1960-CENTRAL-POLYURETHANE-(70,120]</t>
  </si>
  <si>
    <t>DIAM_LT_320-FERROUS_1-&lt;=320mm-B11_1950-1941_1960-CENTRAL-POLYURETHANE-(70,120]-PONTSTICILL_LOW_LEVEL-MERTHYR__ABERCYNON-TWYNRODYN BULK-SUMMERHILL PLACE</t>
  </si>
  <si>
    <t>DIAM_LT_320-FERROUS_1-&lt;=320mm-B11_1950-1941_1960-CENTRAL-POLYURETHANE-(70,120]-PONTSTICILL_LOW_LEVEL-PONTYPRIDD_PONTSTICILL_HIGH-RHYDYFELIN LOW LEVEL BULK-RHYDYFELIN SOUTH</t>
  </si>
  <si>
    <t>DIAM_LT_320-FERROUS_1-&lt;=320mm-B11_1950-1941_1960-CENTRAL-POLYURETHANE-(70,120]-SLUVAD__COURT_FARM__LLWYNON-CARDIFF_ELY__RADYR__LLANDAFF</t>
  </si>
  <si>
    <t>DIAM_LT_320-FERROUS_1-&lt;=320mm-B11_1950-1941_1960-CENTRAL-POLYURETHANE-(70,120]-SLUVAD__COURT_FARM__LLWYNON-CARDIFF_HEATH_&amp;_LLANISHEN</t>
  </si>
  <si>
    <t>DIAM_LT_320-FERROUS_1-&lt;=320mm-B11_1950-1941_1960-CENTRAL-POLYURETHANE-(70,120]-SLUVAD__COURT_FARM__LLWYNON-CARDIFF_HEATH_&amp;_LLANISHEN-LLANDENNIS ROAD-LLANDENNIS ROAD 10 INCH</t>
  </si>
  <si>
    <t>DIAM_LT_320-FERROUS_1-&lt;=320mm-B11_1950-1941_1960-EASTERN</t>
  </si>
  <si>
    <t>DIAM_LT_320-FERROUS_1-&lt;=320mm-B11_1950-1941_1960-EASTERN-EPOXY_RESIN-(120,160]</t>
  </si>
  <si>
    <t>DIAM_LT_320-FERROUS_1-&lt;=320mm-B11_1950-1941_1960-EASTERN-EPOXY_RESIN-(70,120]</t>
  </si>
  <si>
    <t>DIAM_LT_320-FERROUS_1-&lt;=320mm-B11_1950-1941_1960-EASTERN-EPOXY_RESIN-(70,120]-HEREFORD_C.U._AREA-HEREFORD__NORTH__BROOMY_HILL-WEOBLEY NORTH-WEOBLEY RES NORTH</t>
  </si>
  <si>
    <t>DIAM_LT_320-FERROUS_1-&lt;=320mm-B11_1950-1941_1960-EASTERN-EPOXY_RESIN-(70,120]-SLUVAD__COURT_FARM__LLWYNON-MALPAS__CAERLEON__CWMBRAN</t>
  </si>
  <si>
    <t>DIAM_LT_320-FERROUS_1-&lt;=320mm-B11_1950-1941_1960-EASTERN-EPOXY_RESIN-(70,120]-TALYBONT-ABERGAVENNY__CWMTILLERY</t>
  </si>
  <si>
    <t>DIAM_LT_320-FERROUS_1-&lt;=320mm-B11_1950-1941_1960-EASTERN-EPOXY_RESIN-(70,120]-TALYBONT-ABERGAVENNY__CWMTILLERY-CEFN PENDEGAR REDUCED DMA-BRYN DERI</t>
  </si>
  <si>
    <t>DIAM_LT_320-FERROUS_1-&lt;=320mm-B11_1950-1941_1960-EASTERN-EPOXY_RESIN-(70,120]-TALYBONT-ABERGAVENNY__CWMTILLERY-CEFN PENDEGAR REDUCED DMA-LLANTILLIO</t>
  </si>
  <si>
    <t>DIAM_LT_320-FERROUS_1-&lt;=320mm-B11_1950-1941_1960-EASTERN-NONE-(0,70]</t>
  </si>
  <si>
    <t>DIAM_LT_320-FERROUS_1-&lt;=320mm-B11_1950-1941_1960-EASTERN-NONE-(0,70]-TALYBONT-ABERGAVENNY__CWMTILLERY-LITTLE MILL TO USK</t>
  </si>
  <si>
    <t>DIAM_LT_320-FERROUS_1-&lt;=320mm-B11_1950-1941_1960-EASTERN-NONE-(120,160]</t>
  </si>
  <si>
    <t>DIAM_LT_320-FERROUS_1-&lt;=320mm-B11_1950-1941_1960-EASTERN-NONE-(120,160]-MONMOUTH-TRELLECH__MAYHILL__FYNNON_GAER-TRELLECK-FARR HILL</t>
  </si>
  <si>
    <t>DIAM_LT_320-FERROUS_1-&lt;=320mm-B11_1950-1941_1960-EASTERN-NONE-(160,320]</t>
  </si>
  <si>
    <t>DIAM_LT_320-FERROUS_1-&lt;=320mm-B11_1950-1941_1960-EASTERN-NONE-(70,120]</t>
  </si>
  <si>
    <t>DIAM_LT_320-FERROUS_1-&lt;=320mm-B11_1950-1941_1960-EASTERN-NONE-(70,120]-HEREFORD_C.U._AREA</t>
  </si>
  <si>
    <t>DIAM_LT_320-FERROUS_1-&lt;=320mm-B11_1950-1941_1960-EASTERN-NONE-(70,120]-HEREFORD_C.U._AREA-DUNFIELD_CROSSWAYS</t>
  </si>
  <si>
    <t>DIAM_LT_320-FERROUS_1-&lt;=320mm-B11_1950-1941_1960-EASTERN-NONE-(70,120]-MONMOUTH-TRELLECH__MAYHILL__FYNNON_GAER-TRELLECK</t>
  </si>
  <si>
    <t>DIAM_LT_320-FERROUS_1-&lt;=320mm-B11_1950-1941_1960-EASTERN-NONE-(70,120]-MONMOUTH-TRELLECH__MAYHILL__FYNNON_GAER-TRELLECK-CATBROOK</t>
  </si>
  <si>
    <t>DIAM_LT_320-FERROUS_1-&lt;=320mm-B11_1950-1941_1960-EASTERN-NONE-(70,120]-MONMOUTH-TRELLECH__MAYHILL__FYNNON_GAER-TRELLECK-FARR HILL</t>
  </si>
  <si>
    <t>DIAM_LT_320-FERROUS_1-&lt;=320mm-B11_1950-1941_1960-EASTERN-NONE-(70,120]-MONMOUTH-TRELLECH__MAYHILL__FYNNON_GAER-TRELLECK-NEW MILLS</t>
  </si>
  <si>
    <t>DIAM_LT_320-FERROUS_1-&lt;=320mm-B11_1950-1941_1960-EASTERN-NONE-(70,120]-MONMOUTH-TRELLECH__MAYHILL__FYNNON_GAER-TRELLECK-PENALLT</t>
  </si>
  <si>
    <t>DIAM_LT_320-FERROUS_1-&lt;=320mm-B11_1950-1941_1960-EASTERN-NONE-(70,120]-PONTSTICILL_HIGH_LEVEL/HEADS_O</t>
  </si>
  <si>
    <t>DIAM_LT_320-FERROUS_1-&lt;=320mm-B11_1950-1941_1960-EASTERN-NONE-(70,120]-SLUVAD__COURT_FARM__LLWYNON-CHEPSTOW__CALDICOT_COURT_FARM</t>
  </si>
  <si>
    <t>DIAM_LT_320-FERROUS_1-&lt;=320mm-B11_1950-1941_1960-EASTERN-NONE-(70,120]-SLUVAD__COURT_FARM__LLWYNON-MALPAS__CAERLEON__CWMBRAN</t>
  </si>
  <si>
    <t>DIAM_LT_320-FERROUS_1-&lt;=320mm-B11_1950-1941_1960-EASTERN-NONE-(70,120]-SLUVAD__COURT_FARM__LLWYNON-MALPAS__CAERLEON__CWMBRAN-SLUVAD A-LLANGIBBY VILLAGE</t>
  </si>
  <si>
    <t>DIAM_LT_320-FERROUS_1-&lt;=320mm-B11_1950-1941_1960-EASTERN-NONE-(70,120]-SLUVAD__COURT_FARM__LLWYNON-NEWPORT</t>
  </si>
  <si>
    <t>DIAM_LT_320-FERROUS_1-&lt;=320mm-B11_1950-1941_1960-EASTERN-NONE-(70,120]-SLUVAD__COURT_FARM__LLWYNON-NEWPORT-ST JULIANS ROAD-FIRBANK AVENUE</t>
  </si>
  <si>
    <t>DIAM_LT_320-FERROUS_1-&lt;=320mm-B11_1950-1941_1960-EASTERN-NONE-(70,120]-TALYBONT-ABERGAVENNY__CWMTILLERY</t>
  </si>
  <si>
    <t>DIAM_LT_320-FERROUS_1-&lt;=320mm-B11_1950-1941_1960-EASTERN-NONE-(70,120]-TALYBONT-ABERGAVENNY__CWMTILLERY-LITTLE MILL TO USK-GWEHELOG SUPPLY</t>
  </si>
  <si>
    <t>DIAM_LT_320-FERROUS_1-&lt;=320mm-B11_1950-1941_1960-EASTERN-NONE-(70,120]-TALYBONT-ABERGAVENNY__CWMTILLERY-LITTLE MILL TO USK-USK-LLANGIBBY</t>
  </si>
  <si>
    <t>DIAM_LT_320-FERROUS_1-&lt;=320mm-B11_1950-1941_1960-EASTERN-POLYURETHANE-(70,120]</t>
  </si>
  <si>
    <t>DIAM_LT_320-FERROUS_1-&lt;=320mm-B11_1950-1941_1960-EASTERN-POLYURETHANE-(70,120]-PONTSTICILL_HIGH_LEVEL/HEADS_O</t>
  </si>
  <si>
    <t>DIAM_LT_320-FERROUS_1-&lt;=320mm-B11_1950-1941_1960-EASTERN-POLYURETHANE-(70,120]-SLUVAD__COURT_FARM__LLWYNON-MALPAS__CAERLEON__CWMBRAN-LLANYRAVON-LLANYRAVON</t>
  </si>
  <si>
    <t>DIAM_LT_320-FERROUS_1-&lt;=320mm-B11_1950-1941_1960-NORTHERN</t>
  </si>
  <si>
    <t>DIAM_LT_320-FERROUS_1-&lt;=320mm-B11_1950-1941_1960-NORTHERN-CEMENT_MORTAR-(70,120]</t>
  </si>
  <si>
    <t>DIAM_LT_320-FERROUS_1-&lt;=320mm-B11_1950-1941_1960-NORTHERN-CEMENT_MORTAR-(70,120]-NORTH_ERYRI_/_YNYS_MON-NORTH_ANGLESEY_ALAW</t>
  </si>
  <si>
    <t>DIAM_LT_320-FERROUS_1-&lt;=320mm-B11_1950-1941_1960-NORTHERN-CEMENT_MORTAR-(70,120]-NORTH_ERYRI_/_YNYS_MON-NORTH_ANGLESEY_ALAW-GWALCHMAI</t>
  </si>
  <si>
    <t>DIAM_LT_320-FERROUS_1-&lt;=320mm-B11_1950-1941_1960-NORTHERN-CEMENT_MORTAR-(70,120]-NORTH_ERYRI_/_YNYS_MON-NORTH_ANGLESEY_ALAW-MONA TO HOLLAND ARMS-PENTRE BERW TO LLANGAFFO</t>
  </si>
  <si>
    <t>DIAM_LT_320-FERROUS_1-&lt;=320mm-B11_1950-1941_1960-NORTHERN-CEMENT_MORTAR-(70,120]-NORTH_ERYRI_/_YNYS_MON-SOUTH_ANGLESEY_CWELLYN__MYNYDD-PENMYNYDD CADNANT GAERWEN</t>
  </si>
  <si>
    <t>DIAM_LT_320-FERROUS_1-&lt;=320mm-B11_1950-1941_1960-NORTHERN-EPOXY_RESIN-(160,320]</t>
  </si>
  <si>
    <t>DIAM_LT_320-FERROUS_1-&lt;=320mm-B11_1950-1941_1960-NORTHERN-EPOXY_RESIN-(160,320]-NORTH_ERYRI_/_YNYS_MON-EAST_ANGLESEY_CEFNI-LLANDYFRYDOG TO PENSARN</t>
  </si>
  <si>
    <t>DIAM_LT_320-FERROUS_1-&lt;=320mm-B11_1950-1941_1960-NORTHERN-EPOXY_RESIN-(70,120]</t>
  </si>
  <si>
    <t>DIAM_LT_320-FERROUS_1-&lt;=320mm-B11_1950-1941_1960-NORTHERN-EPOXY_RESIN-(70,120]-ALWEN_/_DEE-DENBIGH_ALWEN-BYLCHAU HIGH-CEFN LLWYDHENLLAN</t>
  </si>
  <si>
    <t>DIAM_LT_320-FERROUS_1-&lt;=320mm-B11_1950-1941_1960-NORTHERN-EPOXY_RESIN-(70,120]-CLWYD_COASTAL</t>
  </si>
  <si>
    <t>DIAM_LT_320-FERROUS_1-&lt;=320mm-B11_1950-1941_1960-NORTHERN-EPOXY_RESIN-(70,120]-NORTH_ERYRI_/_YNYS_MON-EAST_ANGLESEY_CEFNI</t>
  </si>
  <si>
    <t>DIAM_LT_320-FERROUS_1-&lt;=320mm-B11_1950-1941_1960-NORTHERN-NONE-(0,70]</t>
  </si>
  <si>
    <t>DIAM_LT_320-FERROUS_1-&lt;=320mm-B11_1950-1941_1960-NORTHERN-NONE-(120,160]</t>
  </si>
  <si>
    <t>DIAM_LT_320-FERROUS_1-&lt;=320mm-B11_1950-1941_1960-NORTHERN-NONE-(120,160]-NORTH_ERYRI_/_YNYS_MON</t>
  </si>
  <si>
    <t>DIAM_LT_320-FERROUS_1-&lt;=320mm-B11_1950-1941_1960-NORTHERN-NONE-(70,120]</t>
  </si>
  <si>
    <t>DIAM_LT_320-FERROUS_1-&lt;=320mm-B11_1950-1941_1960-NORTHERN-NONE-(70,120]-ALWEN_/_DEE-FLINT__CONNAHS_QUAY_BRETTON</t>
  </si>
  <si>
    <t>DIAM_LT_320-FERROUS_1-&lt;=320mm-B11_1950-1941_1960-NORTHERN-NONE-(70,120]-ALWEN_/_DEE-HOLYWELL__MOLD_ALWEN__BRETTON-RHOSESMOR BERTH DDU</t>
  </si>
  <si>
    <t>DIAM_LT_320-FERROUS_1-&lt;=320mm-B11_1950-1941_1960-NORTHERN-NONE-(70,120]-DYFFRYN_CONWY-COWLYD__LLYN_CONWY</t>
  </si>
  <si>
    <t>DIAM_LT_320-FERROUS_1-&lt;=320mm-B11_1950-1941_1960-NORTHERN-NONE-(70,120]-DYFFRYN_CONWY-COWLYD__LLYN_CONWY-COWLYD CWT VALLEY GAP</t>
  </si>
  <si>
    <t>DIAM_LT_320-FERROUS_1-&lt;=320mm-B11_1950-1941_1960-NORTHERN-NONE-(70,120]-LLEYNHARLECH-LLEYN_CWMYSTRADLLYN-PENRHYNDEUDRAETH</t>
  </si>
  <si>
    <t>DIAM_LT_320-FERROUS_1-&lt;=320mm-B11_1950-1941_1960-NORTHERN-NONE-(70,120]-NORTH_ERYRI_/_YNYS_MON</t>
  </si>
  <si>
    <t>DIAM_LT_320-FERROUS_1-&lt;=320mm-B11_1950-1941_1960-NORTHERN-NONE-(70,120]-NORTH_ERYRI_/_YNYS_MON-BANGOR__CAERNARFON</t>
  </si>
  <si>
    <t>DIAM_LT_320-FERROUS_1-&lt;=320mm-B11_1950-1941_1960-NORTHERN-NONE-(70,120]-NORTH_ERYRI_/_YNYS_MON-EAST_ANGLESEY_CEFNI-RHOSYBOL TO COEDEN</t>
  </si>
  <si>
    <t>DIAM_LT_320-FERROUS_1-&lt;=320mm-B11_1950-1941_1960-NORTHERN-NONE-(70,120]-NORTH_ERYRI_/_YNYS_MON-NORTH_ANGLESEY_ALAW</t>
  </si>
  <si>
    <t>DIAM_LT_320-FERROUS_1-&lt;=320mm-B11_1950-1941_1960-NORTHERN-NONE-(70,120]-NORTH_ERYRI_/_YNYS_MON-NORTH_ANGLESEY_ALAW-CAERGEILIOG SCHOOL 150-REFAIL  CROSSROADS TO RHOSCOLY</t>
  </si>
  <si>
    <t>DIAM_LT_320-FERROUS_1-&lt;=320mm-B11_1950-1941_1960-NORTHERN-NONE-(70,120]-NORTH_ERYRI_/_YNYS_MON-NORTH_ANGLESEY_ALAW-COEDEN TO LLANFAETHLU-LLANRHUDDLAD TO RHYDWYN</t>
  </si>
  <si>
    <t>DIAM_LT_320-FERROUS_1-&lt;=320mm-B11_1950-1941_1960-NORTHERN-NONE-(70,120]-NORTH_ERYRI_/_YNYS_MON-NORTH_ANGLESEY_ALAW-COEDEN TO LLANFAETHLU-RHYDWYN VILLAGE</t>
  </si>
  <si>
    <t>DIAM_LT_320-FERROUS_1-&lt;=320mm-B11_1950-1941_1960-NORTHERN-NONE-(70,120]-NORTH_ERYRI_/_YNYS_MON-NORTH_ANGLESEY_ALAW-MONA TO HOLLAND ARMS-CEFN CWMWD TO BETHEL</t>
  </si>
  <si>
    <t>DIAM_LT_320-FERROUS_1-&lt;=320mm-B11_1950-1941_1960-NORTHERN-NONE-(70,120]-NORTH_ERYRI_/_YNYS_MON-SOUTH_ANGLESEY_CWELLYN__MYNYDD-FELIN ENGAN LLANFAIR PG-FELIN ENGAN TO LLANFAIRPWLL</t>
  </si>
  <si>
    <t>DIAM_LT_320-FERROUS_1-&lt;=320mm-B11_1950-1941_1960-NORTHERN-POLYURETHANE-(70,120]-CLWYD_COASTAL-ABERGELE__RHYL_GLASCOED</t>
  </si>
  <si>
    <t>DIAM_LT_320-FERROUS_1-&lt;=320mm-B11_1950-1941_1960-WESTERN-CEMENT_MORTAR-(120,160]-PEMBROKESHIRE</t>
  </si>
  <si>
    <t>DIAM_LT_320-FERROUS_1-&lt;=320mm-B11_1950-1941_1960-WESTERN-CEMENT_MORTAR-(120,160]-PEMBROKESHIRE-PRESELI_SUPPLY-MOUNTAIN TREFFGARNE AND RUDBAXTON-PLUMSTONE TO TREFFGARNE</t>
  </si>
  <si>
    <t>DIAM_LT_320-FERROUS_1-&lt;=320mm-B11_1950-1941_1960-WESTERN-CEMENT_MORTAR-(70,120]-PEMBROKESHIRE-BOLTON_HILL</t>
  </si>
  <si>
    <t>DIAM_LT_320-FERROUS_1-&lt;=320mm-B11_1950-1941_1960-WESTERN-EPOXY_RESIN-(120,160]-TYWI_C.U._AREA-CAPEL_DEWI-EBENEZER SR OUTLETS-LLANSTEPHAN</t>
  </si>
  <si>
    <t>DIAM_LT_320-FERROUS_1-&lt;=320mm-B11_1950-1941_1960-WESTERN-EPOXY_RESIN-(70,120]-PEMBROKESHIRE</t>
  </si>
  <si>
    <t>DIAM_LT_320-FERROUS_1-&lt;=320mm-B11_1950-1941_1960-WESTERN-EPOXY_RESIN-(70,120]-TYWI_C.U._AREA</t>
  </si>
  <si>
    <t>DIAM_LT_320-FERROUS_1-&lt;=320mm-B11_1950-1941_1960-WESTERN-NONE</t>
  </si>
  <si>
    <t>DIAM_LT_320-FERROUS_1-&lt;=320mm-B11_1950-1941_1960-WESTERN-NONE-(120,160]</t>
  </si>
  <si>
    <t>DIAM_LT_320-FERROUS_1-&lt;=320mm-B11_1950-1941_1960-WESTERN-NONE-(120,160]-TYWI_C.U._AREA-SWANSEA__MORRISTON_BRYNGWYN__FELINDRE</t>
  </si>
  <si>
    <t>DIAM_LT_320-FERROUS_1-&lt;=320mm-B11_1950-1941_1960-WESTERN-NONE-(70,120]-PEMBROKESHIRE-BOLTON_HILL</t>
  </si>
  <si>
    <t>DIAM_LT_320-FERROUS_1-&lt;=320mm-B11_1950-1941_1960-WESTERN-NONE-(70,120]-PEMBROKESHIRE-PENDINE-BRANDY HILL TO CROSSHANDS-PONT Y FENNI</t>
  </si>
  <si>
    <t>DIAM_LT_320-FERROUS_1-&lt;=320mm-B11_1950-1941_1960-WESTERN-NONE-(70,120]-TYWI_C.U._AREA</t>
  </si>
  <si>
    <t>DIAM_LT_320-FERROUS_1-&lt;=320mm-B11_1950-1941_1960-WESTERN-NONE-(70,120]-TYWI_C.U._AREA-SKEWEN__LLANDARCY_FELINDRE__CRAY-MAES RHEDYN AND LODGE DRIVE</t>
  </si>
  <si>
    <t>DIAM_LT_320-FERROUS_1-&lt;=320mm-B11_1950-1941_1960-WESTERN-NONE-(70,120]-TYWI_C.U._AREA-SWANSEA__MORRISTON_BRYNGWYN__FELINDRE</t>
  </si>
  <si>
    <t>DIAM_LT_320-FERROUS_1-&lt;=320mm-B11_1950-1941_1960-WESTERN-POLYURETHANE</t>
  </si>
  <si>
    <t>DIAM_LT_320-FERROUS_1-&lt;=320mm-B11_1950-1941_1960-WESTERN-POLYURETHANE-(70,120]-PEMBROKESHIRE-BOLTON_HILL</t>
  </si>
  <si>
    <t>DIAM_LT_320-FERROUS_1-&lt;=320mm-B11_1950-1941_1960-WESTERN-POLYURETHANE-(70,120]-TYWI_C.U._AREA-BRYNGWYN-TROEDYRHIW TO MAESTWYNOG-POST GWYN FFARMERS</t>
  </si>
  <si>
    <t>DIAM_LT_320-FERROUS_1-&lt;=320mm-B12_1960</t>
  </si>
  <si>
    <t>DIAM_LT_320-FERROUS_1-&lt;=320mm-B12_1960-1941_1960-CENTRAL-EPOXY_RESIN-(70,120]</t>
  </si>
  <si>
    <t>DIAM_LT_320-FERROUS_1-&lt;=320mm-B12_1960-1941_1960-CENTRAL-EPOXY_RESIN-(70,120]-CYNON-MERTHYR__ABERCYNON-PENLOCKS 19INCH-HAWTHORN TERRACE</t>
  </si>
  <si>
    <t>DIAM_LT_320-FERROUS_1-&lt;=320mm-B12_1960-1941_1960-CENTRAL-EPOXY_RESIN-(70,120]-CYNON-PENDERYN__PONTSTICILL-PERTHCELYN-PERTHCELYN PUMPS</t>
  </si>
  <si>
    <t>DIAM_LT_320-FERROUS_1-&lt;=320mm-B12_1960-1941_1960-CENTRAL-EPOXY_RESIN-(70,120]-PONTSTICILL_LOW_LEVEL-RHYMNEY__BARGOED</t>
  </si>
  <si>
    <t>DIAM_LT_320-FERROUS_1-&lt;=320mm-B12_1960-1941_1960-CENTRAL-NONE-(120,160]</t>
  </si>
  <si>
    <t>DIAM_LT_320-FERROUS_1-&lt;=320mm-B12_1960-1941_1960-CENTRAL-NONE-(70,120]-CYNON-ABERDARE_HIRWAUN__PONSTICILL</t>
  </si>
  <si>
    <t>DIAM_LT_320-FERROUS_1-&lt;=320mm-B12_1960-1941_1960-CENTRAL-NONE-(70,120]-PONTSTICILL_HIGH_LEVEL/HEADS_O-MERTHYR__ABERCYNON</t>
  </si>
  <si>
    <t>DIAM_LT_320-FERROUS_1-&lt;=320mm-B12_1960-1941_1960-CENTRAL-NONE-(70,120]-PONTSTICILL_HIGH_LEVEL/HEADS_O-RHYMNEY__BARGOED</t>
  </si>
  <si>
    <t>DIAM_LT_320-FERROUS_1-&lt;=320mm-B12_1960-1941_1960-CENTRAL-NONE-(70,120]-PONTSTICILL_LOW_LEVEL</t>
  </si>
  <si>
    <t>DIAM_LT_320-FERROUS_1-&lt;=320mm-B12_1960-1941_1960-CENTRAL-NONE-(70,120]-PONTSTICILL_LOW_LEVEL-RHYMNEY__BARGOED-CEFN FOREST NORTH-BRITTANIA</t>
  </si>
  <si>
    <t>DIAM_LT_320-FERROUS_1-&lt;=320mm-B12_1960-1941_1960-CENTRAL-NONE-(70,120]-RHONDDA-MAERDY__PORTH</t>
  </si>
  <si>
    <t>DIAM_LT_320-FERROUS_1-&lt;=320mm-B12_1960-1941_1960-CENTRAL-NONE-(70,120]-SLUVAD__COURT_FARM__LLWYNON</t>
  </si>
  <si>
    <t>DIAM_LT_320-FERROUS_1-&lt;=320mm-B12_1960-1941_1960-CENTRAL-POLYURETHANE-(70,120]</t>
  </si>
  <si>
    <t>DIAM_LT_320-FERROUS_1-&lt;=320mm-B12_1960-1941_1960-CENTRAL-POLYURETHANE-(70,120]-PONTSTICILL_LOW_LEVEL-MERTHYR__ABERCYNON</t>
  </si>
  <si>
    <t>DIAM_LT_320-FERROUS_1-&lt;=320mm-B12_1960-1941_1960-EASTERN</t>
  </si>
  <si>
    <t>DIAM_LT_320-FERROUS_1-&lt;=320mm-B12_1960-1941_1960-EASTERN-EPOXY_RESIN-(70,120]</t>
  </si>
  <si>
    <t>DIAM_LT_320-FERROUS_1-&lt;=320mm-B12_1960-1941_1960-EASTERN-NONE</t>
  </si>
  <si>
    <t>DIAM_LT_320-FERROUS_1-&lt;=320mm-B12_1960-1941_1960-EASTERN-NONE-(70,120]</t>
  </si>
  <si>
    <t>DIAM_LT_320-FERROUS_1-&lt;=320mm-B12_1960-1941_1960-EASTERN-NONE-(70,120]-HEREFORD_C.U._AREA-DUNFIELD_CROSSWAYS</t>
  </si>
  <si>
    <t>DIAM_LT_320-FERROUS_1-&lt;=320mm-B12_1960-1941_1960-EASTERN-NONE-(70,120]-SLUVAD__COURT_FARM__LLWYNON</t>
  </si>
  <si>
    <t>DIAM_LT_320-FERROUS_1-&lt;=320mm-B12_1960-1941_1960-EASTERN-NONE-(70,120]-SLUVAD__COURT_FARM__LLWYNON-CHEPSTOW__CALDICOT_COURT_FARM</t>
  </si>
  <si>
    <t>DIAM_LT_320-FERROUS_1-&lt;=320mm-B12_1960-1941_1960-EASTERN-NONE-(70,120]-SLUVAD__COURT_FARM__LLWYNON-MALPAS__CAERLEON__CWMBRAN-MALPAS ROAD HIGH PRESSURE</t>
  </si>
  <si>
    <t>DIAM_LT_320-FERROUS_1-&lt;=320mm-B12_1960-1941_1960-EASTERN-POLYURETHANE-(70,120]-PONTSTICILL_HIGH_LEVEL/HEADS_O-RASSAU__SIRHOWY_VALLEY</t>
  </si>
  <si>
    <t>DIAM_LT_320-FERROUS_1-&lt;=320mm-B12_1960-1941_1960-EASTERN-POLYURETHANE-(70,120]-SLUVAD__COURT_FARM__LLWYNON-NEWPORT_SW__RISCA__ABERCARN</t>
  </si>
  <si>
    <t>DIAM_LT_320-FERROUS_1-&lt;=320mm-B12_1960-1941_1960-NORTHERN</t>
  </si>
  <si>
    <t>DIAM_LT_320-FERROUS_1-&lt;=320mm-B12_1960-1941_1960-NORTHERN-NONE-(70,120]</t>
  </si>
  <si>
    <t>DIAM_LT_320-FERROUS_1-&lt;=320mm-B12_1960-1941_1960-WESTERN</t>
  </si>
  <si>
    <t>DIAM_LT_320-FERROUS_1-&lt;=320mm-B12_1960-1941_1960-WESTERN-EPOXY_RESIN</t>
  </si>
  <si>
    <t>DIAM_LT_320-FERROUS_1-&lt;=320mm-B12_1960-1941_1960-WESTERN-EPOXY_RESIN-(70,120]-TYWI_C.U._AREA-BRIDGEND__PORTHCAWL_FELINDRE__CRAY</t>
  </si>
  <si>
    <t>DIAM_LT_320-FERROUS_1-&lt;=320mm-B12_1960-1941_1960-WESTERN-NONE-(70,120]-TYWI_C.U._AREA</t>
  </si>
  <si>
    <t>DIAM_LT_320-FERROUS_1-&lt;=320mm-B12_1960-1961_1980-CENTRAL</t>
  </si>
  <si>
    <t>DIAM_LT_320-FERROUS_1-&lt;=320mm-B12_1960-1961_1980-CENTRAL-EPOXY_RESIN</t>
  </si>
  <si>
    <t>DIAM_LT_320-FERROUS_1-&lt;=320mm-B12_1960-1961_1980-CENTRAL-NONE-(120,160]-SLUVAD__COURT_FARM__LLWYNON</t>
  </si>
  <si>
    <t>DIAM_LT_320-FERROUS_1-&lt;=320mm-B12_1960-1961_1980-CENTRAL-NONE-(70,120]</t>
  </si>
  <si>
    <t>DIAM_LT_320-FERROUS_1-&lt;=320mm-B12_1960-1961_1980-CENTRAL-NONE-(70,120]-PONTSTICILL_LOW_LEVEL-VALE_OF_GLAM__RHONDDA_VALLEYS-ALFRED STREET</t>
  </si>
  <si>
    <t>DIAM_LT_320-FERROUS_1-&lt;=320mm-B12_1960-1961_1980-CENTRAL-NONE-(70,120]-PONTSTICILL_LOW_LEVEL-VALE_OF_GLAM__RHONDDA_VALLEYS-LLANTRISANT TANK 12INCH PONTYCLUN</t>
  </si>
  <si>
    <t>DIAM_LT_320-FERROUS_1-&lt;=320mm-B12_1960-1961_1980-CENTRAL-NONE-(70,120]-SLUVAD__COURT_FARM__LLWYNON</t>
  </si>
  <si>
    <t>DIAM_LT_320-FERROUS_1-&lt;=320mm-B12_1960-1961_1980-CENTRAL-NONE-(70,120]-SLUVAD__COURT_FARM__LLWYNON-CARDIFF_ELY__RADYR__LLANDAFF</t>
  </si>
  <si>
    <t>DIAM_LT_320-FERROUS_1-&lt;=320mm-B12_1960-1961_1980-CENTRAL-NONE-(70,120]-SLUVAD__COURT_FARM__LLWYNON-PENARTH__BARRY</t>
  </si>
  <si>
    <t>DIAM_LT_320-FERROUS_1-&lt;=320mm-B12_1960-1961_1980-EASTERN</t>
  </si>
  <si>
    <t>DIAM_LT_320-FERROUS_1-&lt;=320mm-B12_1960-1961_1980-EASTERN-BITUMEN-(70,120]</t>
  </si>
  <si>
    <t>DIAM_LT_320-FERROUS_1-&lt;=320mm-B12_1960-1961_1980-EASTERN-BITUMEN-(70,120]-HEREFORD_C.U._AREA</t>
  </si>
  <si>
    <t>DIAM_LT_320-FERROUS_1-&lt;=320mm-B12_1960-1961_1980-EASTERN-BITUMEN-(70,120]-VOWCHURCH-VOWCHURCH-BRAMPTON SR-WALTERSTONE</t>
  </si>
  <si>
    <t>DIAM_LT_320-FERROUS_1-&lt;=320mm-B12_1960-1961_1980-EASTERN-BITUMEN-(70,120]-WHITBOURNE-WHITBOURNE</t>
  </si>
  <si>
    <t>DIAM_LT_320-FERROUS_1-&lt;=320mm-B12_1960-1961_1980-EASTERN-EPOXY_RESIN-(120,160]-HEREFORD_C.U._AREA-HEREFORD__NORTH__BROOMY_HILL</t>
  </si>
  <si>
    <t>DIAM_LT_320-FERROUS_1-&lt;=320mm-B12_1960-1961_1980-EASTERN-EPOXY_RESIN-(70,120]</t>
  </si>
  <si>
    <t>DIAM_LT_320-FERROUS_1-&lt;=320mm-B12_1960-1961_1980-EASTERN-EPOXY_RESIN-(70,120]-HEREFORD_C.U._AREA-HEREFORD__NORTH__BROOMY_HILL</t>
  </si>
  <si>
    <t>DIAM_LT_320-FERROUS_1-&lt;=320mm-B12_1960-1961_1980-EASTERN-EPOXY_RESIN-(70,120]-HEREFORD_C.U._AREA-HEREFORD__NORTH__BROOMY_HILL-MALVERN RD-LEDBURY RES MALVERN RD</t>
  </si>
  <si>
    <t>DIAM_LT_320-FERROUS_1-&lt;=320mm-B12_1960-1961_1980-EASTERN-EPOXY_RESIN-(70,120]-HEREFORD_C.U._AREA-HEREFORD__NORTH__BROOMY_HILL-WEOBLEY SOUTH-NORTON PRV</t>
  </si>
  <si>
    <t>DIAM_LT_320-FERROUS_1-&lt;=320mm-B12_1960-1961_1980-EASTERN-EPOXY_RESIN-(70,120]-HEREFORD_C.U._AREA-HEREFORD__NORTH__BROOMY_HILL-WEOBLEY SOUTH-NORTON WOOD</t>
  </si>
  <si>
    <t>DIAM_LT_320-FERROUS_1-&lt;=320mm-B12_1960-1961_1980-EASTERN-EPOXY_RESIN-(70,120]-HEREFORD_C.U._AREA-HEREFORD__NORTH__BROOMY_HILL-WEOBLEY SOUTH-REDLION PUB BREDWARDINE</t>
  </si>
  <si>
    <t>DIAM_LT_320-FERROUS_1-&lt;=320mm-B12_1960-1961_1980-EASTERN-EPOXY_RESIN-(70,120]-ROSS-ON-WYE-ROSS-ON-WYE_MITCHELDEAN</t>
  </si>
  <si>
    <t>DIAM_LT_320-FERROUS_1-&lt;=320mm-B12_1960-1961_1980-EASTERN-EPOXY_RESIN-(70,120]-TALYBONT-ABERGAVENNY__CWMTILLERY</t>
  </si>
  <si>
    <t>DIAM_LT_320-FERROUS_1-&lt;=320mm-B12_1960-1961_1980-EASTERN-NONE-(0,70]</t>
  </si>
  <si>
    <t>DIAM_LT_320-FERROUS_1-&lt;=320mm-B12_1960-1961_1980-EASTERN-NONE-(120,160]</t>
  </si>
  <si>
    <t>DIAM_LT_320-FERROUS_1-&lt;=320mm-B12_1960-1961_1980-EASTERN-NONE-(120,160]-HEREFORD_C.U._AREA-DUNFIELD_CROSSWAYS-CROSSWAYS SOUTH</t>
  </si>
  <si>
    <t>DIAM_LT_320-FERROUS_1-&lt;=320mm-B12_1960-1961_1980-EASTERN-NONE-(120,160]-SLUVAD__COURT_FARM__LLWYNON-CHEPSTOW__CALDICOT_COURT_FARM</t>
  </si>
  <si>
    <t>DIAM_LT_320-FERROUS_1-&lt;=320mm-B12_1960-1961_1980-EASTERN-NONE-(120,160]-SLUVAD__COURT_FARM__LLWYNON-MALPAS__CAERLEON__CWMBRAN</t>
  </si>
  <si>
    <t>DIAM_LT_320-FERROUS_1-&lt;=320mm-B12_1960-1961_1980-EASTERN-NONE-(120,160]-SLUVAD__COURT_FARM__LLWYNON-NEWPORT</t>
  </si>
  <si>
    <t>DIAM_LT_320-FERROUS_1-&lt;=320mm-B12_1960-1961_1980-EASTERN-NONE-(160,320]-HEREFORD_C.U._AREA</t>
  </si>
  <si>
    <t>DIAM_LT_320-FERROUS_1-&lt;=320mm-B12_1960-1961_1980-EASTERN-NONE-(70,120]</t>
  </si>
  <si>
    <t>DIAM_LT_320-FERROUS_1-&lt;=320mm-B12_1960-1961_1980-EASTERN-NONE-(70,120]-HEREFORD_C.U._AREA-DUNFIELD_CROSSWAYS-CROSSWAYS NORTH AND HIGH</t>
  </si>
  <si>
    <t>DIAM_LT_320-FERROUS_1-&lt;=320mm-B12_1960-1961_1980-EASTERN-NONE-(70,120]-HEREFORD_C.U._AREA-DUNFIELD_CROSSWAYS-CROSSWAYS NORTH AND HIGH-BRILLEY SCHOOL</t>
  </si>
  <si>
    <t>DIAM_LT_320-FERROUS_1-&lt;=320mm-B12_1960-1961_1980-EASTERN-NONE-(70,120]-HEREFORD_C.U._AREA-DUNFIELD_CROSSWAYS-CROSSWAYS NORTH AND HIGH-KINGSWOOD(CROSSWAYS HIGH)</t>
  </si>
  <si>
    <t>DIAM_LT_320-FERROUS_1-&lt;=320mm-B12_1960-1961_1980-EASTERN-NONE-(70,120]-HEREFORD_C.U._AREA-DUNFIELD_CROSSWAYS-CROSSWAYS NORTH AND HIGH-PHONEBOX BRILLEY</t>
  </si>
  <si>
    <t>DIAM_LT_320-FERROUS_1-&lt;=320mm-B12_1960-1961_1980-EASTERN-NONE-(70,120]-HEREFORD_C.U._AREA-DUNFIELD_CROSSWAYS-CROSSWAYS NORTH AND HIGH-THE SHAWL</t>
  </si>
  <si>
    <t>DIAM_LT_320-FERROUS_1-&lt;=320mm-B12_1960-1961_1980-EASTERN-NONE-(70,120]-HEREFORD_C.U._AREA-DUNFIELD_CROSSWAYS-CROSSWAYS SOUTH</t>
  </si>
  <si>
    <t>DIAM_LT_320-FERROUS_1-&lt;=320mm-B12_1960-1961_1980-EASTERN-NONE-(70,120]-HEREFORD_C.U._AREA-DUNFIELD_CROSSWAYS-CROSSWAYS SOUTH-SARNESFIELD JUNCTION</t>
  </si>
  <si>
    <t>DIAM_LT_320-FERROUS_1-&lt;=320mm-B12_1960-1961_1980-EASTERN-NONE-(70,120]-HEREFORD_C.U._AREA-HEREFORD__NORTH__BROOMY_HILL</t>
  </si>
  <si>
    <t>DIAM_LT_320-FERROUS_1-&lt;=320mm-B12_1960-1961_1980-EASTERN-NONE-(70,120]-HEREFORD_C.U._AREA-HEREFORD__NORTH__BROOMY_HILL-BEWDLEY RES TO WOEBLEY RES TDMA-AREA FEED BY 1T810310</t>
  </si>
  <si>
    <t>DIAM_LT_320-FERROUS_1-&lt;=320mm-B12_1960-1961_1980-EASTERN-NONE-(70,120]-HEREFORD_C.U._AREA-HEREFORD__NORTH__BROOMY_HILL-WEOBLEY SOUTH</t>
  </si>
  <si>
    <t>DIAM_LT_320-FERROUS_1-&lt;=320mm-B12_1960-1961_1980-EASTERN-NONE-(70,120]-HEREFORD_C.U._AREA-HEREFORD__SOUTH_BROOMY_HILL_</t>
  </si>
  <si>
    <t>DIAM_LT_320-FERROUS_1-&lt;=320mm-B12_1960-1961_1980-EASTERN-NONE-(70,120]-SLUVAD__COURT_FARM__LLWYNON</t>
  </si>
  <si>
    <t>DIAM_LT_320-FERROUS_1-&lt;=320mm-B12_1960-1961_1980-EASTERN-NONE-(70,120]-SLUVAD__COURT_FARM__LLWYNON-CHEPSTOW__CALDICOT_COURT_FARM</t>
  </si>
  <si>
    <t>DIAM_LT_320-FERROUS_1-&lt;=320mm-B12_1960-1961_1980-EASTERN-NONE-(70,120]-SLUVAD__COURT_FARM__LLWYNON-MALPAS__CAERLEON__CWMBRAN</t>
  </si>
  <si>
    <t>DIAM_LT_320-FERROUS_1-&lt;=320mm-B12_1960-1961_1980-EASTERN-NONE-(70,120]-SLUVAD__COURT_FARM__LLWYNON-MALPAS__CAERLEON__CWMBRAN-LLANDERFEL</t>
  </si>
  <si>
    <t>DIAM_LT_320-FERROUS_1-&lt;=320mm-B12_1960-1961_1980-EASTERN-NONE-(70,120]-SLUVAD__COURT_FARM__LLWYNON-MALPAS__CAERLEON__CWMBRAN-MALPAS ROAD HIGH PRESSURE-WHITTLE DRIVE</t>
  </si>
  <si>
    <t>DIAM_LT_320-FERROUS_1-&lt;=320mm-B12_1960-1961_1980-EASTERN-NONE-(70,120]-SLUVAD__COURT_FARM__LLWYNON-NEWPORT</t>
  </si>
  <si>
    <t>DIAM_LT_320-FERROUS_1-&lt;=320mm-B12_1960-1961_1980-EASTERN-NONE-(70,120]-SLUVAD__COURT_FARM__LLWYNON-NEWPORT-RINGWOOD 1 AND 2</t>
  </si>
  <si>
    <t>DIAM_LT_320-FERROUS_1-&lt;=320mm-B12_1960-1961_1980-EASTERN-NONE-(70,120]-TALYBONT-ABERGAVENNY__CWMTILLERY</t>
  </si>
  <si>
    <t>DIAM_LT_320-FERROUS_1-&lt;=320mm-B12_1960-1961_1980-EASTERN-NONE-(70,120]-TALYBONT-ABERGAVENNY__CWMTILLERY-CHAIN ROAD DAN Y DERRY-CHAIN ROAD(UNDERHILL)</t>
  </si>
  <si>
    <t>DIAM_LT_320-FERROUS_1-&lt;=320mm-B12_1960-1961_1980-EASTERN-NONE-(70,120]-VOWCHURCH-VOWCHURCH-BRAMPTON SR</t>
  </si>
  <si>
    <t>DIAM_LT_320-FERROUS_1-&lt;=320mm-B12_1960-1961_1980-EASTERN-NONE-(70,120]-VOWCHURCH-VOWCHURCH-BRAMPTON SR-MYNYDD FERDDYN (LONGTOWN)</t>
  </si>
  <si>
    <t>DIAM_LT_320-FERROUS_1-&lt;=320mm-B12_1960-1961_1980-EASTERN-NONE-(70,120]-VOWCHURCH-VOWCHURCH-BRAMPTON SR-SARAS CROSS (LONGTOWN)</t>
  </si>
  <si>
    <t>DIAM_LT_320-FERROUS_1-&lt;=320mm-B12_1960-1961_1980-EASTERN-NONE-(70,120]-WHITBOURNE-WHITBOURNE</t>
  </si>
  <si>
    <t>DIAM_LT_320-FERROUS_1-&lt;=320mm-B12_1960-1961_1980-EASTERN-NONE-(70,120]-WHITBOURNE-WHITBOURNE-RIDGEWAY STIFFORDS BRIDGE-STIFFORDS BRIDGE</t>
  </si>
  <si>
    <t>DIAM_LT_320-FERROUS_1-&lt;=320mm-B12_1960-1961_1980-EASTERN-NONE-(70,120]-WHITBOURNE-WHITBOURNE-WARRENWOOD-UPPER SAPEY METER</t>
  </si>
  <si>
    <t>DIAM_LT_320-FERROUS_1-&lt;=320mm-B12_1960-1961_1980-EASTERN-POLYURETHANE</t>
  </si>
  <si>
    <t>DIAM_LT_320-FERROUS_1-&lt;=320mm-B12_1960-1961_1980-EASTERN-POLYURETHANE-(70,120]</t>
  </si>
  <si>
    <t>DIAM_LT_320-FERROUS_1-&lt;=320mm-B12_1960-1961_1980-EASTERN-POLYURETHANE-(70,120]-SLUVAD__COURT_FARM__LLWYNON-MALPAS__CAERLEON__CWMBRAN</t>
  </si>
  <si>
    <t>DIAM_LT_320-FERROUS_1-&lt;=320mm-B12_1960-1961_1980-EASTERN-POLYURETHANE-(70,120]-SLUVAD__COURT_FARM__LLWYNON-MALPAS__CAERLEON__CWMBRAN-BETTWS EAST-BETTWS EAST</t>
  </si>
  <si>
    <t>DIAM_LT_320-FERROUS_1-&lt;=320mm-B12_1960-1961_1980-EASTERN-POLYURETHANE-(70,120]-TALYBONT</t>
  </si>
  <si>
    <t>DIAM_LT_320-FERROUS_1-&lt;=320mm-B12_1960-1961_1980-NORTHERN-EPOXY_RESIN-(70,120]-CLWYD_COASTAL-PRESTATYN_GLASCOED__TRECASTELL</t>
  </si>
  <si>
    <t>DIAM_LT_320-FERROUS_1-&lt;=320mm-B12_1960-1961_1980-NORTHERN-NONE</t>
  </si>
  <si>
    <t>DIAM_LT_320-FERROUS_1-&lt;=320mm-B12_1960-1961_1980-NORTHERN-NONE-(70,120]</t>
  </si>
  <si>
    <t>DIAM_LT_320-FERROUS_1-&lt;=320mm-B12_1960-1961_1980-NORTHERN-NONE-(70,120]-NORTH_ERYRI_/_YNYS_MON</t>
  </si>
  <si>
    <t>DIAM_LT_320-FERROUS_1-&lt;=320mm-B12_1960-1961_1980-WESTERN</t>
  </si>
  <si>
    <t>DIAM_LT_320-FERROUS_1-&lt;=320mm-B12_1960-1961_1980-WESTERN-EPOXY_RESIN-(70,120]-TYWI_C.U._AREA</t>
  </si>
  <si>
    <t>DIAM_LT_320-FERROUS_1-&lt;=320mm-B12_1960-1961_1980-WESTERN-NONE-(120,160]-TYWI_C.U._AREA</t>
  </si>
  <si>
    <t>DIAM_LT_320-FERROUS_1-&lt;=320mm-B12_1960-1961_1980-WESTERN-NONE-(120,160]-TYWI_C.U._AREA-SKEWEN__LLANDARCY_FELINDRE__CRAY-EAST SWANSEA DOCKS-BURROWS ENTRANCE</t>
  </si>
  <si>
    <t>DIAM_LT_320-FERROUS_1-&lt;=320mm-B12_1960-1961_1980-WESTERN-NONE-(70,120]-TYWI_C.U._AREA</t>
  </si>
  <si>
    <t>DIAM_LT_320-FERROUS_1-&lt;=320mm-B12_1960-1961_1980-WESTERN-NONE-(70,120]-TYWI_C.U._AREA-PORT_TALBOT_FELINDRE__CRAY-TY CANOL PUMPED OUTLET</t>
  </si>
  <si>
    <t>DIAM_LT_320-FERROUS_1-&lt;=320mm-B13_1970-1961_1980-CENTRAL</t>
  </si>
  <si>
    <t>DIAM_LT_320-FERROUS_1-&lt;=320mm-B13_1970-1961_1980-CENTRAL-NONE-(120,160]</t>
  </si>
  <si>
    <t>DIAM_LT_320-FERROUS_1-&lt;=320mm-B13_1970-1961_1980-CENTRAL-NONE-(70,120]-CYNON</t>
  </si>
  <si>
    <t>DIAM_LT_320-FERROUS_1-&lt;=320mm-B13_1970-1961_1980-CENTRAL-NONE-(70,120]-PONTSTICILL_HIGH_LEVEL/HEADS_O-MERTHYR__ABERCYNON</t>
  </si>
  <si>
    <t>DIAM_LT_320-FERROUS_1-&lt;=320mm-B13_1970-1961_1980-CENTRAL-NONE-(70,120]-PONTSTICILL_HIGH_LEVEL/HEADS_O-MERTHYR__ABERCYNON-PONSTICILL AND VAYNOR-TREFECHAN</t>
  </si>
  <si>
    <t>DIAM_LT_320-FERROUS_1-&lt;=320mm-B13_1970-1961_1980-CENTRAL-NONE-(70,120]-PONTSTICILL_LOW_LEVEL</t>
  </si>
  <si>
    <t>DIAM_LT_320-FERROUS_1-&lt;=320mm-B13_1970-1961_1980-CENTRAL-NONE-(70,120]-RHONDDA</t>
  </si>
  <si>
    <t>DIAM_LT_320-FERROUS_1-&lt;=320mm-B13_1970-1961_1980-CENTRAL-NONE-(70,120]-SLUVAD__COURT_FARM__LLWYNON</t>
  </si>
  <si>
    <t>DIAM_LT_320-FERROUS_1-&lt;=320mm-B13_1970-1961_1980-CENTRAL-POLYURETHANE-(120,160]</t>
  </si>
  <si>
    <t>DIAM_LT_320-FERROUS_1-&lt;=320mm-B13_1970-1961_1980-CENTRAL-POLYURETHANE-(70,120]-CYNON-ABERDARE_HIRWAUN__PONSTICILL</t>
  </si>
  <si>
    <t>DIAM_LT_320-FERROUS_1-&lt;=320mm-B13_1970-1961_1980-CENTRAL-POLYURETHANE-(70,120]-PONTSTICILL_LOW_LEVEL</t>
  </si>
  <si>
    <t>DIAM_LT_320-FERROUS_1-&lt;=320mm-B13_1970-1961_1980-EASTERN</t>
  </si>
  <si>
    <t>DIAM_LT_320-FERROUS_1-&lt;=320mm-B13_1970-1961_1980-EASTERN-EPOXY_RESIN-(70,120]</t>
  </si>
  <si>
    <t>DIAM_LT_320-FERROUS_1-&lt;=320mm-B13_1970-1961_1980-EASTERN-EPOXY_RESIN-(70,120]-HEREFORD_C.U._AREA-HEREFORD__NORTH__BROOMY_HILL</t>
  </si>
  <si>
    <t>DIAM_LT_320-FERROUS_1-&lt;=320mm-B13_1970-1961_1980-EASTERN-NONE-(120,160]</t>
  </si>
  <si>
    <t>DIAM_LT_320-FERROUS_1-&lt;=320mm-B13_1970-1961_1980-EASTERN-NONE-(70,120]</t>
  </si>
  <si>
    <t>DIAM_LT_320-FERROUS_1-&lt;=320mm-B13_1970-1961_1980-EASTERN-NONE-(70,120]-BRECON_/_PORTIS-BRECON_BOREHOLES</t>
  </si>
  <si>
    <t>DIAM_LT_320-FERROUS_1-&lt;=320mm-B13_1970-1961_1980-EASTERN-NONE-(70,120]-HEREFORD_C.U._AREA</t>
  </si>
  <si>
    <t>DIAM_LT_320-FERROUS_1-&lt;=320mm-B13_1970-1961_1980-EASTERN-NONE-(70,120]-SLUVAD__COURT_FARM__LLWYNON-CHEPSTOW__CALDICOT_COURT_FARM</t>
  </si>
  <si>
    <t>DIAM_LT_320-FERROUS_1-&lt;=320mm-B13_1970-1961_1980-EASTERN-NONE-(70,120]-SLUVAD__COURT_FARM__LLWYNON-MALPAS__CAERLEON__CWMBRAN</t>
  </si>
  <si>
    <t>DIAM_LT_320-FERROUS_1-&lt;=320mm-B13_1970-1961_1980-EASTERN-NONE-(70,120]-WHITBOURNE-WHITBOURNE-WARRENWOOD</t>
  </si>
  <si>
    <t>DIAM_LT_320-FERROUS_1-&lt;=320mm-B13_1970-1961_1980-EASTERN-POLYURETHANE-(70,120]</t>
  </si>
  <si>
    <t>DIAM_LT_320-FERROUS_1-&lt;=320mm-B13_1970-1961_1980-EASTERN-POLYURETHANE-(70,120]-SLUVAD__COURT_FARM__LLWYNON</t>
  </si>
  <si>
    <t>DIAM_LT_320-FERROUS_1-&lt;=320mm-B13_1970-1961_1980-NORTHERN-EPOXY_RESIN-(70,120]</t>
  </si>
  <si>
    <t>DIAM_LT_320-FERROUS_1-&lt;=320mm-B13_1970-1961_1980-NORTHERN-NONE</t>
  </si>
  <si>
    <t>DIAM_LT_320-FERROUS_1-&lt;=320mm-B13_1970-1961_1980-NORTHERN-NONE-(70,120]-ALWEN_/_DEE</t>
  </si>
  <si>
    <t>DIAM_LT_320-FERROUS_1-&lt;=320mm-B13_1970-1961_1980-NORTHERN-NONE-(70,120]-DYFFRYN_CONWY-COWLYD__LLYN_CONWY</t>
  </si>
  <si>
    <t>DIAM_LT_320-FERROUS_1-&lt;=320mm-B13_1970-1961_1980-NORTHERN-NONE-(70,120]-NORTH_ERYRI_/_YNYS_MON</t>
  </si>
  <si>
    <t>DIAM_LT_320-FERROUS_1-&lt;=320mm-B13_1970-1961_1980-NORTHERN-NONE-(70,120]-NORTH_ERYRI_/_YNYS_MON-NORTH_ANGLESEY_ALAW-BRYN GWENALLT-CARMEL BOOSTER</t>
  </si>
  <si>
    <t>DIAM_LT_320-FERROUS_1-&lt;=320mm-B13_1970-1961_1980-WESTERN</t>
  </si>
  <si>
    <t>DIAM_LT_320-FERROUS_1-&lt;=320mm-B13_1970-1961_1980-WESTERN-EPOXY_RESIN</t>
  </si>
  <si>
    <t>DIAM_LT_320-FERROUS_1-&lt;=320mm-B13_1970-1961_1980-WESTERN-EPOXY_RESIN-(70,120]-TYWI_C.U._AREA-BRIDGEND__PORTHCAWL_FELINDRE__CRAY</t>
  </si>
  <si>
    <t>DIAM_LT_320-FERROUS_1-&lt;=320mm-B13_1970-1961_1980-WESTERN-NONE-(120,160]-TYWI_C.U._AREA</t>
  </si>
  <si>
    <t>DIAM_LT_320-FERROUS_1-&lt;=320mm-B13_1970-1961_1980-WESTERN-NONE-(70,120]-TYWI_C.U._AREA</t>
  </si>
  <si>
    <t>DIAM_LT_320-FERROUS_1-&lt;=320mm-B13_1970-1961_1980-WESTERN-NONE-(70,120]-TYWI_C.U._AREA-BRIDGEND__PORTHCAWL_FELINDRE__CRAY</t>
  </si>
  <si>
    <t>DIAM_LT_320-FERROUS_1-&lt;=320mm-B13_1970-1961_1980-WESTERN-NONE-(70,120]-TYWI_C.U._AREA-BRIDGEND__PORTHCAWL_FELINDRE__CRAY-NOTTAGE MAIN-FULMAR ROAD</t>
  </si>
  <si>
    <t>DIAM_LT_320-FERROUS_2-&lt;=320mm</t>
  </si>
  <si>
    <t>DIAM_LT_320-FERROUS_2-&lt;=320mm-B11_1950-1941_1960-WESTERN</t>
  </si>
  <si>
    <t>DIAM_LT_320-FERROUS_2-&lt;=320mm-B13_1970-1961_1980</t>
  </si>
  <si>
    <t>DIAM_LT_320-FERROUS_2-&lt;=320mm-B13_1970-1961_1980-CENTRAL</t>
  </si>
  <si>
    <t>DIAM_LT_320-FERROUS_2-&lt;=320mm-B13_1970-1961_1980-CENTRAL-CEMENT_MORTAR-(70,120]</t>
  </si>
  <si>
    <t>DIAM_LT_320-FERROUS_2-&lt;=320mm-B13_1970-1961_1980-CENTRAL-NONE-(160,320]-PONTSTICILL_LOW_LEVEL-VALE_OF_GLAM__RHONDDA_VALLEYS-12 LLANILID OUTLET TDMA-AREA FED BY SUB SUPPLY SYSTEM</t>
  </si>
  <si>
    <t>DIAM_LT_320-FERROUS_2-&lt;=320mm-B13_1970-1961_1980-CENTRAL-NONE-(70,120]</t>
  </si>
  <si>
    <t>DIAM_LT_320-FERROUS_2-&lt;=320mm-B13_1970-1961_1980-EASTERN-CEMENT_MORTAR-(120,160]</t>
  </si>
  <si>
    <t>DIAM_LT_320-FERROUS_2-&lt;=320mm-B13_1970-1961_1980-EASTERN-CEMENT_MORTAR-(70,120]</t>
  </si>
  <si>
    <t>DIAM_LT_320-FERROUS_2-&lt;=320mm-B13_1970-1961_1980-EASTERN-CEMENT_MORTAR-(70,120]-SLUVAD__COURT_FARM__LLWYNON</t>
  </si>
  <si>
    <t>DIAM_LT_320-FERROUS_2-&lt;=320mm-B13_1970-1961_1980-EASTERN-EPOXY_RESIN-(120,160]-TALYBONT-ABERGAVENNY__CWMTILLERY-8116-CONFIRMED OUTSIDE OF SDMAS-PANT FARM OUTLET TO CROSS ASH</t>
  </si>
  <si>
    <t>DIAM_LT_320-FERROUS_2-&lt;=320mm-B13_1970-1961_1980-EASTERN-EPOXY_RESIN-(70,120]</t>
  </si>
  <si>
    <t>DIAM_LT_320-FERROUS_2-&lt;=320mm-B13_1970-1961_1980-EASTERN-NONE-(120,160]</t>
  </si>
  <si>
    <t>DIAM_LT_320-FERROUS_2-&lt;=320mm-B13_1970-1961_1980-EASTERN-NONE-(120,160]-SLUVAD__COURT_FARM__LLWYNON</t>
  </si>
  <si>
    <t>DIAM_LT_320-FERROUS_2-&lt;=320mm-B13_1970-1961_1980-EASTERN-NONE-(160,320]</t>
  </si>
  <si>
    <t>DIAM_LT_320-FERROUS_2-&lt;=320mm-B13_1970-1961_1980-EASTERN-NONE-(160,320]-SLUVAD__COURT_FARM__LLWYNON</t>
  </si>
  <si>
    <t>DIAM_LT_320-FERROUS_2-&lt;=320mm-B13_1970-1961_1980-EASTERN-NONE-(160,320]-WHITBOURNE-WHITBOURNE</t>
  </si>
  <si>
    <t>DIAM_LT_320-FERROUS_2-&lt;=320mm-B13_1970-1961_1980-EASTERN-NONE-(70,120]</t>
  </si>
  <si>
    <t>DIAM_LT_320-FERROUS_2-&lt;=320mm-B13_1970-1961_1980-EASTERN-NONE-(70,120]-SLUVAD__COURT_FARM__LLWYNON-CHEPSTOW__CALDICOT_COURT_FARM</t>
  </si>
  <si>
    <t>DIAM_LT_320-FERROUS_2-&lt;=320mm-B13_1970-1961_1980-EASTERN-NONE-(70,120]-SLUVAD__COURT_FARM__LLWYNON-MALPAS__CAERLEON__CWMBRAN</t>
  </si>
  <si>
    <t>DIAM_LT_320-FERROUS_2-&lt;=320mm-B13_1970-1961_1980-EASTERN-NONE-(70,120]-SLUVAD__COURT_FARM__LLWYNON-MALPAS__CAERLEON__CWMBRAN-THORNHILL-THORNHILL ROAD</t>
  </si>
  <si>
    <t>DIAM_LT_320-FERROUS_2-&lt;=320mm-B13_1970-1961_1980-EASTERN-NONE-(70,120]-SLUVAD__COURT_FARM__LLWYNON-NEWPORT</t>
  </si>
  <si>
    <t>DIAM_LT_320-FERROUS_2-&lt;=320mm-B13_1970-1961_1980-EASTERN-NONE-(70,120]-WHITBOURNE-WHITBOURNE</t>
  </si>
  <si>
    <t>DIAM_LT_320-FERROUS_2-&lt;=320mm-B13_1970-1961_1980-EASTERN-POLYURETHANE</t>
  </si>
  <si>
    <t>DIAM_LT_320-FERROUS_2-&lt;=320mm-B13_1970-1961_1980-NORTHERN-CEMENT_MORTAR</t>
  </si>
  <si>
    <t>DIAM_LT_320-FERROUS_2-&lt;=320mm-B13_1970-1961_1980-NORTHERN-CEMENT_MORTAR-(160,320]-DYFFRYN_CONWY-COWLYD__LLYN_CONWY-COWLYD CWT VALLEY TRUNK-AREA FED BY S/SUPPLY 3SC20M18</t>
  </si>
  <si>
    <t>DIAM_LT_320-FERROUS_2-&lt;=320mm-B13_1970-1961_1980-NORTHERN-NONE</t>
  </si>
  <si>
    <t>DIAM_LT_320-FERROUS_2-&lt;=320mm-B13_1970-1961_1980-NORTHERN-NONE-(120,160]-DYFFRYN_CONWY-COWLYD__LLYN_CONWY</t>
  </si>
  <si>
    <t>DIAM_LT_320-FERROUS_2-&lt;=320mm-B13_1970-1961_1980-NORTHERN-NONE-(70,120]-DYFFRYN_CONWY-COWLYD__LLYN_CONWY</t>
  </si>
  <si>
    <t>DIAM_LT_320-FERROUS_2-&lt;=320mm-B13_1970-1961_1980-WESTERN-CEMENT_MORTAR</t>
  </si>
  <si>
    <t>DIAM_LT_320-FERROUS_2-&lt;=320mm-B13_1970-1961_1980-WESTERN-CEMENT_MORTAR-(160,320]-TYWI_C.U._AREA</t>
  </si>
  <si>
    <t>DIAM_LT_320-FERROUS_2-&lt;=320mm-B13_1970-1961_1980-WESTERN-NONE-(120,160]</t>
  </si>
  <si>
    <t>DIAM_LT_320-FERROUS_2-&lt;=320mm-B13_1970-1961_1980-WESTERN-NONE-(120,160]-PEMBROKESHIRE-PENDINE</t>
  </si>
  <si>
    <t>DIAM_LT_320-FERROUS_2-&lt;=320mm-B13_1970-1961_1980-WESTERN-NONE-(160,320]</t>
  </si>
  <si>
    <t>DIAM_LT_320-FERROUS_2-&lt;=320mm-B13_1970-1961_1980-WESTERN-NONE-(70,120]</t>
  </si>
  <si>
    <t>DIAM_LT_320-FERROUS_2-&lt;=320mm-B14_1980-1961_1980-CENTRAL</t>
  </si>
  <si>
    <t>DIAM_LT_320-FERROUS_2-&lt;=320mm-B14_1980-1961_1980-CENTRAL-CEMENT_MORTAR-(70,120]</t>
  </si>
  <si>
    <t>DIAM_LT_320-FERROUS_2-&lt;=320mm-B14_1980-1961_1980-EASTERN-CEMENT_MORTAR</t>
  </si>
  <si>
    <t>DIAM_LT_320-FERROUS_2-&lt;=320mm-B14_1980-1961_1980-EASTERN-NONE</t>
  </si>
  <si>
    <t>DIAM_LT_320-FERROUS_2-&lt;=320mm-B14_1980-1981_2000</t>
  </si>
  <si>
    <t>DIAM_LT_320-FERROUS_2-&lt;=320mm-B14_1980-1981_2000-CENTRAL-CEMENT_MORTAR-(120,160]</t>
  </si>
  <si>
    <t>DIAM_LT_320-FERROUS_2-&lt;=320mm-B14_1980-1981_2000-CENTRAL-CEMENT_MORTAR-(70,120]</t>
  </si>
  <si>
    <t>DIAM_LT_320-FERROUS_2-&lt;=320mm-B14_1980-1981_2000-CENTRAL-CEMENT_MORTAR-(70,120]-SLUVAD__COURT_FARM__LLWYNON</t>
  </si>
  <si>
    <t>DIAM_LT_320-FERROUS_2-&lt;=320mm-B14_1980-1981_2000-EASTERN-CEMENT_MORTAR-(120,160]</t>
  </si>
  <si>
    <t>DIAM_LT_320-FERROUS_2-&lt;=320mm-B14_1980-1981_2000-EASTERN-CEMENT_MORTAR-(160,320]</t>
  </si>
  <si>
    <t>DIAM_LT_320-FERROUS_2-&lt;=320mm-B14_1980-1981_2000-EASTERN-CEMENT_MORTAR-(70,120]</t>
  </si>
  <si>
    <t>DIAM_LT_320-FERROUS_2-&lt;=320mm-B14_1980-1981_2000-EASTERN-CEMENT_MORTAR-(70,120]-SLUVAD__COURT_FARM__LLWYNON</t>
  </si>
  <si>
    <t>DIAM_LT_320-FERROUS_2-&lt;=320mm-B14_1980-1981_2000-EASTERN-CEMENT_MORTAR-(70,120]-SLUVAD__COURT_FARM__LLWYNON-MALPAS__CAERLEON__CWMBRAN</t>
  </si>
  <si>
    <t>DIAM_LT_320-FERROUS_2-&lt;=320mm-B14_1980-1981_2000-EASTERN-NONE</t>
  </si>
  <si>
    <t>DIAM_LT_320-FERROUS_2-&lt;=320mm-B14_1980-1981_2000-NORTHERN</t>
  </si>
  <si>
    <t>DIAM_LT_320-FERROUS_2-&lt;=320mm-B14_1980-1981_2000-WESTERN-CEMENT_MORTAR</t>
  </si>
  <si>
    <t>DIAM_LT_320-FERROUS_2-&lt;=320mm-B14_1980-1981_2000-WESTERN-CEMENT_MORTAR-(120,160]-TYWI_C.U._AREA</t>
  </si>
  <si>
    <t>DIAM_LT_320-FERROUS_2-&lt;=320mm-B14_1980-1981_2000-WESTERN-CEMENT_MORTAR-(120,160]-TYWI_C.U._AREA-DAFEN__FELINDRE-FRAMPTON OUTLET RED DMA-PRINCESS STREET</t>
  </si>
  <si>
    <t>DIAM_LT_320-FERROUS_2-&lt;=320mm-B14_1980-1981_2000-WESTERN-CEMENT_MORTAR-(160,320]-TYWI_C.U._AREA</t>
  </si>
  <si>
    <t>DIAM_LT_320-FERROUS_2-&lt;=320mm-B14_1980-1981_2000-WESTERN-CEMENT_MORTAR-(160,320]-TYWI_C.U._AREA-PENCOED__BRIDGEND_VALLEYS-CEFN HIRGOED TO LLANGEINOR-TYN-Y-WAUN</t>
  </si>
  <si>
    <t>DIAM_LT_320-FERROUS_2-&lt;=320mm-B14_1980-1981_2000-WESTERN-CEMENT_MORTAR-(70,120]-TYWI_C.U._AREA</t>
  </si>
  <si>
    <t>DIAM_LT_320-FERROUS_2-&lt;=320mm-B15_1990-1981_2000</t>
  </si>
  <si>
    <t>DIAM_LT_320-FERROUS_2-&lt;=320mm-B15_1990-1981_2000-CENTRAL-CEMENT_MORTAR</t>
  </si>
  <si>
    <t>DIAM_LT_320-FERROUS_2-&lt;=320mm-B15_1990-1981_2000-CENTRAL-CEMENT_MORTAR-(160,320]-CYNON-PENDERYN__PONTSTICILL-RHIGOS VILLAGE 8IN &amp; 10IN OUTLETS-HIRWAUN INDUSTRIAL ESTATE</t>
  </si>
  <si>
    <t>DIAM_LT_320-FERROUS_2-&lt;=320mm-B15_1990-1981_2000-EASTERN-CEMENT_MORTAR-(160,320]</t>
  </si>
  <si>
    <t>DIAM_LT_320-FERROUS_2-&lt;=320mm-B15_1990-1981_2000-EASTERN-CEMENT_MORTAR-(70,120]</t>
  </si>
  <si>
    <t>DIAM_LT_320-FERROUS_2-&lt;=320mm-B15_1990-1981_2000-EASTERN-NONE-(70,120]</t>
  </si>
  <si>
    <t>DIAM_LT_320-FERROUS_2-&lt;=320mm-B15_1990-1981_2000-NORTHERN-CEMENT_MORTAR-(70,120]</t>
  </si>
  <si>
    <t>DIAM_LT_320-FERROUS_2-&lt;=320mm-B15_1990-1981_2000-WESTERN-CEMENT_MORTAR</t>
  </si>
  <si>
    <t>DIAM_LT_320-FERROUS_2-&lt;=320mm-B16_2000-2001_2020</t>
  </si>
  <si>
    <t>DIAM_LT_320-FERROUS_2-&lt;=320mm-B16_2000-2001_2020-CENTRAL</t>
  </si>
  <si>
    <t>DIAM_LT_320-FERROUS_2-&lt;=320mm-B16_2000-2001_2020-WESTERN-EPOXY_RESIN-(120,160]</t>
  </si>
  <si>
    <t>DIAM_LT_320-FERROUS_2-&lt;=320mm-B16_2000-2001_2020-WESTERN-EPOXY_RESIN-(70,120]</t>
  </si>
  <si>
    <t>DIAM_LT_320-FERROUS_2-&lt;=320mm-B17_2010-2001_2020</t>
  </si>
  <si>
    <t>B17_2010</t>
  </si>
  <si>
    <t>DIAM_LT_320-OTHER-&lt;=320mm-B12_1960</t>
  </si>
  <si>
    <t>OTHER</t>
  </si>
  <si>
    <t>DIAM_LT_320-PLASTIC_PE-&lt;=320mm</t>
  </si>
  <si>
    <t>DIAM_LT_320-PLASTIC_PE-&lt;=320mm-B13_1970-1961_1980-WESTERN-NONE-(0,70]</t>
  </si>
  <si>
    <t>DIAM_LT_320-PLASTIC_PE-&lt;=320mm-B14_1980-1981_2000</t>
  </si>
  <si>
    <t>DIAM_LT_320-PLASTIC_PE-&lt;=320mm-B14_1980-1981_2000-EASTERN-NONE-(120,160]</t>
  </si>
  <si>
    <t>DIAM_LT_320-PLASTIC_PE-&lt;=320mm-B15_1990-1981_2000-CENTRAL-NONE</t>
  </si>
  <si>
    <t>DIAM_LT_320-PLASTIC_PE-&lt;=320mm-B15_1990-1981_2000-CENTRAL-NONE-(120,160]</t>
  </si>
  <si>
    <t>DIAM_LT_320-PLASTIC_PE-&lt;=320mm-B15_1990-1981_2000-CENTRAL-NONE-(120,160]-SLUVAD__COURT_FARM__LLWYNON</t>
  </si>
  <si>
    <t>DIAM_LT_320-PLASTIC_PE-&lt;=320mm-B15_1990-1981_2000-CENTRAL-NONE-(120,160]-SLUVAD__COURT_FARM__LLWYNON-PENARTH__BARRY</t>
  </si>
  <si>
    <t>DIAM_LT_320-PLASTIC_PE-&lt;=320mm-B15_1990-1981_2000-CENTRAL-NONE-(160,320]</t>
  </si>
  <si>
    <t>DIAM_LT_320-PLASTIC_PE-&lt;=320mm-B15_1990-1981_2000-CENTRAL-NONE-(70,120]-SLUVAD__COURT_FARM__LLWYNON</t>
  </si>
  <si>
    <t>DIAM_LT_320-PLASTIC_PE-&lt;=320mm-B15_1990-1981_2000-EASTERN-NONE-(0,70]</t>
  </si>
  <si>
    <t>DIAM_LT_320-PLASTIC_PE-&lt;=320mm-B15_1990-1981_2000-EASTERN-NONE-(120,160]</t>
  </si>
  <si>
    <t>DIAM_LT_320-PLASTIC_PE-&lt;=320mm-B15_1990-1981_2000-EASTERN-NONE-(120,160]-SLUVAD__COURT_FARM__LLWYNON</t>
  </si>
  <si>
    <t>DIAM_LT_320-PLASTIC_PE-&lt;=320mm-B15_1990-1981_2000-EASTERN-NONE-(120,160]-SLUVAD__COURT_FARM__LLWYNON-CHEPSTOW__CALDICOT_COURT_FARM</t>
  </si>
  <si>
    <t>DIAM_LT_320-PLASTIC_PE-&lt;=320mm-B15_1990-1981_2000-EASTERN-NONE-(120,160]-TALYBONT</t>
  </si>
  <si>
    <t>DIAM_LT_320-PLASTIC_PE-&lt;=320mm-B15_1990-1981_2000-EASTERN-NONE-(120,160]-TALYBONT-ABERGAVENNY__CWMTILLERY</t>
  </si>
  <si>
    <t>DIAM_LT_320-PLASTIC_PE-&lt;=320mm-B15_1990-1981_2000-EASTERN-NONE-(160,320]</t>
  </si>
  <si>
    <t>DIAM_LT_320-PLASTIC_PE-&lt;=320mm-B15_1990-1981_2000-EASTERN-NONE-(160,320]-SLUVAD__COURT_FARM__LLWYNON</t>
  </si>
  <si>
    <t>DIAM_LT_320-PLASTIC_PE-&lt;=320mm-B15_1990-1981_2000-EASTERN-NONE-(160,320]-TALYBONT-ABERGAVENNY__CWMTILLERY</t>
  </si>
  <si>
    <t>DIAM_LT_320-PLASTIC_PE-&lt;=320mm-B15_1990-1981_2000-EASTERN-NONE-(70,120]</t>
  </si>
  <si>
    <t>DIAM_LT_320-PLASTIC_PE-&lt;=320mm-B15_1990-1981_2000-EASTERN-NONE-(70,120]-HEREFORD_C.U._AREA</t>
  </si>
  <si>
    <t>DIAM_LT_320-PLASTIC_PE-&lt;=320mm-B15_1990-1981_2000-EASTERN-NONE-(70,120]-SLUVAD__COURT_FARM__LLWYNON</t>
  </si>
  <si>
    <t>DIAM_LT_320-PLASTIC_PE-&lt;=320mm-B15_1990-1981_2000-NORTHERN-NONE</t>
  </si>
  <si>
    <t>DIAM_LT_320-PLASTIC_PE-&lt;=320mm-B15_1990-1981_2000-NORTHERN-NONE-(160,320]</t>
  </si>
  <si>
    <t>DIAM_LT_320-PLASTIC_PE-&lt;=320mm-B15_1990-1981_2000-NORTHERN-NONE-(70,120]</t>
  </si>
  <si>
    <t>DIAM_LT_320-PLASTIC_PE-&lt;=320mm-B15_1990-1981_2000-NORTHERN-NONE-(70,120]-ALWEN_/_DEE</t>
  </si>
  <si>
    <t>DIAM_LT_320-PLASTIC_PE-&lt;=320mm-B15_1990-1981_2000-WESTERN-NONE</t>
  </si>
  <si>
    <t>DIAM_LT_320-PLASTIC_PE-&lt;=320mm-B15_1990-1981_2000-WESTERN-NONE-(0,70]</t>
  </si>
  <si>
    <t>DIAM_LT_320-PLASTIC_PE-&lt;=320mm-B15_1990-1981_2000-WESTERN-NONE-(120,160]</t>
  </si>
  <si>
    <t>DIAM_LT_320-PLASTIC_PE-&lt;=320mm-B16_2000</t>
  </si>
  <si>
    <t>DIAM_LT_320-PLASTIC_PE-&lt;=320mm-B16_2000-2001_2020-CENTRAL-NONE</t>
  </si>
  <si>
    <t>DIAM_LT_320-PLASTIC_PE-&lt;=320mm-B16_2000-2001_2020-CENTRAL-NONE-(120,160]-SLUVAD__COURT_FARM__LLWYNON</t>
  </si>
  <si>
    <t>DIAM_LT_320-PLASTIC_PE-&lt;=320mm-B16_2000-2001_2020-CENTRAL-NONE-(70,120]</t>
  </si>
  <si>
    <t>DIAM_LT_320-PLASTIC_PE-&lt;=320mm-B16_2000-2001_2020-CENTRAL-NONE-(70,120]-PONTSTICILL_LOW_LEVEL</t>
  </si>
  <si>
    <t>DIAM_LT_320-PLASTIC_PE-&lt;=320mm-B16_2000-2001_2020-CENTRAL-NONE-(70,120]-SLUVAD__COURT_FARM__LLWYNON</t>
  </si>
  <si>
    <t>DIAM_LT_320-PLASTIC_PE-&lt;=320mm-B16_2000-2001_2020-EASTERN-NONE-(0,70]</t>
  </si>
  <si>
    <t>DIAM_LT_320-PLASTIC_PE-&lt;=320mm-B16_2000-2001_2020-EASTERN-NONE-(120,160]</t>
  </si>
  <si>
    <t>DIAM_LT_320-PLASTIC_PE-&lt;=320mm-B16_2000-2001_2020-EASTERN-NONE-(120,160]-SLUVAD__COURT_FARM__LLWYNON</t>
  </si>
  <si>
    <t>DIAM_LT_320-PLASTIC_PE-&lt;=320mm-B16_2000-2001_2020-EASTERN-NONE-(160,320]-HEREFORD_C.U._AREA</t>
  </si>
  <si>
    <t>DIAM_LT_320-PLASTIC_PE-&lt;=320mm-B16_2000-2001_2020-EASTERN-NONE-(70,120]</t>
  </si>
  <si>
    <t>DIAM_LT_320-PLASTIC_PE-&lt;=320mm-B16_2000-2001_2020-EASTERN-NONE-(70,120]-HEREFORD_C.U._AREA</t>
  </si>
  <si>
    <t>DIAM_LT_320-PLASTIC_PE-&lt;=320mm-B16_2000-2001_2020-EASTERN-NONE-(70,120]-HEREFORD_C.U._AREA-HEREFORD__NORTH__BROOMY_HILL</t>
  </si>
  <si>
    <t>DIAM_LT_320-PLASTIC_PE-&lt;=320mm-B16_2000-2001_2020-EASTERN-NONE-(70,120]-SLUVAD__COURT_FARM__LLWYNON</t>
  </si>
  <si>
    <t>DIAM_LT_320-PLASTIC_PE-&lt;=320mm-B16_2000-2001_2020-EASTERN-NONE-(70,120]-TALYBONT-ABERGAVENNY__CWMTILLERY</t>
  </si>
  <si>
    <t>DIAM_LT_320-PLASTIC_PE-&lt;=320mm-B16_2000-2001_2020-EASTERN-NONE-(70,120]-TALYBONT-ABERGAVENNY__CWMTILLERY-CROSS ASH-CROSS ASH</t>
  </si>
  <si>
    <t>DIAM_LT_320-PLASTIC_PE-&lt;=320mm-B16_2000-2001_2020-NORTHERN-NONE</t>
  </si>
  <si>
    <t>DIAM_LT_320-PLASTIC_PE-&lt;=320mm-B16_2000-2001_2020-NORTHERN-NONE-(70,120]</t>
  </si>
  <si>
    <t>DIAM_LT_320-PLASTIC_PE-&lt;=320mm-B16_2000-2001_2020-WESTERN-NONE</t>
  </si>
  <si>
    <t>DIAM_LT_320-PLASTIC_PE-&lt;=320mm-B16_2000-2001_2020-WESTERN-NONE-(0,70]-MID_-_SOUTH_CEREDIGION</t>
  </si>
  <si>
    <t>DIAM_LT_320-PLASTIC_PE-&lt;=320mm-B16_2000-2001_2020-WESTERN-NONE-(0,70]-TYWI_C.U._AREA</t>
  </si>
  <si>
    <t>DIAM_LT_320-PLASTIC_PE-&lt;=320mm-B16_2000-2001_2020-WESTERN-NONE-(120,160]</t>
  </si>
  <si>
    <t>DIAM_LT_320-PLASTIC_PE-&lt;=320mm-B16_2000-2001_2020-WESTERN-NONE-(70,120]</t>
  </si>
  <si>
    <t>DIAM_LT_320-PLASTIC_PE-&lt;=320mm-B16_2000-2001_2020-WESTERN-NONE-(70,120]-MID_-_SOUTH_CEREDIGION-STRATA_FLORIDA</t>
  </si>
  <si>
    <t>DIAM_LT_320-PLASTIC_PE-&lt;=320mm-B16_2000-2001_2020-WESTERN-NONE-(70,120]-PEMBROKESHIRE-BOLTON_HILL</t>
  </si>
  <si>
    <t>DIAM_LT_320-PLASTIC_PE-&lt;=320mm-B16_2000-2001_2020-WESTERN-NONE-(70,120]-PEMBROKESHIRE-PRESELI_SUPPLY</t>
  </si>
  <si>
    <t>DIAM_LT_320-PLASTIC_PE-&lt;=320mm-B16_2000-2001_2020-WESTERN-NONE-(70,120]-TYWI_C.U._AREA</t>
  </si>
  <si>
    <t>DIAM_LT_320-PLASTIC_PE-&lt;=320mm-B16_2000-2001_2020-WESTERN-NONE-(70,120]-TYWI_C.U._AREA-BRYNGWYN</t>
  </si>
  <si>
    <t>DIAM_LT_320-PLASTIC_PE-&lt;=320mm-B17_2010-2001_2020-CENTRAL-NONE</t>
  </si>
  <si>
    <t>DIAM_LT_320-PLASTIC_PE-&lt;=320mm-B17_2010-2001_2020-CENTRAL-NONE-(70,120]</t>
  </si>
  <si>
    <t>DIAM_LT_320-PLASTIC_PE-&lt;=320mm-B17_2010-2001_2020-EASTERN-NONE</t>
  </si>
  <si>
    <t>DIAM_LT_320-PLASTIC_PE-&lt;=320mm-B17_2010-2001_2020-EASTERN-NONE-(70,120]</t>
  </si>
  <si>
    <t>DIAM_LT_320-PLASTIC_PE-&lt;=320mm-B17_2010-2001_2020-NORTHERN-NONE</t>
  </si>
  <si>
    <t>DIAM_LT_320-PLASTIC_PE-&lt;=320mm-B17_2010-2001_2020-NORTHERN-NONE-(0,70]-ALWEN_/_DEE</t>
  </si>
  <si>
    <t>DIAM_LT_320-PLASTIC_PE-&lt;=320mm-B17_2010-2001_2020-NORTHERN-NONE-(0,70]-DYFFRYN_CONWY-COWLYD__LLYN_CONWY</t>
  </si>
  <si>
    <t>DIAM_LT_320-PLASTIC_PE-&lt;=320mm-B17_2010-2001_2020-NORTHERN-NONE-(70,120]</t>
  </si>
  <si>
    <t>DIAM_LT_320-PLASTIC_PE-&lt;=320mm-B17_2010-2001_2020-WESTERN-NONE-(0,70]</t>
  </si>
  <si>
    <t>DIAM_LT_320-PLASTIC_PE-&lt;=320mm-B17_2010-2001_2020-WESTERN-NONE-(70,120]</t>
  </si>
  <si>
    <t>DIAM_LT_320-PLASTIC_PE-&lt;=320mm-B17_2010-2001_2020-WESTERN-NONE-(70,120]-TYWI_C.U._AREA</t>
  </si>
  <si>
    <t>DIAM_LT_320-PLASTIC_PE-&lt;=320mm-B18_2020-2021_ONWARDS</t>
  </si>
  <si>
    <t>2021_ONWARDS</t>
  </si>
  <si>
    <t>B18_2020</t>
  </si>
  <si>
    <t>DIAM_LT_320-PLASTIC_PE-&lt;=320mm-B18_2020-2021_ONWARDS-NORTHERN-NONE-(0,70]</t>
  </si>
  <si>
    <t>DIAM_LT_320-PLASTIC_PE-&lt;=320mm-B18_2020-2021_ONWARDS-WESTERN-NONE-(70,120]-TYWI_C.U._AREA</t>
  </si>
  <si>
    <t>DIAM_LT_320-PLASTIC_PVC-&lt;=320mm</t>
  </si>
  <si>
    <t>DIAM_LT_320-PLASTIC_PVC-&lt;=320mm-B10_1940-1921_1940</t>
  </si>
  <si>
    <t>DIAM_LT_320-PLASTIC_PVC-&lt;=320mm-B10_1940-1921_1940-CENTRAL-NONE</t>
  </si>
  <si>
    <t>DIAM_LT_320-PLASTIC_PVC-&lt;=320mm-B10_1940-1921_1940-WESTERN-NONE-(70,120]</t>
  </si>
  <si>
    <t>DIAM_LT_320-PLASTIC_PVC-&lt;=320mm-B10_1940-1921_1940-WESTERN-NONE-(70,120]-PEMBROKESHIRE</t>
  </si>
  <si>
    <t>DIAM_LT_320-PLASTIC_PVC-&lt;=320mm-B10_1940-1941_1960</t>
  </si>
  <si>
    <t>DIAM_LT_320-PLASTIC_PVC-&lt;=320mm-B10_1940-1941_1960-CENTRAL-NONE-(70,120]-SLUVAD__COURT_FARM__LLWYNON</t>
  </si>
  <si>
    <t>DIAM_LT_320-PLASTIC_PVC-&lt;=320mm-B10_1940-1941_1960-WESTERN-NONE</t>
  </si>
  <si>
    <t>DIAM_LT_320-PLASTIC_PVC-&lt;=320mm-B10_1940-1941_1960-WESTERN-NONE-(0,70]-MID_-_SOUTH_CEREDIGION-LLECHRYD</t>
  </si>
  <si>
    <t>DIAM_LT_320-PLASTIC_PVC-&lt;=320mm-B10_1940-1941_1960-WESTERN-NONE-(0,70]-MID_-_SOUTH_CEREDIGION-STRATA_FLORIDA-BETTWS LLANGYBI AND LLANDDEWI BREFI-BETTWS BLEDRWS</t>
  </si>
  <si>
    <t>DIAM_LT_320-PLASTIC_PVC-&lt;=320mm-B10_1940-1941_1960-WESTERN-NONE-(0,70]-TYWI_C.U._AREA</t>
  </si>
  <si>
    <t>DIAM_LT_320-PLASTIC_PVC-&lt;=320mm-B10_1940-1941_1960-WESTERN-NONE-(120,160]-PEMBROKESHIRE-BOLTON_HILL</t>
  </si>
  <si>
    <t>DIAM_LT_320-PLASTIC_PVC-&lt;=320mm-B10_1940-1941_1960-WESTERN-NONE-(120,160]-PEMBROKESHIRE-BOLTON_HILL-PLUMSTONE TO BRAWDY-CUFFERN/SIMPSON CROSS</t>
  </si>
  <si>
    <t>DIAM_LT_320-PLASTIC_PVC-&lt;=320mm-B10_1940-1941_1960-WESTERN-NONE-(120,160]-PEMBROKESHIRE-BOLTON_HILL-ROSEPOOL-ROSEPOOL</t>
  </si>
  <si>
    <t>DIAM_LT_320-PLASTIC_PVC-&lt;=320mm-B10_1940-1941_1960-WESTERN-NONE-(120,160]-PEMBROKESHIRE-PRESELI_SUPPLY</t>
  </si>
  <si>
    <t>DIAM_LT_320-PLASTIC_PVC-&lt;=320mm-B10_1940-1941_1960-WESTERN-NONE-(120,160]-TYWI_C.U._AREA</t>
  </si>
  <si>
    <t>DIAM_LT_320-PLASTIC_PVC-&lt;=320mm-B10_1940-1941_1960-WESTERN-NONE-(70,120]-MID_-_SOUTH_CEREDIGION-LLECHRYD</t>
  </si>
  <si>
    <t>DIAM_LT_320-PLASTIC_PVC-&lt;=320mm-B10_1940-1941_1960-WESTERN-NONE-(70,120]-MID_-_SOUTH_CEREDIGION-STRATA_FLORIDA</t>
  </si>
  <si>
    <t>DIAM_LT_320-PLASTIC_PVC-&lt;=320mm-B10_1940-1941_1960-WESTERN-NONE-(70,120]-PEMBROKESHIRE-BOLTON_HILL</t>
  </si>
  <si>
    <t>DIAM_LT_320-PLASTIC_PVC-&lt;=320mm-B10_1940-1941_1960-WESTERN-NONE-(70,120]-PEMBROKESHIRE-PENDINE</t>
  </si>
  <si>
    <t>DIAM_LT_320-PLASTIC_PVC-&lt;=320mm-B10_1940-1941_1960-WESTERN-NONE-(70,120]-PEMBROKESHIRE-PRESELI_SUPPLY</t>
  </si>
  <si>
    <t>DIAM_LT_320-PLASTIC_PVC-&lt;=320mm-B10_1940-1941_1960-WESTERN-NONE-(70,120]-TYWI_C.U._AREA</t>
  </si>
  <si>
    <t>DIAM_LT_320-PLASTIC_PVC-&lt;=320mm-B11_1950-1941_1960</t>
  </si>
  <si>
    <t>DIAM_LT_320-PLASTIC_PVC-&lt;=320mm-B11_1950-1941_1960-CENTRAL-NONE-(120,160]</t>
  </si>
  <si>
    <t>DIAM_LT_320-PLASTIC_PVC-&lt;=320mm-B11_1950-1941_1960-CENTRAL-NONE-(70,120]</t>
  </si>
  <si>
    <t>DIAM_LT_320-PLASTIC_PVC-&lt;=320mm-B11_1950-1941_1960-EASTERN-NONE-(70,120]</t>
  </si>
  <si>
    <t>DIAM_LT_320-PLASTIC_PVC-&lt;=320mm-B11_1950-1941_1960-EASTERN-NONE-(70,120]-ELAN_/_BUILTH-ELAN-NEUADD NORTH</t>
  </si>
  <si>
    <t>DIAM_LT_320-PLASTIC_PVC-&lt;=320mm-B11_1950-1941_1960-EASTERN-NONE-(70,120]-PILLETH-PILLETH_KNIGHTON__BLEDDFA</t>
  </si>
  <si>
    <t>DIAM_LT_320-PLASTIC_PVC-&lt;=320mm-B11_1950-1941_1960-EASTERN-NONE-(70,120]-SLUVAD__COURT_FARM__LLWYNON-MALPAS__CAERLEON__CWMBRAN</t>
  </si>
  <si>
    <t>DIAM_LT_320-PLASTIC_PVC-&lt;=320mm-B11_1950-1941_1960-EASTERN-NONE-(70,120]-TALYBONT</t>
  </si>
  <si>
    <t>DIAM_LT_320-PLASTIC_PVC-&lt;=320mm-B11_1950-1941_1960-NORTHERN-NONE-(120,160]-DYFFRYN_CONWY-COWLYD__LLYN_CONWY-GOSEN TYN Y FRITH-GOSEN</t>
  </si>
  <si>
    <t>DIAM_LT_320-PLASTIC_PVC-&lt;=320mm-B11_1950-1941_1960-NORTHERN-NONE-(70,120]</t>
  </si>
  <si>
    <t>DIAM_LT_320-PLASTIC_PVC-&lt;=320mm-B11_1950-1941_1960-NORTHERN-NONE-(70,120]-DYFFRYN_CONWY-COWLYD__LLYN_CONWY-GOSEN TYN Y FRITH-GOSEN</t>
  </si>
  <si>
    <t>DIAM_LT_320-PLASTIC_PVC-&lt;=320mm-B11_1950-1941_1960-WESTERN-NONE</t>
  </si>
  <si>
    <t>DIAM_LT_320-PLASTIC_PVC-&lt;=320mm-B11_1950-1941_1960-WESTERN-NONE-(0,70]-MID_-_SOUTH_CEREDIGION-STRATA_FLORIDA-PENWCH SERVICE RES OUTLET-BETHANIA TREFENTER</t>
  </si>
  <si>
    <t>DIAM_LT_320-PLASTIC_PVC-&lt;=320mm-B11_1950-1941_1960-WESTERN-NONE-(70,120]</t>
  </si>
  <si>
    <t>DIAM_LT_320-PLASTIC_PVC-&lt;=320mm-B11_1950-1941_1960-WESTERN-NONE-(70,120]-MID_-_SOUTH_CEREDIGION-STRATA_FLORIDA-BETTWS LLANGYBI AND LLANDDEWI BREFI-LANGYBI</t>
  </si>
  <si>
    <t>DIAM_LT_320-PLASTIC_PVC-&lt;=320mm-B11_1950-1941_1960-WESTERN-NONE-(70,120]-MID_-_SOUTH_CEREDIGION-STRATA_FLORIDA-PENWCH SERVICE RES OUTLET-BETHANIA TREFENTER</t>
  </si>
  <si>
    <t>DIAM_LT_320-PLASTIC_PVC-&lt;=320mm-B11_1950-1941_1960-WESTERN-NONE-(70,120]-TYWI_C.U._AREA-CAPEL_DEWI</t>
  </si>
  <si>
    <t>DIAM_LT_320-PLASTIC_PVC-&lt;=320mm-B12_1960-1941_1960</t>
  </si>
  <si>
    <t>DIAM_LT_320-PLASTIC_PVC-&lt;=320mm-B12_1960-1941_1960-CENTRAL-NONE-(70,120]-SLUVAD__COURT_FARM__LLWYNON</t>
  </si>
  <si>
    <t>DIAM_LT_320-PLASTIC_PVC-&lt;=320mm-B12_1960-1941_1960-CENTRAL-NONE-(70,120]-SLUVAD__COURT_FARM__LLWYNON-PENARTH</t>
  </si>
  <si>
    <t>DIAM_LT_320-PLASTIC_PVC-&lt;=320mm-B12_1960-1941_1960-CENTRAL-NONE-(70,120]-SLUVAD__COURT_FARM__LLWYNON-PENARTH-STUMPY EAST NO. 2 OUTLET-HOLTON ROAD</t>
  </si>
  <si>
    <t>DIAM_LT_320-PLASTIC_PVC-&lt;=320mm-B12_1960-1941_1960-EASTERN-NONE</t>
  </si>
  <si>
    <t>DIAM_LT_320-PLASTIC_PVC-&lt;=320mm-B12_1960-1941_1960-NORTHERN-NONE-(70,120]</t>
  </si>
  <si>
    <t>DIAM_LT_320-PLASTIC_PVC-&lt;=320mm-B12_1960-1941_1960-WESTERN-NONE</t>
  </si>
  <si>
    <t>DIAM_LT_320-PLASTIC_PVC-&lt;=320mm-B12_1960-1941_1960-WESTERN-NONE-(120,160]-PEMBROKESHIRE</t>
  </si>
  <si>
    <t>DIAM_LT_320-PLASTIC_PVC-&lt;=320mm-B12_1960-1941_1960-WESTERN-NONE-(70,120]-PEMBROKESHIRE</t>
  </si>
  <si>
    <t>DIAM_LT_320-PLASTIC_PVC-&lt;=320mm-B12_1960-1941_1960-WESTERN-NONE-(70,120]-PEMBROKESHIRE-PENDINE-CROSSHANDS RES OUTLETS-X HANDS RES</t>
  </si>
  <si>
    <t>DIAM_LT_320-PLASTIC_PVC-&lt;=320mm-B12_1960-1941_1960-WESTERN-NONE-(70,120]-TYWI_C.U._AREA-CAPEL_DEWI-MAENIEUAN OUTLETS-MADOX TO TRELECH</t>
  </si>
  <si>
    <t>DIAM_LT_320-PLASTIC_PVC-&lt;=320mm-B12_1960-1961_1980-CENTRAL-NONE</t>
  </si>
  <si>
    <t>DIAM_LT_320-PLASTIC_PVC-&lt;=320mm-B12_1960-1961_1980-CENTRAL-NONE-(120,160]</t>
  </si>
  <si>
    <t>DIAM_LT_320-PLASTIC_PVC-&lt;=320mm-B12_1960-1961_1980-CENTRAL-NONE-(120,160]-SLUVAD__COURT_FARM__LLWYNON</t>
  </si>
  <si>
    <t>DIAM_LT_320-PLASTIC_PVC-&lt;=320mm-B12_1960-1961_1980-CENTRAL-NONE-(120,160]-SLUVAD__COURT_FARM__LLWYNON-CARDIFF_BAY__RUMNEY</t>
  </si>
  <si>
    <t>DIAM_LT_320-PLASTIC_PVC-&lt;=320mm-B12_1960-1961_1980-CENTRAL-NONE-(120,160]-SLUVAD__COURT_FARM__LLWYNON-CARDIFF_BAY__RUMNEY-LLANRUMNEY AVENUE-NEWPORT ROAD RUMNEY</t>
  </si>
  <si>
    <t>DIAM_LT_320-PLASTIC_PVC-&lt;=320mm-B12_1960-1961_1980-CENTRAL-NONE-(120,160]-SLUVAD__COURT_FARM__LLWYNON-CARDIFF_EAST-COED Y GORAS-COED Y GORES</t>
  </si>
  <si>
    <t>DIAM_LT_320-PLASTIC_PVC-&lt;=320mm-B12_1960-1961_1980-CENTRAL-NONE-(120,160]-SLUVAD__COURT_FARM__LLWYNON-CARDIFF_EAST-TY DRAW ROAD</t>
  </si>
  <si>
    <t>DIAM_LT_320-PLASTIC_PVC-&lt;=320mm-B12_1960-1961_1980-CENTRAL-NONE-(120,160]-SLUVAD__COURT_FARM__LLWYNON-CARDIFF_HEATH_&amp;_LLANISHEN</t>
  </si>
  <si>
    <t>DIAM_LT_320-PLASTIC_PVC-&lt;=320mm-B12_1960-1961_1980-CENTRAL-NONE-(70,120]-SLUVAD__COURT_FARM__LLWYNON</t>
  </si>
  <si>
    <t>DIAM_LT_320-PLASTIC_PVC-&lt;=320mm-B12_1960-1961_1980-CENTRAL-NONE-(70,120]-SLUVAD__COURT_FARM__LLWYNON-CARDIFF_EAST</t>
  </si>
  <si>
    <t>DIAM_LT_320-PLASTIC_PVC-&lt;=320mm-B12_1960-1961_1980-CENTRAL-NONE-(70,120]-SLUVAD__COURT_FARM__LLWYNON-CARDIFF_EAST-COED Y GORAS-COED Y GORES</t>
  </si>
  <si>
    <t>DIAM_LT_320-PLASTIC_PVC-&lt;=320mm-B12_1960-1961_1980-CENTRAL-NONE-(70,120]-SLUVAD__COURT_FARM__LLWYNON-CARDIFF_EAST-NORTH PENTWYN SOUTH-NORTH PENTWYN SOUTH</t>
  </si>
  <si>
    <t>DIAM_LT_320-PLASTIC_PVC-&lt;=320mm-B12_1960-1961_1980-CENTRAL-NONE-(70,120]-SLUVAD__COURT_FARM__LLWYNON-CARDIFF_ELY__RADYR__LLANDAFF</t>
  </si>
  <si>
    <t>DIAM_LT_320-PLASTIC_PVC-&lt;=320mm-B12_1960-1961_1980-CENTRAL-NONE-(70,120]-SLUVAD__COURT_FARM__LLWYNON-CARDIFF_HEATH_&amp;_LLANISHEN</t>
  </si>
  <si>
    <t>DIAM_LT_320-PLASTIC_PVC-&lt;=320mm-B12_1960-1961_1980-CENTRAL-NONE-(70,120]-SLUVAD__COURT_FARM__LLWYNON-CARDIFF_HEATH_&amp;_LLANISHEN-WERN GOCH ROAD</t>
  </si>
  <si>
    <t>DIAM_LT_320-PLASTIC_PVC-&lt;=320mm-B12_1960-1961_1980-CENTRAL-NONE-(70,120]-SLUVAD__COURT_FARM__LLWYNON-PENARTH</t>
  </si>
  <si>
    <t>DIAM_LT_320-PLASTIC_PVC-&lt;=320mm-B12_1960-1961_1980-EASTERN-NONE</t>
  </si>
  <si>
    <t>DIAM_LT_320-PLASTIC_PVC-&lt;=320mm-B12_1960-1961_1980-EASTERN-NONE-(0,70]-TALYBONT-ABERGAVENNY__CWMTILLERY-PONTYPOOL TDMA-AREA FED BY SUB SUPPLY SYSTEM</t>
  </si>
  <si>
    <t>DIAM_LT_320-PLASTIC_PVC-&lt;=320mm-B12_1960-1961_1980-EASTERN-NONE-(120,160]-TALYBONT-ABERGAVENNY__CWMTILLERY-BUNKERS-HILLSIDE NO.1</t>
  </si>
  <si>
    <t>DIAM_LT_320-PLASTIC_PVC-&lt;=320mm-B12_1960-1961_1980-EASTERN-NONE-(120,160]-WHITBOURNE-WHITBOURNE-LEYSTERS 8INCH-POLE FARM</t>
  </si>
  <si>
    <t>DIAM_LT_320-PLASTIC_PVC-&lt;=320mm-B12_1960-1961_1980-EASTERN-NONE-(70,120]</t>
  </si>
  <si>
    <t>DIAM_LT_320-PLASTIC_PVC-&lt;=320mm-B12_1960-1961_1980-EASTERN-NONE-(70,120]-ELAN_/_BUILTH-BUILTH-BUILTH WELLS-BUILTH TO ABERDW</t>
  </si>
  <si>
    <t>DIAM_LT_320-PLASTIC_PVC-&lt;=320mm-B12_1960-1961_1980-EASTERN-NONE-(70,120]-ELAN_/_BUILTH-ELAN</t>
  </si>
  <si>
    <t>DIAM_LT_320-PLASTIC_PVC-&lt;=320mm-B12_1960-1961_1980-EASTERN-NONE-(70,120]-HEREFORD_C.U._AREA-HEREFORD__NORTH__BROOMY_HILL</t>
  </si>
  <si>
    <t>DIAM_LT_320-PLASTIC_PVC-&lt;=320mm-B12_1960-1961_1980-EASTERN-NONE-(70,120]-HEREFORD_C.U._AREA-HEREFORD__NORTH__BROOMY_HILL-WEOBLEY NORTH-DILWYN</t>
  </si>
  <si>
    <t>DIAM_LT_320-PLASTIC_PVC-&lt;=320mm-B12_1960-1961_1980-EASTERN-NONE-(70,120]-HEREFORD_C.U._AREA-HEREFORD__SOUTH_BROOMY_HILL_</t>
  </si>
  <si>
    <t>DIAM_LT_320-PLASTIC_PVC-&lt;=320mm-B12_1960-1961_1980-EASTERN-NONE-(70,120]-SLUVAD__COURT_FARM__LLWYNON-CHEPSTOW__CALDICOT_COURT_FARM</t>
  </si>
  <si>
    <t>DIAM_LT_320-PLASTIC_PVC-&lt;=320mm-B12_1960-1961_1980-EASTERN-NONE-(70,120]-SLUVAD__COURT_FARM__LLWYNON-NEWPORT_SW__RISCA__ABERCARN-RHIWDERIN TO DUFFRYN SR OUT TDMA-RHIWDERIN TO DUFFRYN S.R.</t>
  </si>
  <si>
    <t>DIAM_LT_320-PLASTIC_PVC-&lt;=320mm-B12_1960-1961_1980-EASTERN-NONE-(70,120]-TALYBONT-ABERGAVENNY__CWMTILLERY-CEFN PENDEGAR REDUCED DMA-CEFN PENDEGAR</t>
  </si>
  <si>
    <t>DIAM_LT_320-PLASTIC_PVC-&lt;=320mm-B12_1960-1961_1980-EASTERN-NONE-(70,120]-TALYBONT-ABERGAVENNY__CWMTILLERY-CROSS ASH</t>
  </si>
  <si>
    <t>DIAM_LT_320-PLASTIC_PVC-&lt;=320mm-B12_1960-1961_1980-EASTERN-NONE-(70,120]-TALYBONT-ABERGAVENNY__CWMTILLERY-USK MARKET ST AND DAVINGTON HOUSE</t>
  </si>
  <si>
    <t>DIAM_LT_320-PLASTIC_PVC-&lt;=320mm-B12_1960-1961_1980-EASTERN-NONE-(70,120]-TALYBONT-ABERGAVENNY__CWMTILLERY-USK MARKET ST AND DAVINGTON HOUSE-GWERNESNEY</t>
  </si>
  <si>
    <t>DIAM_LT_320-PLASTIC_PVC-&lt;=320mm-B12_1960-1961_1980-NORTHERN-NONE-(0,70]</t>
  </si>
  <si>
    <t>DIAM_LT_320-PLASTIC_PVC-&lt;=320mm-B12_1960-1961_1980-NORTHERN-NONE-(120,160]</t>
  </si>
  <si>
    <t>DIAM_LT_320-PLASTIC_PVC-&lt;=320mm-B12_1960-1961_1980-NORTHERN-NONE-(120,160]-NORTH_ERYRI_/_YNYS_MON-EAST_ANGLESEY_CEFNI</t>
  </si>
  <si>
    <t>DIAM_LT_320-PLASTIC_PVC-&lt;=320mm-B12_1960-1961_1980-NORTHERN-NONE-(160,320]-NORTH_ERYRI_/_YNYS_MON</t>
  </si>
  <si>
    <t>DIAM_LT_320-PLASTIC_PVC-&lt;=320mm-B12_1960-1961_1980-NORTHERN-NONE-(70,120]</t>
  </si>
  <si>
    <t>DIAM_LT_320-PLASTIC_PVC-&lt;=320mm-B12_1960-1961_1980-NORTHERN-NONE-(70,120]-CLWYD_COASTAL-ABERGELE__RHYL_GLASCOED</t>
  </si>
  <si>
    <t>DIAM_LT_320-PLASTIC_PVC-&lt;=320mm-B12_1960-1961_1980-NORTHERN-NONE-(70,120]-CLWYD_COASTAL-PRESTATYN_GLASCOED__TRECASTELL</t>
  </si>
  <si>
    <t>DIAM_LT_320-PLASTIC_PVC-&lt;=320mm-B12_1960-1961_1980-NORTHERN-NONE-(70,120]-NORTH_ERYRI_/_YNYS_MON-EAST_ANGLESEY_CEFNI</t>
  </si>
  <si>
    <t>DIAM_LT_320-PLASTIC_PVC-&lt;=320mm-B12_1960-1961_1980-NORTHERN-NONE-(70,120]-NORTH_ERYRI_/_YNYS_MON-NORTH_ANGLESEY_ALAW</t>
  </si>
  <si>
    <t>DIAM_LT_320-PLASTIC_PVC-&lt;=320mm-B12_1960-1961_1980-NORTHERN-NONE-(70,120]-NORTH_ERYRI_/_YNYS_MON-NORTH_ANGLESEY_ALAW-COEDEN TO LLANFAETHLU-RHYDWYN BOOSTER</t>
  </si>
  <si>
    <t>DIAM_LT_320-PLASTIC_PVC-&lt;=320mm-B12_1960-1961_1980-WESTERN-NONE</t>
  </si>
  <si>
    <t>DIAM_LT_320-PLASTIC_PVC-&lt;=320mm-B12_1960-1961_1980-WESTERN-NONE-(0,70]</t>
  </si>
  <si>
    <t>DIAM_LT_320-PLASTIC_PVC-&lt;=320mm-B12_1960-1961_1980-WESTERN-NONE-(120,160]-PEMBROKESHIRE-BOLTON_HILL-BRAWDY ST DAVIDS-ST DAVIDS LOW PRES</t>
  </si>
  <si>
    <t>DIAM_LT_320-PLASTIC_PVC-&lt;=320mm-B12_1960-1961_1980-WESTERN-NONE-(70,120]-MID_-_SOUTH_CEREDIGION-LLECHRYD-HAFOD LLECHRYD-LECHRYD VILLIAGE</t>
  </si>
  <si>
    <t>DIAM_LT_320-PLASTIC_PVC-&lt;=320mm-B12_1960-1961_1980-WESTERN-NONE-(70,120]-NORTH_CEREDIGION-BONTGOCH_SUPPLY_NOT_ABERYSTWYTH</t>
  </si>
  <si>
    <t>DIAM_LT_320-PLASTIC_PVC-&lt;=320mm-B12_1960-1961_1980-WESTERN-NONE-(70,120]-TYWI_C.U._AREA</t>
  </si>
  <si>
    <t>DIAM_LT_320-PLASTIC_PVC-&lt;=320mm-B12_1960-1961_1980-WESTERN-NONE-(70,120]-TYWI_C.U._AREA-CAPEL_DEWI</t>
  </si>
  <si>
    <t>DIAM_LT_320-PLASTIC_PVC-&lt;=320mm-B13_1970-1961_1980-CENTRAL-NONE</t>
  </si>
  <si>
    <t>DIAM_LT_320-PLASTIC_PVC-&lt;=320mm-B13_1970-1961_1980-CENTRAL-NONE-(120,160]-SLUVAD__COURT_FARM__LLWYNON</t>
  </si>
  <si>
    <t>DIAM_LT_320-PLASTIC_PVC-&lt;=320mm-B13_1970-1961_1980-CENTRAL-NONE-(120,160]-SLUVAD__COURT_FARM__LLWYNON-PENARTH</t>
  </si>
  <si>
    <t>DIAM_LT_320-PLASTIC_PVC-&lt;=320mm-B13_1970-1961_1980-CENTRAL-NONE-(70,120]-SLUVAD__COURT_FARM__LLWYNON</t>
  </si>
  <si>
    <t>DIAM_LT_320-PLASTIC_PVC-&lt;=320mm-B13_1970-1961_1980-CENTRAL-NONE-(70,120]-SLUVAD__COURT_FARM__LLWYNON-CARDIFF_ELY__RADYR__LLANDAFF</t>
  </si>
  <si>
    <t>DIAM_LT_320-PLASTIC_PVC-&lt;=320mm-B13_1970-1961_1980-CENTRAL-NONE-(70,120]-SLUVAD__COURT_FARM__LLWYNON-PENARTH</t>
  </si>
  <si>
    <t>DIAM_LT_320-PLASTIC_PVC-&lt;=320mm-B13_1970-1961_1980-EASTERN-NONE-(0,70]-PONTSTICILL_HIGH_LEVEL/HEADS_O-RASSAU__SIRHOWY_VALLEY-TY FRY SR-TY FRY OUTLET TO BLACKWOOD</t>
  </si>
  <si>
    <t>DIAM_LT_320-PLASTIC_PVC-&lt;=320mm-B13_1970-1961_1980-EASTERN-NONE-(120,160]</t>
  </si>
  <si>
    <t>DIAM_LT_320-PLASTIC_PVC-&lt;=320mm-B13_1970-1961_1980-EASTERN-NONE-(120,160]-HEREFORD_C.U._AREA-HEREFORD__SOUTH_BROOMY_HILL_</t>
  </si>
  <si>
    <t>DIAM_LT_320-PLASTIC_PVC-&lt;=320mm-B13_1970-1961_1980-EASTERN-NONE-(120,160]-VOWCHURCH-VOWCHURCH-KINGSTONE SR-CLEHONGER</t>
  </si>
  <si>
    <t>DIAM_LT_320-PLASTIC_PVC-&lt;=320mm-B13_1970-1961_1980-EASTERN-NONE-(160,320]-BRECON_/_PORTIS</t>
  </si>
  <si>
    <t>DIAM_LT_320-PLASTIC_PVC-&lt;=320mm-B13_1970-1961_1980-EASTERN-NONE-(160,320]-ELAN_/_BUILTH-ELAN</t>
  </si>
  <si>
    <t>DIAM_LT_320-PLASTIC_PVC-&lt;=320mm-B13_1970-1961_1980-EASTERN-NONE-(70,120]</t>
  </si>
  <si>
    <t>DIAM_LT_320-PLASTIC_PVC-&lt;=320mm-B13_1970-1961_1980-EASTERN-NONE-(70,120]-ELAN_/_BUILTH-ELAN</t>
  </si>
  <si>
    <t>DIAM_LT_320-PLASTIC_PVC-&lt;=320mm-B13_1970-1961_1980-EASTERN-NONE-(70,120]-ELAN_/_BUILTH-ELAN-ELAN-BWLCH-Y-SARNAU S.R.</t>
  </si>
  <si>
    <t>DIAM_LT_320-PLASTIC_PVC-&lt;=320mm-B13_1970-1961_1980-EASTERN-NONE-(70,120]-ELAN_/_BUILTH-ELAN-NEUADD SOUTH-HOWEY-BUILTH</t>
  </si>
  <si>
    <t>DIAM_LT_320-PLASTIC_PVC-&lt;=320mm-B13_1970-1961_1980-EASTERN-NONE-(70,120]-HEREFORD_C.U._AREA</t>
  </si>
  <si>
    <t>DIAM_LT_320-PLASTIC_PVC-&lt;=320mm-B13_1970-1961_1980-EASTERN-NONE-(70,120]-HEREFORD_C.U._AREA-HEREFORD__NORTH__BROOMY_HILL</t>
  </si>
  <si>
    <t>DIAM_LT_320-PLASTIC_PVC-&lt;=320mm-B13_1970-1961_1980-EASTERN-NONE-(70,120]-LLYSWEN-LLYSWEN-HAY ON WYE-DORSTONE OUTLET</t>
  </si>
  <si>
    <t>DIAM_LT_320-PLASTIC_PVC-&lt;=320mm-B13_1970-1961_1980-EASTERN-NONE-(70,120]-LLYSWEN-LLYSWEN-LLYSWEN TO LLANSTEPHAN</t>
  </si>
  <si>
    <t>DIAM_LT_320-PLASTIC_PVC-&lt;=320mm-B13_1970-1961_1980-EASTERN-NONE-(70,120]-PILLETH-PILLETH_KNIGHTON__BLEDDFA</t>
  </si>
  <si>
    <t>DIAM_LT_320-PLASTIC_PVC-&lt;=320mm-B13_1970-1961_1980-EASTERN-NONE-(70,120]-PILLETH-PILLETH_KNIGHTON__BLEDDFA-BEGGARS BUSH TO KNOWLE HILL TDMA-KINNERTON</t>
  </si>
  <si>
    <t>DIAM_LT_320-PLASTIC_PVC-&lt;=320mm-B13_1970-1961_1980-EASTERN-NONE-(70,120]-PILLETH-PILLETH_KNIGHTON__BLEDDFA-WHITTON BEGGARS BUSH</t>
  </si>
  <si>
    <t>DIAM_LT_320-PLASTIC_PVC-&lt;=320mm-B13_1970-1961_1980-EASTERN-NONE-(70,120]-PILLETH-PILLETH_KNIGHTON__BLEDDFA-WOODHOUSE-KNIGHTON-KNUCKLAS</t>
  </si>
  <si>
    <t>DIAM_LT_320-PLASTIC_PVC-&lt;=320mm-B13_1970-1961_1980-EASTERN-NONE-(70,120]-TALYBONT-ABERGAVENNY__CWMTILLERY-USK MARKET ST AND DAVINGTON HOUSE-LLANDENNY MAIN</t>
  </si>
  <si>
    <t>DIAM_LT_320-PLASTIC_PVC-&lt;=320mm-B13_1970-1961_1980-EASTERN-NONE-(70,120]-WHITBOURNE-WHITBOURNE</t>
  </si>
  <si>
    <t>DIAM_LT_320-PLASTIC_PVC-&lt;=320mm-B13_1970-1961_1980-EASTERN-NONE-(70,120]-WHITBOURNE-WHITBOURNE-WARRENWOOD-STOKE LACY</t>
  </si>
  <si>
    <t>DIAM_LT_320-PLASTIC_PVC-&lt;=320mm-B13_1970-1961_1980-NORTHERN-NONE-(0,70]</t>
  </si>
  <si>
    <t>DIAM_LT_320-PLASTIC_PVC-&lt;=320mm-B13_1970-1961_1980-NORTHERN-NONE-(0,70]-DYFFRYN_CONWY-COWLYD__LLYN_CONWY</t>
  </si>
  <si>
    <t>DIAM_LT_320-PLASTIC_PVC-&lt;=320mm-B13_1970-1961_1980-NORTHERN-NONE-(0,70]-DYFFRYN_CONWY-COWLYD__LLYN_CONWY-CERRIG-BRYN GLAS SRV O/LET</t>
  </si>
  <si>
    <t>DIAM_LT_320-PLASTIC_PVC-&lt;=320mm-B13_1970-1961_1980-NORTHERN-NONE-(0,70]-DYFFRYN_CONWY-COWLYD__LLYN_CONWY-COWLYD CWT &amp; GORSWEN MINOR-EGLWYSBACH 85 LLYN CONWY</t>
  </si>
  <si>
    <t>DIAM_LT_320-PLASTIC_PVC-&lt;=320mm-B13_1970-1961_1980-NORTHERN-NONE-(120,160]</t>
  </si>
  <si>
    <t>DIAM_LT_320-PLASTIC_PVC-&lt;=320mm-B13_1970-1961_1980-NORTHERN-NONE-(120,160]-ALWEN_/_DEE-HOLYWELL__MOLD_ALWEN__BRETTON</t>
  </si>
  <si>
    <t>DIAM_LT_320-PLASTIC_PVC-&lt;=320mm-B13_1970-1961_1980-NORTHERN-NONE-(120,160]-LLEYNHARLECH</t>
  </si>
  <si>
    <t>DIAM_LT_320-PLASTIC_PVC-&lt;=320mm-B13_1970-1961_1980-NORTHERN-NONE-(120,160]-NORTH_ERYRI_/_YNYS_MON</t>
  </si>
  <si>
    <t>DIAM_LT_320-PLASTIC_PVC-&lt;=320mm-B13_1970-1961_1980-NORTHERN-NONE-(160,320]</t>
  </si>
  <si>
    <t>DIAM_LT_320-PLASTIC_PVC-&lt;=320mm-B13_1970-1961_1980-NORTHERN-NONE-(160,320]-ALWEN_/_DEE</t>
  </si>
  <si>
    <t>DIAM_LT_320-PLASTIC_PVC-&lt;=320mm-B13_1970-1961_1980-NORTHERN-NONE-(160,320]-ALWEN_/_DEE-DENBIGH_ALWEN-MEIFOD-1104 FOELAS  (G10)</t>
  </si>
  <si>
    <t>DIAM_LT_320-PLASTIC_PVC-&lt;=320mm-B13_1970-1961_1980-NORTHERN-NONE-(160,320]-ALWEN_/_DEE-FLINT__CONNAHS_QUAY_BRETTON-ASTON 9 INCH-ASTON FROM PLOUGHINN.</t>
  </si>
  <si>
    <t>DIAM_LT_320-PLASTIC_PVC-&lt;=320mm-B13_1970-1961_1980-NORTHERN-NONE-(160,320]-ALWEN_/_DEE-FLINT__CONNAHS_QUAY_BRETTON-HAWARDEN</t>
  </si>
  <si>
    <t>DIAM_LT_320-PLASTIC_PVC-&lt;=320mm-B13_1970-1961_1980-NORTHERN-NONE-(160,320]-ALWEN_/_DEE-HOLYWELL__MOLD_ALWEN__BRETTON</t>
  </si>
  <si>
    <t>DIAM_LT_320-PLASTIC_PVC-&lt;=320mm-B13_1970-1961_1980-NORTHERN-NONE-(160,320]-NORTH_ERYRI_/_YNYS_MON</t>
  </si>
  <si>
    <t>DIAM_LT_320-PLASTIC_PVC-&lt;=320mm-B13_1970-1961_1980-NORTHERN-NONE-(160,320]-NORTH_ERYRI_/_YNYS_MON-NORTH_ANGLESEY_ALAW</t>
  </si>
  <si>
    <t>DIAM_LT_320-PLASTIC_PVC-&lt;=320mm-B13_1970-1961_1980-NORTHERN-NONE-(70,120]</t>
  </si>
  <si>
    <t>DIAM_LT_320-PLASTIC_PVC-&lt;=320mm-B13_1970-1961_1980-NORTHERN-NONE-(70,120]-ALWEN_/_DEE-DENBIGH_ALWEN</t>
  </si>
  <si>
    <t>DIAM_LT_320-PLASTIC_PVC-&lt;=320mm-B13_1970-1961_1980-NORTHERN-NONE-(70,120]-ALWEN_/_DEE-DENBIGH_ALWEN-ALWEN TO BWLCH TRUNK</t>
  </si>
  <si>
    <t>DIAM_LT_320-PLASTIC_PVC-&lt;=320mm-B13_1970-1961_1980-NORTHERN-NONE-(70,120]-ALWEN_/_DEE-HOLYWELL__MOLD_ALWEN__BRETTON</t>
  </si>
  <si>
    <t>DIAM_LT_320-PLASTIC_PVC-&lt;=320mm-B13_1970-1961_1980-NORTHERN-NONE-(70,120]-BLAENAU_FFESTINIOG-BLAENAU_GARREGLWYD</t>
  </si>
  <si>
    <t>DIAM_LT_320-PLASTIC_PVC-&lt;=320mm-B13_1970-1961_1980-NORTHERN-NONE-(70,120]-CLWYD_COASTAL-ABERGELE__RHYL_GLASCOED</t>
  </si>
  <si>
    <t>DIAM_LT_320-PLASTIC_PVC-&lt;=320mm-B13_1970-1961_1980-NORTHERN-NONE-(70,120]-CLWYD_COASTAL-PRESTATYN_GLASCOED__TRECASTELL</t>
  </si>
  <si>
    <t>DIAM_LT_320-PLASTIC_PVC-&lt;=320mm-B13_1970-1961_1980-NORTHERN-NONE-(70,120]-CLWYD_COASTAL-PRESTATYN_GLASCOED__TRECASTELL-DYSERTH-0805 DYSERTHGRAVITY (R80)</t>
  </si>
  <si>
    <t>DIAM_LT_320-PLASTIC_PVC-&lt;=320mm-B13_1970-1961_1980-NORTHERN-NONE-(70,120]-DYFFRYN_CONWY-COWLYD__LLYN_CONWY</t>
  </si>
  <si>
    <t>DIAM_LT_320-PLASTIC_PVC-&lt;=320mm-B13_1970-1961_1980-NORTHERN-NONE-(70,120]-DYFFRYN_CONWY-COWLYD__LLYN_CONWY-CERRIG</t>
  </si>
  <si>
    <t>DIAM_LT_320-PLASTIC_PVC-&lt;=320mm-B13_1970-1961_1980-NORTHERN-NONE-(70,120]-DYFFRYN_CONWY-COWLYD__LLYN_CONWY-LLYSFAEN-0059 BRYN Y PIN(R00)</t>
  </si>
  <si>
    <t>DIAM_LT_320-PLASTIC_PVC-&lt;=320mm-B13_1970-1961_1980-NORTHERN-NONE-(70,120]-LLEYNHARLECH-LLEYN_CWMYSTRADLLYN</t>
  </si>
  <si>
    <t>DIAM_LT_320-PLASTIC_PVC-&lt;=320mm-B13_1970-1961_1980-NORTHERN-NONE-(70,120]-LLEYNHARLECH-LLEYN_CWMYSTRADLLYN-PENRHYNDEUDRAETH-PENRHYD LLANFROTHEN</t>
  </si>
  <si>
    <t>DIAM_LT_320-PLASTIC_PVC-&lt;=320mm-B13_1970-1961_1980-NORTHERN-NONE-(70,120]-NORTH_ERYRI_/_YNYS_MON</t>
  </si>
  <si>
    <t>DIAM_LT_320-PLASTIC_PVC-&lt;=320mm-B13_1970-1961_1980-NORTHERN-NONE-(70,120]-NORTH_ERYRI_/_YNYS_MON-EAST_ANGLESEY_CEFNI</t>
  </si>
  <si>
    <t>DIAM_LT_320-PLASTIC_PVC-&lt;=320mm-B13_1970-1961_1980-NORTHERN-NONE-(70,120]-NORTH_ERYRI_/_YNYS_MON-NORTH_ANGLESEY_ALAW</t>
  </si>
  <si>
    <t>DIAM_LT_320-PLASTIC_PVC-&lt;=320mm-B13_1970-1961_1980-NORTHERN-NONE-(70,120]-SOUTH_MEIRIONNYDD</t>
  </si>
  <si>
    <t>DIAM_LT_320-PLASTIC_PVC-&lt;=320mm-B13_1970-1961_1980-WESTERN-NONE</t>
  </si>
  <si>
    <t>DIAM_LT_320-PLASTIC_PVC-&lt;=320mm-B13_1970-1961_1980-WESTERN-NONE-(0,70]-MID_-_SOUTH_CEREDIGION-LLECHRYD-SYNOD INN LLANARTH-LLANARTH TO ABERAERON</t>
  </si>
  <si>
    <t>DIAM_LT_320-PLASTIC_PVC-&lt;=320mm-B13_1970-1961_1980-WESTERN-NONE-(0,70]-TYWI_C.U._AREA</t>
  </si>
  <si>
    <t>DIAM_LT_320-PLASTIC_PVC-&lt;=320mm-B13_1970-1961_1980-WESTERN-NONE-(120,160]</t>
  </si>
  <si>
    <t>DIAM_LT_320-PLASTIC_PVC-&lt;=320mm-B13_1970-1961_1980-WESTERN-NONE-(120,160]-PEMBROKESHIRE-BOLTON_HILL</t>
  </si>
  <si>
    <t>DIAM_LT_320-PLASTIC_PVC-&lt;=320mm-B13_1970-1961_1980-WESTERN-NONE-(120,160]-PEMBROKESHIRE-BOLTON_HILL-BRAWDY ST DAVIDS</t>
  </si>
  <si>
    <t>DIAM_LT_320-PLASTIC_PVC-&lt;=320mm-B13_1970-1961_1980-WESTERN-NONE-(120,160]-PEMBROKESHIRE-BOLTON_HILL-TEMPLETON TO MARTLETWY</t>
  </si>
  <si>
    <t>DIAM_LT_320-PLASTIC_PVC-&lt;=320mm-B13_1970-1961_1980-WESTERN-NONE-(120,160]-TYWI_C.U._AREA</t>
  </si>
  <si>
    <t>DIAM_LT_320-PLASTIC_PVC-&lt;=320mm-B13_1970-1961_1980-WESTERN-NONE-(120,160]-TYWI_C.U._AREA-CAPEL_DEWI</t>
  </si>
  <si>
    <t>DIAM_LT_320-PLASTIC_PVC-&lt;=320mm-B13_1970-1961_1980-WESTERN-NONE-(120,160]-TYWI_C.U._AREA-CAPEL_DEWI-EBENEZER SR OUTLETS-FOEL RES TO EBENEEZER RES</t>
  </si>
  <si>
    <t>DIAM_LT_320-PLASTIC_PVC-&lt;=320mm-B13_1970-1961_1980-WESTERN-NONE-(120,160]-TYWI_C.U._AREA-CAPEL_DEWI-FOEL TO MAENIEUAN-FOEL RES TALOG-ABERNANT</t>
  </si>
  <si>
    <t>DIAM_LT_320-PLASTIC_PVC-&lt;=320mm-B13_1970-1961_1980-WESTERN-NONE-(160,320]-TYWI_C.U._AREA-CAPEL_DEWI-PENLLAIN TO NIMPWLL-PENLLAIN RES TO NIMPWLL RES</t>
  </si>
  <si>
    <t>DIAM_LT_320-PLASTIC_PVC-&lt;=320mm-B13_1970-1961_1980-WESTERN-NONE-(70,120]-MID_-_SOUTH_CEREDIGION-LLECHRYD</t>
  </si>
  <si>
    <t>DIAM_LT_320-PLASTIC_PVC-&lt;=320mm-B13_1970-1961_1980-WESTERN-NONE-(70,120]-MID_-_SOUTH_CEREDIGION-LLECHRYD-CROSSROADS TO CRUGIAU AND TREGAMMON</t>
  </si>
  <si>
    <t>DIAM_LT_320-PLASTIC_PVC-&lt;=320mm-B13_1970-1961_1980-WESTERN-NONE-(70,120]-MID_-_SOUTH_CEREDIGION-STRATA_FLORIDA</t>
  </si>
  <si>
    <t>DIAM_LT_320-PLASTIC_PVC-&lt;=320mm-B13_1970-1961_1980-WESTERN-NONE-(70,120]-MID_-_SOUTH_CEREDIGION-STRATA_FLORIDA-MAESTIR TO BRYNGARREG-BRYNCARREG RES OUTLET</t>
  </si>
  <si>
    <t>DIAM_LT_320-PLASTIC_PVC-&lt;=320mm-B13_1970-1961_1980-WESTERN-NONE-(70,120]-NORTH_CEREDIGION-BONTGOCH_SUPPLY_NOT_ABERYSTWYTH</t>
  </si>
  <si>
    <t>DIAM_LT_320-PLASTIC_PVC-&lt;=320mm-B13_1970-1961_1980-WESTERN-NONE-(70,120]-PEMBROKESHIRE-BOLTON_HILL</t>
  </si>
  <si>
    <t>DIAM_LT_320-PLASTIC_PVC-&lt;=320mm-B13_1970-1961_1980-WESTERN-NONE-(70,120]-PEMBROKESHIRE-BOLTON_HILL-TEMPLETON TO MARTLETWY</t>
  </si>
  <si>
    <t>DIAM_LT_320-PLASTIC_PVC-&lt;=320mm-B13_1970-1961_1980-WESTERN-NONE-(70,120]-TYWI_C.U._AREA</t>
  </si>
  <si>
    <t>DIAM_LT_320-PLASTIC_PVC-&lt;=320mm-B13_1970-1961_1980-WESTERN-NONE-(70,120]-TYWI_C.U._AREA-BRYNGWYN</t>
  </si>
  <si>
    <t>DIAM_LT_320-PLASTIC_PVC-&lt;=320mm-B13_1970-1961_1980-WESTERN-NONE-(70,120]-TYWI_C.U._AREA-CAERAU__YSTRADFELLTE</t>
  </si>
  <si>
    <t>DIAM_LT_320-PLASTIC_PVC-&lt;=320mm-B13_1970-1961_1980-WESTERN-NONE-(70,120]-TYWI_C.U._AREA-CAPEL_DEWI</t>
  </si>
  <si>
    <t>DIAM_LT_320-PLASTIC_PVC-&lt;=320mm-B13_1970-1961_1980-WESTERN-NONE-(70,120]-TYWI_C.U._AREA-CAPEL_DEWI-FOEL TO MAENIEUAN</t>
  </si>
  <si>
    <t>DIAM_LT_320-PLASTIC_PVC-&lt;=320mm-B13_1970-1961_1980-WESTERN-NONE-(70,120]-TYWI_C.U._AREA-CAPEL_DEWI-STONECUTTER TALOG ABERNANT-ABERNANT BPT OUTLET</t>
  </si>
  <si>
    <t>DIAM_LT_320-PLASTIC_PVC-&lt;=320mm-B13_1970-1961_1980-WESTERN-NONE-(70,120]-TYWI_C.U._AREA-CRAY__CLYDACH</t>
  </si>
  <si>
    <t>DIAM_LT_320-PLASTIC_PVC-&lt;=320mm-B13_1970-1961_1980-WESTERN-NONE-(70,120]-TYWI_C.U._AREA-DAFEN__FELINDRE</t>
  </si>
  <si>
    <t>DIAM_LT_320-PLASTIC_PVC-&lt;=320mm-B13_1970-1961_1980-WESTERN-NONE-(70,120]-TYWI_C.U._AREA-LLANELLI_FELINDRE</t>
  </si>
  <si>
    <t>DIAM_LT_320-PLASTIC_PVC-&lt;=320mm-B13_1970-1961_1980-WESTERN-NONE-(70,120]-TYWI_C.U._AREA-SKETTY__GOWER_BRYNGWYN__FELINDRE</t>
  </si>
  <si>
    <t>DIAM_LT_320-PLASTIC_PVC-&lt;=320mm-B14_1980</t>
  </si>
  <si>
    <t>DIAM_LT_320-PLASTIC_PVC-&lt;=320mm-B14_1980-1961_1980-CENTRAL-NONE-(70,120]-SLUVAD__COURT_FARM__LLWYNON-CARDIFF_EAST</t>
  </si>
  <si>
    <t>DIAM_LT_320-PLASTIC_PVC-&lt;=320mm-B14_1980-1961_1980-CENTRAL-NONE-(70,120]-SLUVAD__COURT_FARM__LLWYNON-CARDIFF_HEATH_&amp;_LLANISHEN-UPPER AND LOWER GRAIG</t>
  </si>
  <si>
    <t>DIAM_LT_320-PLASTIC_PVC-&lt;=320mm-B14_1980-1961_1980-EASTERN-NONE-(70,120]</t>
  </si>
  <si>
    <t>DIAM_LT_320-PLASTIC_PVC-&lt;=320mm-B14_1980-1961_1980-NORTHERN-NONE</t>
  </si>
  <si>
    <t>DIAM_LT_320-PLASTIC_PVC-&lt;=320mm-B14_1980-1961_1980-NORTHERN-NONE-(0,70]-DYFFRYN_CONWY-COWLYD__LLYN_CONWY-LLYN CONWY MINOR-NEBO RES 0/LET  CAPEL GARMON</t>
  </si>
  <si>
    <t>DIAM_LT_320-PLASTIC_PVC-&lt;=320mm-B14_1980-1961_1980-NORTHERN-NONE-(70,120]</t>
  </si>
  <si>
    <t>DIAM_LT_320-PLASTIC_PVC-&lt;=320mm-B14_1980-1961_1980-WESTERN-NONE</t>
  </si>
  <si>
    <t>DIAM_LT_320-PLASTIC_PVC-&lt;=320mm-B14_1980-1981_2000-CENTRAL-NONE</t>
  </si>
  <si>
    <t>DIAM_LT_320-PLASTIC_PVC-&lt;=320mm-B14_1980-1981_2000-EASTERN-NONE-(120,160]</t>
  </si>
  <si>
    <t>DIAM_LT_320-PLASTIC_PVC-&lt;=320mm-B14_1980-1981_2000-NORTHERN-NONE</t>
  </si>
  <si>
    <t>DIAM_LT_320-PLASTIC_PVC-&lt;=320mm-B14_1980-1981_2000-NORTHERN-NONE-(70,120]</t>
  </si>
  <si>
    <t>DIAM_LT_320-PLASTIC_PVC-&lt;=320mm-B14_1980-1981_2000-NORTHERN-NONE-(70,120]-ALWEN_/_DEE-DENBIGH_ALWEN</t>
  </si>
  <si>
    <t>DIAM_LT_320-PLASTIC_PVC-&lt;=320mm-B14_1980-1981_2000-NORTHERN-NONE-(70,120]-ALWEN_/_DEE-HOLYWELL__MOLD_ALWEN__BRETTON</t>
  </si>
  <si>
    <t>DIAM_LT_320-PLASTIC_PVC-&lt;=320mm-B14_1980-1981_2000-NORTHERN-NONE-(70,120]-NORTH_ERYRI_/_YNYS_MON</t>
  </si>
  <si>
    <t>DIAM_LT_320-PLASTIC_PVC-&lt;=320mm-B14_1980-1981_2000-WESTERN-NONE</t>
  </si>
  <si>
    <t>DIAM_LT_320-PLASTIC_PVC-&lt;=320mm-B14_1980-1981_2000-WESTERN-NONE-(120,160]-TYWI_C.U._AREA</t>
  </si>
  <si>
    <t>DIAM_LT_320-PLASTIC_PVC-&lt;=320mm-B14_1980-1981_2000-WESTERN-NONE-(70,120]-TYWI_C.U._AREA</t>
  </si>
  <si>
    <t>DIAM_LT_320-PLASTIC_PVC-&lt;=320mm-B14_1980-1981_2000-WESTERN-NONE-(70,120]-TYWI_C.U._AREA-BRYNGWYN</t>
  </si>
  <si>
    <t>DIAM_LT_320-PLASTIC_PVC-&lt;=320mm-B15_1990-1981_2000</t>
  </si>
  <si>
    <t>DIAM_LT_320-PLASTIC_PVC-&lt;=320mm-B15_1990-1981_2000-CENTRAL-NONE-(120,160]</t>
  </si>
  <si>
    <t>DIAM_LT_320-PLASTIC_PVC-&lt;=320mm-B15_1990-1981_2000-CENTRAL-NONE-(70,120]</t>
  </si>
  <si>
    <t>DIAM_LT_320-PLASTIC_PVC-&lt;=320mm-B15_1990-1981_2000-CENTRAL-NONE-(70,120]-CYNON-ABERDARE_HIRWAUN__PONSTICILL</t>
  </si>
  <si>
    <t>DIAM_LT_320-PLASTIC_PVC-&lt;=320mm-B15_1990-1981_2000-CENTRAL-NONE-(70,120]-PONTSTICILL_LOW_LEVEL</t>
  </si>
  <si>
    <t>DIAM_LT_320-PLASTIC_PVC-&lt;=320mm-B15_1990-1981_2000-EASTERN-NONE-(120,160]</t>
  </si>
  <si>
    <t>DIAM_LT_320-PLASTIC_PVC-&lt;=320mm-B15_1990-1981_2000-EASTERN-NONE-(70,120]</t>
  </si>
  <si>
    <t>DIAM_LT_320-PLASTIC_PVC-&lt;=320mm-B15_1990-1981_2000-EASTERN-NONE-(70,120]-HEREFORD_C.U._AREA-HEREFORD__NORTH__BROOMY_HILL</t>
  </si>
  <si>
    <t>DIAM_LT_320-PLASTIC_PVC-&lt;=320mm-B15_1990-1981_2000-NORTHERN-NONE</t>
  </si>
  <si>
    <t>DIAM_LT_320-PLASTIC_PVC-&lt;=320mm-B15_1990-1981_2000-NORTHERN-NONE-(70,120]</t>
  </si>
  <si>
    <t>DIAM_LT_320-PLASTIC_PVC-&lt;=320mm-B15_1990-1981_2000-WESTERN-NONE</t>
  </si>
  <si>
    <t>DIAM_LT_320-PLASTIC_PVC-&lt;=320mm-B15_1990-1981_2000-WESTERN-NONE-(120,160]-TYWI_C.U._AREA</t>
  </si>
  <si>
    <t>DIAM_LT_320-PLASTIC_PVC-&lt;=320mm-B15_1990-1981_2000-WESTERN-NONE-(70,120]</t>
  </si>
  <si>
    <t>DIAM_LT_320-PLASTIC_PVC-&lt;=320mm-B15_1990-1981_2000-WESTERN-NONE-(70,120]-MID_-_SOUTH_CEREDIGION-LLECHRYD</t>
  </si>
  <si>
    <t>DIAM_LT_320-PLASTIC_PVC-&lt;=320mm-B15_1990-1981_2000-WESTERN-NONE-(70,120]-TYWI_C.U._AREA</t>
  </si>
  <si>
    <t>DIAM_LT_320-PLASTIC_PVC-&lt;=320mm-B15_1990-1981_2000-WESTERN-NONE-(70,120]-TYWI_C.U._AREA-BRYNGWYN</t>
  </si>
  <si>
    <t>DIAM_LT_320-PLASTIC_PVC-&lt;=320mm-B15_1990-1981_2000-WESTERN-NONE-(70,120]-TYWI_C.U._AREA-CAPEL_DEWI</t>
  </si>
  <si>
    <t>DIAM_LT_320-PLASTIC_PVC-&lt;=320mm-B15_1990-1981_2000-WESTERN-NONE-(70,120]-TYWI_C.U._AREA-CRAY__CLYDACH</t>
  </si>
  <si>
    <t>DIAM_LT_320-PLASTIC_PVC-&lt;=320mm-B15_1990-1981_2000-WESTERN-NONE-(70,120]-TYWI_C.U._AREA-CRAY__CLYDACH-CAEHOPKIN AND PENYCAE</t>
  </si>
  <si>
    <t>DIAM_LT_320-PLASTIC_PVC-&lt;=320mm-B15_1990-1981_2000-WESTERN-NONE-(70,120]-TYWI_C.U._AREA-LLANELLI_FELINDRE</t>
  </si>
  <si>
    <t>DIAM_LT_320-PLASTIC_PVC-&lt;=320mm-B15_1990-1981_2000-WESTERN-NONE-(70,120]-TYWI_C.U._AREA-PENCOED__BRIDGEND_VALLEYS</t>
  </si>
  <si>
    <t>DIAM_LT_320-PLASTIC_PVC-&lt;=320mm-B16_2000-2001_2020</t>
  </si>
  <si>
    <t>DIAM_LT_320-STEEL-&lt;=320mm</t>
  </si>
  <si>
    <t>DIAM_LT_320-STEEL-&lt;=320mm-B07_1910-1901_1920-EASTERN-NONE-(120,160]-SLUVAD__COURT_FARM__LLWYNON</t>
  </si>
  <si>
    <t>DIAM_LT_320-STEEL-&lt;=320mm-B07_1910-1901_1920-EASTERN-NONE-(160,320]-SLUVAD__COURT_FARM__LLWYNON-NEWPORT_SW__RISCA__ABERCARN</t>
  </si>
  <si>
    <t>DIAM_LT_320-STEEL-&lt;=320mm-B07_1910-1901_1920-WESTERN</t>
  </si>
  <si>
    <t>DIAM_LT_320-STEEL-&lt;=320mm-B07_1910-1901_1920-WESTERN-NONE-(120,160]</t>
  </si>
  <si>
    <t>DIAM_LT_320-STEEL-&lt;=320mm-B09_1930-1921_1940</t>
  </si>
  <si>
    <t>DIAM_LT_320-STEEL-&lt;=320mm-B09_1930-1921_1940-WESTERN-BITUMEN</t>
  </si>
  <si>
    <t>DIAM_LT_320-STEEL-&lt;=320mm-B11_1950-1941_1960</t>
  </si>
  <si>
    <t>DIAM_LT_320-STEEL-&lt;=320mm-B11_1950-1941_1960-WESTERN-BITUMEN-(70,120]-TYWI_C.U._AREA-BRYNGWYN-TWYNLLANAN</t>
  </si>
  <si>
    <t>DIAM_LT_320-STEEL-&lt;=320mm-B11_1950-1941_1960-WESTERN-NONE</t>
  </si>
  <si>
    <t>DIAM_LT_320-STEEL-&lt;=320mm-B11_1950-1941_1960-WESTERN-NONE-(160,320]-PEMBROKESHIRE-BOLTON_HILL-TEMPLETON TO MARTLETWY-CROSSHANDS VILLAGE</t>
  </si>
  <si>
    <t>DIAM_LT_320-STEEL-&lt;=320mm-B11_1950-1941_1960-WESTERN-NONE-(160,320]-PEMBROKESHIRE-BOLTON_HILL-TTM OFF PENT PUMPS</t>
  </si>
  <si>
    <t>DIAM_LT_320-STEEL-&lt;=320mm-B11_1950-1941_1960-WESTERN-NONE-(160,320]-PEMBROKESHIRE-PRESELI_SUPPLY-TENBY MAIN</t>
  </si>
  <si>
    <t>DIAM_LT_320-STEEL-&lt;=320mm-B12_1960-1961_1980</t>
  </si>
  <si>
    <t>DIAM_LT_320-STEEL-&lt;=320mm-B13_1970-1961_1980-WESTERN-NONE</t>
  </si>
  <si>
    <t>Total</t>
  </si>
  <si>
    <t>+/- 10%</t>
  </si>
  <si>
    <t>Shaded by Condition Grade</t>
  </si>
  <si>
    <t>Ranked on Burst Rate</t>
  </si>
  <si>
    <t>Cumulative Length km</t>
  </si>
  <si>
    <t>Cumulative Bursts/Yr</t>
  </si>
  <si>
    <t>bursts</t>
  </si>
  <si>
    <t>Cumulative bursts share</t>
  </si>
  <si>
    <t>length</t>
  </si>
  <si>
    <t>Cumulative length share</t>
  </si>
  <si>
    <t>Grade 5</t>
  </si>
  <si>
    <t>Grade 4</t>
  </si>
  <si>
    <t>Grade 3</t>
  </si>
  <si>
    <t>Grade 2</t>
  </si>
  <si>
    <t>Grade 1</t>
  </si>
  <si>
    <t>LENGTH RECONCILE</t>
  </si>
  <si>
    <t>Sum of Average of bursts_year</t>
  </si>
  <si>
    <t>Column Labels</t>
  </si>
  <si>
    <t>Row Labels</t>
  </si>
  <si>
    <t>Grand Total</t>
  </si>
  <si>
    <t>Sum of Sum of LENGTH_KM</t>
  </si>
  <si>
    <t>Line CW20.2</t>
  </si>
  <si>
    <t>Line CW20.1</t>
  </si>
  <si>
    <t>matches APR23</t>
  </si>
  <si>
    <t>Line CW20.11</t>
  </si>
  <si>
    <t>Line CW20.9</t>
  </si>
  <si>
    <t>Line CW20.12</t>
  </si>
  <si>
    <t>matches 5yr ave APR 19 to 23</t>
  </si>
  <si>
    <t>length share</t>
  </si>
  <si>
    <t>DIAM_LT_320-PLASTIC_PE-&lt;=320mm-B17_2010-2001_2020</t>
  </si>
  <si>
    <t>DIAM_LT_320-PLASTIC_PE-&lt;=320mm-B17_2010-2001_2020-NORTHERN-NONE-(0,70]</t>
  </si>
  <si>
    <t>DIAM_LT_320-PLASTIC_PE-&lt;=320mm-B17_2010-2001_2020-WESTERN-NONE</t>
  </si>
  <si>
    <t>&lt;320mm, Age&gt;5</t>
  </si>
  <si>
    <t>Line CW20.3</t>
  </si>
  <si>
    <t>Line CW20.4</t>
  </si>
  <si>
    <t>Age&lt;=5</t>
  </si>
  <si>
    <t>Length km</t>
  </si>
  <si>
    <t>Line CW20.6</t>
  </si>
  <si>
    <t>all mains minus those age&gt;5</t>
  </si>
  <si>
    <t>Bursts/yr</t>
  </si>
  <si>
    <t>Line CW20.7</t>
  </si>
  <si>
    <t>CW20</t>
  </si>
  <si>
    <t>Ofwat Bon Numbers</t>
  </si>
  <si>
    <t>Water mains - asset condition</t>
  </si>
  <si>
    <t>Line description</t>
  </si>
  <si>
    <t>Units</t>
  </si>
  <si>
    <t>DPs</t>
  </si>
  <si>
    <t>PR24 BP reference</t>
  </si>
  <si>
    <t>RAG 4 reference</t>
  </si>
  <si>
    <t>2025-26</t>
  </si>
  <si>
    <t>Length of potable mains by Condition Grade</t>
  </si>
  <si>
    <t>Potable mains (up to 320mm)</t>
  </si>
  <si>
    <t>km</t>
  </si>
  <si>
    <t>CW20.1</t>
  </si>
  <si>
    <t>CW20_001_1_PR24</t>
  </si>
  <si>
    <t>CW20_001_2_PR24</t>
  </si>
  <si>
    <t>CW20_001_3_PR24</t>
  </si>
  <si>
    <t>CW20_001_4_PR24</t>
  </si>
  <si>
    <t>CW20_001_5_PR24</t>
  </si>
  <si>
    <t>CW20_001_TOT_PR24</t>
  </si>
  <si>
    <t>Potable mains (greater than 320mm)</t>
  </si>
  <si>
    <t>CW20.2</t>
  </si>
  <si>
    <t>CW20_002_1_PR24</t>
  </si>
  <si>
    <t>CW20_002_2_PR24</t>
  </si>
  <si>
    <t>CW20_002_3_PR24</t>
  </si>
  <si>
    <t>CW20_002_4_PR24</t>
  </si>
  <si>
    <t>CW20_002_5_PR24</t>
  </si>
  <si>
    <t>CW20_002_TOT_PR24</t>
  </si>
  <si>
    <t>Analysed burst rate comparison</t>
  </si>
  <si>
    <t>Analysed cohort potable mains (up to 320mm)</t>
  </si>
  <si>
    <t>CW20.3</t>
  </si>
  <si>
    <t>CW20_003_1_PR24</t>
  </si>
  <si>
    <t>CW20_003_2_PR24</t>
  </si>
  <si>
    <t>CW20_003_3_PR24</t>
  </si>
  <si>
    <t>CW20_003_4_PR24</t>
  </si>
  <si>
    <t>CW20_003_5_PR24</t>
  </si>
  <si>
    <t>CW20_003_TOT_PR24</t>
  </si>
  <si>
    <t>Annual average bursts from cohort analysis (5 year average) potable mains (up to 320mm)</t>
  </si>
  <si>
    <t>nr</t>
  </si>
  <si>
    <t>CW20.4</t>
  </si>
  <si>
    <t>CW20_004_1_PR24</t>
  </si>
  <si>
    <t>CW20_004_2_PR24</t>
  </si>
  <si>
    <t>CW20_004_3_PR24</t>
  </si>
  <si>
    <t>CW20_004_4_PR24</t>
  </si>
  <si>
    <t>CW20_004_5_PR24</t>
  </si>
  <si>
    <t>CW20_004_TOT_PR24</t>
  </si>
  <si>
    <t>Annual average bursts on analysed cohorts potable mains (up to 320mm)</t>
  </si>
  <si>
    <t>nr/000km</t>
  </si>
  <si>
    <t>CW20.5</t>
  </si>
  <si>
    <t>CW20_005_1_PR24</t>
  </si>
  <si>
    <t>CW20_005_2_PR24</t>
  </si>
  <si>
    <t>CW20_005_3_PR24</t>
  </si>
  <si>
    <t>CW20_005_4_PR24</t>
  </si>
  <si>
    <t>CW20_005_5_PR24</t>
  </si>
  <si>
    <t>CW20_005_TOT_PR24</t>
  </si>
  <si>
    <t>Replaced and/or relined mains length</t>
  </si>
  <si>
    <t>CW20.6</t>
  </si>
  <si>
    <t>CW20_006_TOT_PR24</t>
  </si>
  <si>
    <t>Annual average bursts on replaced potable mains (5 year average) up to 320mm</t>
  </si>
  <si>
    <t>CW20.7</t>
  </si>
  <si>
    <t>CW20_007_TOT_PR24</t>
  </si>
  <si>
    <t>Annual average bursts (5 year average) on potable mains up to 320mm</t>
  </si>
  <si>
    <t>CW20.8</t>
  </si>
  <si>
    <t>CW20_008_TOT_PR24</t>
  </si>
  <si>
    <t>Current annual bursts on potable mains (up to 320mm)</t>
  </si>
  <si>
    <t>CW20.9</t>
  </si>
  <si>
    <t>CW20_009_1_PR24</t>
  </si>
  <si>
    <t>CW20_009_2_PR24</t>
  </si>
  <si>
    <t>CW20_009_3_PR24</t>
  </si>
  <si>
    <t>CW20_009_4_PR24</t>
  </si>
  <si>
    <t>CW20_009_5_PR24</t>
  </si>
  <si>
    <t>CW20_009_TOT_PR24</t>
  </si>
  <si>
    <t>CW20.10</t>
  </si>
  <si>
    <t>CW20_010_1_PR24</t>
  </si>
  <si>
    <t>CW20_010_2_PR24</t>
  </si>
  <si>
    <t>CW20_010_3_PR24</t>
  </si>
  <si>
    <t>CW20_010_4_PR24</t>
  </si>
  <si>
    <t>CW20_010_5_PR24</t>
  </si>
  <si>
    <t>CW20_010_TOT_PR24</t>
  </si>
  <si>
    <t>Annual bursts on mains (5 year average) greater than 320mm and other mains</t>
  </si>
  <si>
    <t>CW20.11</t>
  </si>
  <si>
    <t>CW20_011_TOT_PR24</t>
  </si>
  <si>
    <t>Annual bursts on mains (5 year average) on potable and other mains reported in APR 2019-2023</t>
  </si>
  <si>
    <t>CW20.12</t>
  </si>
  <si>
    <t>CW20_012_TOT_PR24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</si>
</sst>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"/>
    <numFmt numFmtId="165" formatCode="0.0"/>
    <numFmt numFmtId="166" formatCode="0.0%"/>
    <numFmt numFmtId="167" formatCode="#,##0.0"/>
    <numFmt numFmtId="168" formatCode="#,##0.000"/>
  </numFmts>
  <fonts count="26" x14ac:knownFonts="1">
    <font>
      <sz val="11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6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"/>
      <family val="2"/>
    </font>
    <font>
      <sz val="15"/>
      <color theme="1"/>
      <name val="Arial"/>
      <family val="2"/>
    </font>
    <font>
      <sz val="15"/>
      <color rgb="FF003479"/>
      <name val="Arial"/>
      <family val="2"/>
    </font>
    <font>
      <sz val="15"/>
      <color theme="3"/>
      <name val="Arial"/>
      <family val="2"/>
    </font>
    <font>
      <b/>
      <sz val="15"/>
      <color rgb="FFFFFFFF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rgb="FF0078C9"/>
      <name val="Calibri"/>
      <family val="2"/>
      <scheme val="minor"/>
    </font>
    <font>
      <b/>
      <sz val="12"/>
      <color rgb="FF002664"/>
      <name val="Calibri"/>
      <family val="2"/>
      <scheme val="minor"/>
    </font>
    <font>
      <sz val="12"/>
      <name val="Calibri"/>
      <family val="2"/>
      <scheme val="minor"/>
    </font>
    <font>
      <b/>
      <sz val="13"/>
      <color theme="3"/>
      <name val="Arial"/>
      <family val="2"/>
    </font>
    <font>
      <b/>
      <sz val="12"/>
      <name val="Calibri"/>
      <family val="2"/>
      <scheme val="minor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rgb="FF002664"/>
      <name val="Calibri"/>
      <family val="2"/>
      <scheme val="minor"/>
    </font>
    <font>
      <sz val="10"/>
      <name val="Arial"/>
      <family val="2"/>
    </font>
    <font>
      <sz val="12"/>
      <color theme="4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3595"/>
        <bgColor indexed="64"/>
      </patternFill>
    </fill>
    <fill>
      <patternFill patternType="solid">
        <fgColor rgb="FFE0DCD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EFCA"/>
        <bgColor indexed="64"/>
      </patternFill>
    </fill>
    <fill>
      <patternFill patternType="solid">
        <fgColor rgb="FF84CEFF"/>
        <bgColor indexed="64"/>
      </patternFill>
    </fill>
    <fill>
      <patternFill patternType="solid">
        <fgColor rgb="FFD9D9D9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rgb="FF808080"/>
      </left>
      <right style="thin">
        <color rgb="FF808080"/>
      </right>
      <top style="thick">
        <color rgb="FF808080"/>
      </top>
      <bottom/>
      <diagonal/>
    </border>
    <border>
      <left style="thin">
        <color rgb="FF808080"/>
      </left>
      <right style="thin">
        <color rgb="FF808080"/>
      </right>
      <top style="thick">
        <color rgb="FF808080"/>
      </top>
      <bottom/>
      <diagonal/>
    </border>
    <border>
      <left style="thin">
        <color rgb="FF808080"/>
      </left>
      <right/>
      <top style="thick">
        <color rgb="FF808080"/>
      </top>
      <bottom style="thin">
        <color rgb="FF808080"/>
      </bottom>
      <diagonal/>
    </border>
    <border>
      <left/>
      <right/>
      <top style="thick">
        <color rgb="FF808080"/>
      </top>
      <bottom style="thin">
        <color rgb="FF808080"/>
      </bottom>
      <diagonal/>
    </border>
    <border>
      <left/>
      <right style="thick">
        <color rgb="FF808080"/>
      </right>
      <top style="thick">
        <color rgb="FF808080"/>
      </top>
      <bottom style="thin">
        <color rgb="FF808080"/>
      </bottom>
      <diagonal/>
    </border>
    <border>
      <left style="thick">
        <color rgb="FF808080"/>
      </left>
      <right style="thick">
        <color rgb="FF808080"/>
      </right>
      <top style="thick">
        <color rgb="FF808080"/>
      </top>
      <bottom/>
      <diagonal/>
    </border>
    <border>
      <left style="thick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ck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rgb="FF808080"/>
      </left>
      <right style="thick">
        <color rgb="FF808080"/>
      </right>
      <top/>
      <bottom/>
      <diagonal/>
    </border>
    <border>
      <left style="thick">
        <color rgb="FF808080"/>
      </left>
      <right style="thin">
        <color rgb="FF808080"/>
      </right>
      <top/>
      <bottom style="thick">
        <color rgb="FF808080"/>
      </bottom>
      <diagonal/>
    </border>
    <border>
      <left style="thin">
        <color rgb="FF808080"/>
      </left>
      <right style="thin">
        <color rgb="FF808080"/>
      </right>
      <top/>
      <bottom style="thick">
        <color rgb="FF808080"/>
      </bottom>
      <diagonal/>
    </border>
    <border>
      <left style="thin">
        <color rgb="FF808080"/>
      </left>
      <right/>
      <top style="thin">
        <color rgb="FF808080"/>
      </top>
      <bottom style="thick">
        <color rgb="FF808080"/>
      </bottom>
      <diagonal/>
    </border>
    <border>
      <left/>
      <right/>
      <top style="thin">
        <color rgb="FF808080"/>
      </top>
      <bottom style="thick">
        <color rgb="FF808080"/>
      </bottom>
      <diagonal/>
    </border>
    <border>
      <left/>
      <right style="thick">
        <color rgb="FF808080"/>
      </right>
      <top style="thin">
        <color rgb="FF808080"/>
      </top>
      <bottom style="thick">
        <color rgb="FF808080"/>
      </bottom>
      <diagonal/>
    </border>
    <border>
      <left style="thick">
        <color rgb="FF808080"/>
      </left>
      <right style="thick">
        <color rgb="FF808080"/>
      </right>
      <top/>
      <bottom style="thick">
        <color rgb="FF808080"/>
      </bottom>
      <diagonal/>
    </border>
    <border>
      <left style="thick">
        <color rgb="FF808080"/>
      </left>
      <right style="thick">
        <color rgb="FF808080"/>
      </right>
      <top style="thick">
        <color rgb="FF808080"/>
      </top>
      <bottom style="thick">
        <color rgb="FF808080"/>
      </bottom>
      <diagonal/>
    </border>
    <border>
      <left style="thick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ck">
        <color rgb="FF808080"/>
      </top>
      <bottom style="thin">
        <color rgb="FF808080"/>
      </bottom>
      <diagonal/>
    </border>
    <border>
      <left style="thin">
        <color rgb="FF808080"/>
      </left>
      <right style="thick">
        <color rgb="FF808080"/>
      </right>
      <top style="thick">
        <color rgb="FF808080"/>
      </top>
      <bottom style="thin">
        <color rgb="FF808080"/>
      </bottom>
      <diagonal/>
    </border>
    <border>
      <left style="thick">
        <color rgb="FF808080"/>
      </left>
      <right style="thick">
        <color rgb="FF808080"/>
      </right>
      <top style="thick">
        <color rgb="FF808080"/>
      </top>
      <bottom style="thin">
        <color rgb="FF808080"/>
      </bottom>
      <diagonal/>
    </border>
    <border>
      <left style="thick">
        <color rgb="FF808080"/>
      </left>
      <right style="thin">
        <color rgb="FF808080"/>
      </right>
      <top style="thin">
        <color rgb="FF808080"/>
      </top>
      <bottom style="thick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ck">
        <color rgb="FF808080"/>
      </bottom>
      <diagonal/>
    </border>
    <border>
      <left style="thin">
        <color rgb="FF808080"/>
      </left>
      <right style="thick">
        <color rgb="FF808080"/>
      </right>
      <top style="thin">
        <color rgb="FF808080"/>
      </top>
      <bottom style="thick">
        <color rgb="FF808080"/>
      </bottom>
      <diagonal/>
    </border>
    <border>
      <left style="thick">
        <color rgb="FF808080"/>
      </left>
      <right style="thick">
        <color rgb="FF808080"/>
      </right>
      <top style="thin">
        <color rgb="FF808080"/>
      </top>
      <bottom style="thick">
        <color rgb="FF808080"/>
      </bottom>
      <diagonal/>
    </border>
    <border>
      <left style="thick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rgb="FF808080"/>
      </left>
      <right style="thick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</borders>
  <cellStyleXfs count="7">
    <xf numFmtId="0" fontId="0" fillId="0" borderId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3" applyNumberFormat="0" applyFill="0" applyAlignment="0" applyProtection="0"/>
    <xf numFmtId="43" fontId="8" fillId="0" borderId="0" applyFont="0" applyFill="0" applyBorder="0" applyAlignment="0" applyProtection="0"/>
    <xf numFmtId="0" fontId="23" fillId="0" borderId="0"/>
  </cellStyleXfs>
  <cellXfs count="120">
    <xf numFmtId="0" fontId="0" fillId="0" borderId="0" xfId="0"/>
    <xf numFmtId="0" fontId="0" fillId="0" borderId="1" xfId="0" applyBorder="1"/>
    <xf numFmtId="0" fontId="1" fillId="0" borderId="0" xfId="0" applyFont="1"/>
    <xf numFmtId="164" fontId="0" fillId="0" borderId="1" xfId="0" applyNumberFormat="1" applyBorder="1"/>
    <xf numFmtId="0" fontId="0" fillId="5" borderId="1" xfId="0" applyFill="1" applyBorder="1"/>
    <xf numFmtId="0" fontId="0" fillId="0" borderId="1" xfId="0" applyBorder="1" applyAlignment="1">
      <alignment horizontal="center" vertical="top"/>
    </xf>
    <xf numFmtId="0" fontId="0" fillId="0" borderId="0" xfId="0" applyAlignment="1">
      <alignment horizontal="center" vertical="top"/>
    </xf>
    <xf numFmtId="165" fontId="0" fillId="0" borderId="1" xfId="0" applyNumberFormat="1" applyBorder="1"/>
    <xf numFmtId="0" fontId="3" fillId="6" borderId="1" xfId="0" applyFont="1" applyFill="1" applyBorder="1" applyAlignment="1">
      <alignment vertical="top" wrapText="1"/>
    </xf>
    <xf numFmtId="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9" fontId="0" fillId="0" borderId="1" xfId="1" applyFont="1" applyBorder="1" applyAlignment="1">
      <alignment horizontal="center"/>
    </xf>
    <xf numFmtId="9" fontId="0" fillId="0" borderId="1" xfId="1" quotePrefix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7" borderId="1" xfId="0" applyFont="1" applyFill="1" applyBorder="1"/>
    <xf numFmtId="165" fontId="4" fillId="7" borderId="1" xfId="0" applyNumberFormat="1" applyFont="1" applyFill="1" applyBorder="1"/>
    <xf numFmtId="166" fontId="4" fillId="7" borderId="1" xfId="1" applyNumberFormat="1" applyFont="1" applyFill="1" applyBorder="1" applyAlignment="1">
      <alignment horizontal="center"/>
    </xf>
    <xf numFmtId="9" fontId="4" fillId="7" borderId="1" xfId="1" quotePrefix="1" applyFont="1" applyFill="1" applyBorder="1" applyAlignment="1">
      <alignment horizontal="center"/>
    </xf>
    <xf numFmtId="0" fontId="5" fillId="6" borderId="1" xfId="0" applyFont="1" applyFill="1" applyBorder="1" applyAlignment="1">
      <alignment vertical="top"/>
    </xf>
    <xf numFmtId="0" fontId="5" fillId="6" borderId="1" xfId="0" applyFont="1" applyFill="1" applyBorder="1" applyAlignment="1">
      <alignment horizontal="center" vertical="top"/>
    </xf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right"/>
    </xf>
    <xf numFmtId="0" fontId="6" fillId="0" borderId="0" xfId="0" applyFont="1"/>
    <xf numFmtId="165" fontId="0" fillId="0" borderId="0" xfId="0" applyNumberFormat="1"/>
    <xf numFmtId="165" fontId="0" fillId="0" borderId="1" xfId="0" applyNumberFormat="1" applyBorder="1" applyAlignment="1">
      <alignment horizontal="right"/>
    </xf>
    <xf numFmtId="165" fontId="0" fillId="0" borderId="2" xfId="0" applyNumberFormat="1" applyBorder="1"/>
    <xf numFmtId="1" fontId="0" fillId="0" borderId="1" xfId="0" applyNumberFormat="1" applyBorder="1" applyAlignment="1">
      <alignment horizontal="right"/>
    </xf>
    <xf numFmtId="2" fontId="0" fillId="2" borderId="1" xfId="0" applyNumberFormat="1" applyFill="1" applyBorder="1"/>
    <xf numFmtId="2" fontId="0" fillId="3" borderId="1" xfId="0" applyNumberFormat="1" applyFill="1" applyBorder="1"/>
    <xf numFmtId="2" fontId="0" fillId="8" borderId="1" xfId="0" applyNumberFormat="1" applyFill="1" applyBorder="1"/>
    <xf numFmtId="2" fontId="0" fillId="5" borderId="1" xfId="0" applyNumberFormat="1" applyFill="1" applyBorder="1"/>
    <xf numFmtId="2" fontId="0" fillId="4" borderId="1" xfId="0" applyNumberFormat="1" applyFill="1" applyBorder="1"/>
    <xf numFmtId="164" fontId="0" fillId="0" borderId="0" xfId="0" applyNumberFormat="1"/>
    <xf numFmtId="9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2" fontId="0" fillId="0" borderId="1" xfId="0" applyNumberFormat="1" applyBorder="1"/>
    <xf numFmtId="165" fontId="0" fillId="9" borderId="1" xfId="0" applyNumberFormat="1" applyFill="1" applyBorder="1"/>
    <xf numFmtId="2" fontId="0" fillId="9" borderId="1" xfId="0" applyNumberFormat="1" applyFill="1" applyBorder="1"/>
    <xf numFmtId="0" fontId="5" fillId="6" borderId="4" xfId="0" applyFont="1" applyFill="1" applyBorder="1" applyAlignment="1">
      <alignment horizontal="center" vertical="top"/>
    </xf>
    <xf numFmtId="0" fontId="5" fillId="6" borderId="4" xfId="0" applyFont="1" applyFill="1" applyBorder="1" applyAlignment="1">
      <alignment vertical="top"/>
    </xf>
    <xf numFmtId="0" fontId="5" fillId="6" borderId="4" xfId="0" applyFont="1" applyFill="1" applyBorder="1" applyAlignment="1">
      <alignment vertical="top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2" fontId="0" fillId="0" borderId="1" xfId="0" applyNumberFormat="1" applyBorder="1" applyAlignment="1">
      <alignment horizontal="right"/>
    </xf>
    <xf numFmtId="0" fontId="9" fillId="10" borderId="0" xfId="2" applyFont="1" applyFill="1" applyProtection="1">
      <protection locked="0"/>
    </xf>
    <xf numFmtId="0" fontId="10" fillId="10" borderId="0" xfId="2" applyFont="1" applyFill="1" applyProtection="1">
      <protection locked="0"/>
    </xf>
    <xf numFmtId="0" fontId="11" fillId="10" borderId="0" xfId="2" applyFont="1" applyFill="1" applyProtection="1">
      <protection locked="0"/>
    </xf>
    <xf numFmtId="0" fontId="9" fillId="0" borderId="0" xfId="2" applyFont="1" applyProtection="1">
      <protection locked="0"/>
    </xf>
    <xf numFmtId="0" fontId="12" fillId="0" borderId="0" xfId="2" applyFont="1" applyAlignment="1" applyProtection="1">
      <alignment vertical="center"/>
      <protection locked="0"/>
    </xf>
    <xf numFmtId="0" fontId="13" fillId="10" borderId="0" xfId="2" applyFont="1" applyFill="1" applyProtection="1">
      <protection locked="0"/>
    </xf>
    <xf numFmtId="0" fontId="13" fillId="0" borderId="0" xfId="2" applyFont="1" applyProtection="1">
      <protection locked="0"/>
    </xf>
    <xf numFmtId="0" fontId="14" fillId="10" borderId="0" xfId="3" applyFont="1" applyFill="1" applyAlignment="1" applyProtection="1">
      <alignment vertical="center"/>
      <protection locked="0"/>
    </xf>
    <xf numFmtId="0" fontId="16" fillId="10" borderId="0" xfId="2" applyFont="1" applyFill="1" applyAlignment="1" applyProtection="1">
      <alignment vertical="top"/>
      <protection locked="0"/>
    </xf>
    <xf numFmtId="0" fontId="15" fillId="0" borderId="0" xfId="2" applyFont="1" applyAlignment="1" applyProtection="1">
      <alignment horizontal="center" vertical="center" wrapText="1"/>
      <protection locked="0"/>
    </xf>
    <xf numFmtId="0" fontId="15" fillId="12" borderId="13" xfId="2" applyFont="1" applyFill="1" applyBorder="1" applyAlignment="1" applyProtection="1">
      <alignment horizontal="center" vertical="center" wrapText="1"/>
      <protection locked="0"/>
    </xf>
    <xf numFmtId="0" fontId="15" fillId="12" borderId="14" xfId="2" applyFont="1" applyFill="1" applyBorder="1" applyAlignment="1" applyProtection="1">
      <alignment horizontal="center" vertical="center" wrapText="1"/>
      <protection locked="0"/>
    </xf>
    <xf numFmtId="0" fontId="17" fillId="10" borderId="0" xfId="2" applyFont="1" applyFill="1" applyAlignment="1" applyProtection="1">
      <alignment vertical="top" wrapText="1"/>
      <protection locked="0"/>
    </xf>
    <xf numFmtId="0" fontId="17" fillId="10" borderId="0" xfId="2" applyFont="1" applyFill="1" applyAlignment="1" applyProtection="1">
      <alignment vertical="top"/>
      <protection locked="0"/>
    </xf>
    <xf numFmtId="0" fontId="19" fillId="10" borderId="0" xfId="4" applyFont="1" applyFill="1" applyBorder="1" applyAlignment="1" applyProtection="1">
      <alignment horizontal="center" vertical="top" wrapText="1"/>
      <protection locked="0"/>
    </xf>
    <xf numFmtId="0" fontId="15" fillId="12" borderId="22" xfId="2" applyFont="1" applyFill="1" applyBorder="1" applyAlignment="1" applyProtection="1">
      <alignment horizontal="left" vertical="center" wrapText="1"/>
      <protection locked="0"/>
    </xf>
    <xf numFmtId="0" fontId="14" fillId="10" borderId="0" xfId="2" applyFont="1" applyFill="1" applyAlignment="1" applyProtection="1">
      <alignment vertical="top"/>
      <protection locked="0"/>
    </xf>
    <xf numFmtId="0" fontId="20" fillId="10" borderId="23" xfId="2" applyFont="1" applyFill="1" applyBorder="1" applyAlignment="1" applyProtection="1">
      <alignment horizontal="left" vertical="center"/>
      <protection locked="0"/>
    </xf>
    <xf numFmtId="0" fontId="21" fillId="10" borderId="24" xfId="2" applyFont="1" applyFill="1" applyBorder="1" applyAlignment="1" applyProtection="1">
      <alignment horizontal="center" vertical="center" wrapText="1"/>
      <protection locked="0"/>
    </xf>
    <xf numFmtId="167" fontId="21" fillId="14" borderId="24" xfId="5" applyNumberFormat="1" applyFont="1" applyFill="1" applyBorder="1" applyAlignment="1" applyProtection="1">
      <alignment horizontal="center" vertical="center" wrapText="1"/>
      <protection locked="0"/>
    </xf>
    <xf numFmtId="0" fontId="22" fillId="10" borderId="26" xfId="4" applyFont="1" applyFill="1" applyBorder="1" applyAlignment="1" applyProtection="1">
      <alignment horizontal="center" vertical="center" wrapText="1"/>
      <protection locked="0"/>
    </xf>
    <xf numFmtId="167" fontId="21" fillId="14" borderId="7" xfId="5" applyNumberFormat="1" applyFont="1" applyFill="1" applyBorder="1" applyAlignment="1" applyProtection="1">
      <alignment horizontal="center" vertical="center" wrapText="1"/>
      <protection locked="0"/>
    </xf>
    <xf numFmtId="0" fontId="17" fillId="10" borderId="15" xfId="2" applyFont="1" applyFill="1" applyBorder="1" applyAlignment="1" applyProtection="1">
      <alignment vertical="top"/>
      <protection locked="0"/>
    </xf>
    <xf numFmtId="0" fontId="22" fillId="10" borderId="0" xfId="4" applyFont="1" applyFill="1" applyBorder="1" applyAlignment="1" applyProtection="1">
      <alignment horizontal="center" vertical="center" wrapText="1"/>
      <protection locked="0"/>
    </xf>
    <xf numFmtId="0" fontId="20" fillId="10" borderId="27" xfId="2" applyFont="1" applyFill="1" applyBorder="1" applyAlignment="1" applyProtection="1">
      <alignment horizontal="left" vertical="center"/>
      <protection locked="0"/>
    </xf>
    <xf numFmtId="0" fontId="21" fillId="10" borderId="28" xfId="2" applyFont="1" applyFill="1" applyBorder="1" applyAlignment="1" applyProtection="1">
      <alignment horizontal="center" vertical="center" wrapText="1"/>
      <protection locked="0"/>
    </xf>
    <xf numFmtId="167" fontId="21" fillId="14" borderId="28" xfId="5" applyNumberFormat="1" applyFont="1" applyFill="1" applyBorder="1" applyAlignment="1" applyProtection="1">
      <alignment horizontal="center" vertical="center" wrapText="1"/>
      <protection locked="0"/>
    </xf>
    <xf numFmtId="0" fontId="22" fillId="10" borderId="30" xfId="4" applyFont="1" applyFill="1" applyBorder="1" applyAlignment="1" applyProtection="1">
      <alignment horizontal="center" vertical="center" wrapText="1"/>
      <protection locked="0"/>
    </xf>
    <xf numFmtId="167" fontId="21" fillId="14" borderId="18" xfId="5" applyNumberFormat="1" applyFont="1" applyFill="1" applyBorder="1" applyAlignment="1" applyProtection="1">
      <alignment horizontal="center" vertical="center" wrapText="1"/>
      <protection locked="0"/>
    </xf>
    <xf numFmtId="0" fontId="17" fillId="10" borderId="0" xfId="6" applyFont="1" applyFill="1" applyAlignment="1" applyProtection="1">
      <alignment vertical="top" wrapText="1"/>
      <protection locked="0"/>
    </xf>
    <xf numFmtId="0" fontId="17" fillId="10" borderId="0" xfId="6" applyFont="1" applyFill="1" applyAlignment="1" applyProtection="1">
      <alignment horizontal="center" vertical="top" wrapText="1"/>
      <protection locked="0"/>
    </xf>
    <xf numFmtId="168" fontId="17" fillId="10" borderId="0" xfId="5" applyNumberFormat="1" applyFont="1" applyFill="1" applyAlignment="1" applyProtection="1">
      <alignment vertical="top" wrapText="1"/>
      <protection locked="0"/>
    </xf>
    <xf numFmtId="0" fontId="16" fillId="10" borderId="0" xfId="4" applyFont="1" applyFill="1" applyBorder="1" applyAlignment="1" applyProtection="1">
      <alignment horizontal="center" vertical="top" wrapText="1"/>
      <protection locked="0"/>
    </xf>
    <xf numFmtId="0" fontId="14" fillId="10" borderId="0" xfId="2" applyFont="1" applyFill="1" applyAlignment="1" applyProtection="1">
      <alignment horizontal="center" vertical="top"/>
      <protection locked="0"/>
    </xf>
    <xf numFmtId="168" fontId="24" fillId="10" borderId="0" xfId="5" applyNumberFormat="1" applyFont="1" applyFill="1" applyAlignment="1" applyProtection="1">
      <alignment vertical="top" wrapText="1"/>
      <protection locked="0"/>
    </xf>
    <xf numFmtId="4" fontId="21" fillId="14" borderId="24" xfId="5" applyNumberFormat="1" applyFont="1" applyFill="1" applyBorder="1" applyAlignment="1" applyProtection="1">
      <alignment horizontal="center" vertical="center" wrapText="1"/>
      <protection locked="0"/>
    </xf>
    <xf numFmtId="4" fontId="21" fillId="14" borderId="25" xfId="5" applyNumberFormat="1" applyFont="1" applyFill="1" applyBorder="1" applyAlignment="1" applyProtection="1">
      <alignment horizontal="center" vertical="center" wrapText="1"/>
      <protection locked="0"/>
    </xf>
    <xf numFmtId="0" fontId="20" fillId="10" borderId="31" xfId="2" applyFont="1" applyFill="1" applyBorder="1" applyAlignment="1" applyProtection="1">
      <alignment horizontal="left" vertical="center"/>
      <protection locked="0"/>
    </xf>
    <xf numFmtId="0" fontId="21" fillId="10" borderId="13" xfId="2" applyFont="1" applyFill="1" applyBorder="1" applyAlignment="1" applyProtection="1">
      <alignment horizontal="center" vertical="center" wrapText="1"/>
      <protection locked="0"/>
    </xf>
    <xf numFmtId="167" fontId="21" fillId="14" borderId="13" xfId="5" applyNumberFormat="1" applyFont="1" applyFill="1" applyBorder="1" applyAlignment="1" applyProtection="1">
      <alignment horizontal="center" vertical="center" wrapText="1"/>
      <protection locked="0"/>
    </xf>
    <xf numFmtId="167" fontId="21" fillId="14" borderId="14" xfId="5" applyNumberFormat="1" applyFont="1" applyFill="1" applyBorder="1" applyAlignment="1" applyProtection="1">
      <alignment horizontal="center" vertical="center" wrapText="1"/>
      <protection locked="0"/>
    </xf>
    <xf numFmtId="0" fontId="22" fillId="10" borderId="32" xfId="4" applyFont="1" applyFill="1" applyBorder="1" applyAlignment="1" applyProtection="1">
      <alignment horizontal="center" vertical="center" wrapText="1"/>
      <protection locked="0"/>
    </xf>
    <xf numFmtId="4" fontId="21" fillId="15" borderId="13" xfId="5" applyNumberFormat="1" applyFont="1" applyFill="1" applyBorder="1" applyAlignment="1" applyProtection="1">
      <alignment horizontal="center" vertical="center" wrapText="1"/>
      <protection locked="0"/>
    </xf>
    <xf numFmtId="4" fontId="21" fillId="15" borderId="33" xfId="5" applyNumberFormat="1" applyFont="1" applyFill="1" applyBorder="1" applyAlignment="1" applyProtection="1">
      <alignment horizontal="center" vertical="center" wrapText="1"/>
      <protection locked="0"/>
    </xf>
    <xf numFmtId="0" fontId="17" fillId="16" borderId="13" xfId="2" applyFont="1" applyFill="1" applyBorder="1" applyAlignment="1" applyProtection="1">
      <alignment vertical="center"/>
      <protection locked="0"/>
    </xf>
    <xf numFmtId="4" fontId="21" fillId="14" borderId="14" xfId="5" applyNumberFormat="1" applyFont="1" applyFill="1" applyBorder="1" applyAlignment="1" applyProtection="1">
      <alignment horizontal="center" vertical="center" wrapText="1"/>
      <protection locked="0"/>
    </xf>
    <xf numFmtId="167" fontId="21" fillId="15" borderId="14" xfId="5" applyNumberFormat="1" applyFont="1" applyFill="1" applyBorder="1" applyAlignment="1" applyProtection="1">
      <alignment horizontal="center" vertical="center" wrapText="1"/>
      <protection locked="0"/>
    </xf>
    <xf numFmtId="4" fontId="21" fillId="14" borderId="13" xfId="5" applyNumberFormat="1" applyFont="1" applyFill="1" applyBorder="1" applyAlignment="1" applyProtection="1">
      <alignment horizontal="center" vertical="center" wrapText="1"/>
      <protection locked="0"/>
    </xf>
    <xf numFmtId="167" fontId="21" fillId="15" borderId="13" xfId="5" applyNumberFormat="1" applyFont="1" applyFill="1" applyBorder="1" applyAlignment="1" applyProtection="1">
      <alignment horizontal="center" vertical="center" wrapText="1"/>
      <protection locked="0"/>
    </xf>
    <xf numFmtId="167" fontId="21" fillId="15" borderId="33" xfId="5" applyNumberFormat="1" applyFont="1" applyFill="1" applyBorder="1" applyAlignment="1" applyProtection="1">
      <alignment horizontal="center" vertical="center" wrapText="1"/>
      <protection locked="0"/>
    </xf>
    <xf numFmtId="0" fontId="17" fillId="16" borderId="28" xfId="2" applyFont="1" applyFill="1" applyBorder="1" applyAlignment="1" applyProtection="1">
      <alignment vertical="center"/>
      <protection locked="0"/>
    </xf>
    <xf numFmtId="167" fontId="21" fillId="15" borderId="29" xfId="5" applyNumberFormat="1" applyFont="1" applyFill="1" applyBorder="1" applyAlignment="1" applyProtection="1">
      <alignment horizontal="center" vertical="center" wrapText="1"/>
      <protection locked="0"/>
    </xf>
    <xf numFmtId="167" fontId="0" fillId="0" borderId="0" xfId="0" applyNumberFormat="1"/>
    <xf numFmtId="0" fontId="25" fillId="0" borderId="0" xfId="0" applyFont="1"/>
    <xf numFmtId="166" fontId="0" fillId="0" borderId="1" xfId="1" applyNumberFormat="1" applyFont="1" applyBorder="1"/>
    <xf numFmtId="0" fontId="15" fillId="12" borderId="6" xfId="2" applyFont="1" applyFill="1" applyBorder="1" applyAlignment="1" applyProtection="1">
      <alignment horizontal="center" vertical="center" wrapText="1"/>
      <protection locked="0"/>
    </xf>
    <xf numFmtId="0" fontId="15" fillId="13" borderId="12" xfId="2" applyFont="1" applyFill="1" applyBorder="1" applyAlignment="1" applyProtection="1">
      <alignment horizontal="center" vertical="center" wrapText="1"/>
      <protection locked="0"/>
    </xf>
    <xf numFmtId="0" fontId="15" fillId="13" borderId="17" xfId="2" applyFont="1" applyFill="1" applyBorder="1" applyAlignment="1" applyProtection="1">
      <alignment horizontal="center" vertical="center" wrapText="1"/>
      <protection locked="0"/>
    </xf>
    <xf numFmtId="0" fontId="15" fillId="12" borderId="7" xfId="2" applyFont="1" applyFill="1" applyBorder="1" applyAlignment="1" applyProtection="1">
      <alignment horizontal="center" vertical="center" wrapText="1"/>
      <protection locked="0"/>
    </xf>
    <xf numFmtId="0" fontId="15" fillId="13" borderId="8" xfId="2" applyFont="1" applyFill="1" applyBorder="1" applyAlignment="1" applyProtection="1">
      <alignment horizontal="center" vertical="center" wrapText="1"/>
      <protection locked="0"/>
    </xf>
    <xf numFmtId="0" fontId="15" fillId="13" borderId="9" xfId="2" applyFont="1" applyFill="1" applyBorder="1" applyAlignment="1" applyProtection="1">
      <alignment horizontal="center" vertical="center" wrapText="1"/>
      <protection locked="0"/>
    </xf>
    <xf numFmtId="0" fontId="15" fillId="12" borderId="10" xfId="2" applyFont="1" applyFill="1" applyBorder="1" applyAlignment="1" applyProtection="1">
      <alignment horizontal="center" vertical="center" wrapText="1"/>
      <protection locked="0"/>
    </xf>
    <xf numFmtId="0" fontId="15" fillId="12" borderId="15" xfId="2" applyFont="1" applyFill="1" applyBorder="1" applyAlignment="1" applyProtection="1">
      <alignment horizontal="center" vertical="center" wrapText="1"/>
      <protection locked="0"/>
    </xf>
    <xf numFmtId="0" fontId="15" fillId="12" borderId="21" xfId="2" applyFont="1" applyFill="1" applyBorder="1" applyAlignment="1" applyProtection="1">
      <alignment horizontal="center" vertical="center" wrapText="1"/>
      <protection locked="0"/>
    </xf>
    <xf numFmtId="0" fontId="15" fillId="12" borderId="18" xfId="2" applyFont="1" applyFill="1" applyBorder="1" applyAlignment="1" applyProtection="1">
      <alignment horizontal="center" vertical="center" wrapText="1"/>
      <protection locked="0"/>
    </xf>
    <xf numFmtId="0" fontId="15" fillId="13" borderId="19" xfId="2" applyFont="1" applyFill="1" applyBorder="1" applyAlignment="1" applyProtection="1">
      <alignment horizontal="center" vertical="center" wrapText="1"/>
      <protection locked="0"/>
    </xf>
    <xf numFmtId="0" fontId="15" fillId="13" borderId="20" xfId="2" applyFont="1" applyFill="1" applyBorder="1" applyAlignment="1" applyProtection="1">
      <alignment horizontal="center" vertical="center" wrapText="1"/>
      <protection locked="0"/>
    </xf>
    <xf numFmtId="0" fontId="10" fillId="10" borderId="0" xfId="2" applyFont="1" applyFill="1" applyProtection="1">
      <protection locked="0"/>
    </xf>
    <xf numFmtId="0" fontId="12" fillId="11" borderId="0" xfId="2" applyFont="1" applyFill="1" applyAlignment="1" applyProtection="1">
      <alignment horizontal="center" vertical="center"/>
      <protection locked="0"/>
    </xf>
    <xf numFmtId="0" fontId="15" fillId="12" borderId="5" xfId="2" applyFont="1" applyFill="1" applyBorder="1" applyAlignment="1" applyProtection="1">
      <alignment horizontal="center" vertical="center" wrapText="1"/>
      <protection locked="0"/>
    </xf>
    <xf numFmtId="0" fontId="15" fillId="13" borderId="11" xfId="2" applyFont="1" applyFill="1" applyBorder="1" applyAlignment="1" applyProtection="1">
      <alignment horizontal="center" vertical="center" wrapText="1"/>
      <protection locked="0"/>
    </xf>
    <xf numFmtId="0" fontId="15" fillId="13" borderId="16" xfId="2" applyFont="1" applyFill="1" applyBorder="1" applyAlignment="1" applyProtection="1">
      <alignment horizontal="center" vertical="center" wrapText="1"/>
      <protection locked="0"/>
    </xf>
  </cellXfs>
  <cellStyles count="7">
    <cellStyle name="Comma 4 3 2" xfId="5" xr:uid="{AEA5006C-920F-4FE3-9739-8E222AD3BA45}"/>
    <cellStyle name="Heading 2 2" xfId="4" xr:uid="{DA22321C-684F-4C66-B73C-BCDE9470AF72}"/>
    <cellStyle name="Normal" xfId="0" builtinId="0"/>
    <cellStyle name="Normal 2" xfId="2" xr:uid="{52EA381D-5F14-4789-8E94-C8570B6262BA}"/>
    <cellStyle name="Normal 2 2" xfId="6" xr:uid="{DCC56D25-8660-4B4F-9F3B-D3E268FA39EF}"/>
    <cellStyle name="Normal 3" xfId="3" xr:uid="{605CF2D1-95CB-4E8F-818E-6053D2ABF92A}"/>
    <cellStyle name="Percent" xfId="1" builtinId="5"/>
  </cellStyles>
  <dxfs count="3">
    <dxf>
      <numFmt numFmtId="165" formatCode="0.0"/>
    </dxf>
    <dxf>
      <numFmt numFmtId="165" formatCode="0.0"/>
    </dxf>
    <dxf>
      <numFmt numFmtId="2" formatCode="0.00"/>
    </dxf>
  </dxfs>
  <tableStyles count="0" defaultTableStyle="TableStyleMedium2" defaultPivotStyle="PivotStyleLight16"/>
  <colors>
    <mruColors>
      <color rgb="FFA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ustomXml" Target="../customXml/item2.xml"/><Relationship Id="rId10" Type="http://schemas.openxmlformats.org/officeDocument/2006/relationships/externalLink" Target="externalLinks/externalLink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Cumulative Average Annual Bursts vs Cumulative Mains Length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Grade 5</c:v>
          </c:tx>
          <c:spPr>
            <a:ln w="25400" cap="rnd">
              <a:solidFill>
                <a:srgbClr val="A4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A40000"/>
              </a:solidFill>
              <a:ln w="9525">
                <a:solidFill>
                  <a:srgbClr val="A40000"/>
                </a:solidFill>
              </a:ln>
              <a:effectLst/>
            </c:spPr>
          </c:marker>
          <c:xVal>
            <c:numRef>
              <c:f>'Cumulative Plot'!$E$5:$E$280</c:f>
              <c:numCache>
                <c:formatCode>0.0</c:formatCode>
                <c:ptCount val="276"/>
                <c:pt idx="0">
                  <c:v>3.7810389383027804E-2</c:v>
                </c:pt>
                <c:pt idx="1">
                  <c:v>8.8351619720525146E-2</c:v>
                </c:pt>
                <c:pt idx="2">
                  <c:v>0.23339066278328213</c:v>
                </c:pt>
                <c:pt idx="3">
                  <c:v>0.36809846361195797</c:v>
                </c:pt>
                <c:pt idx="4">
                  <c:v>0.51890716020124972</c:v>
                </c:pt>
                <c:pt idx="5">
                  <c:v>0.77767349534022434</c:v>
                </c:pt>
                <c:pt idx="6">
                  <c:v>1.1715334859007207</c:v>
                </c:pt>
                <c:pt idx="7">
                  <c:v>1.9274329431441002</c:v>
                </c:pt>
                <c:pt idx="8">
                  <c:v>2.0980540509391798</c:v>
                </c:pt>
                <c:pt idx="9">
                  <c:v>2.3366169235723024</c:v>
                </c:pt>
                <c:pt idx="10">
                  <c:v>2.6194255169007841</c:v>
                </c:pt>
                <c:pt idx="11">
                  <c:v>2.7851502666816921</c:v>
                </c:pt>
                <c:pt idx="12">
                  <c:v>2.9603615611174021</c:v>
                </c:pt>
                <c:pt idx="13">
                  <c:v>3.1390511159593837</c:v>
                </c:pt>
                <c:pt idx="14">
                  <c:v>3.7013428883560113</c:v>
                </c:pt>
                <c:pt idx="15">
                  <c:v>4.0665909722978535</c:v>
                </c:pt>
                <c:pt idx="16">
                  <c:v>4.2544649713547056</c:v>
                </c:pt>
                <c:pt idx="17">
                  <c:v>4.4448610647182649</c:v>
                </c:pt>
                <c:pt idx="18">
                  <c:v>4.6956707477089656</c:v>
                </c:pt>
                <c:pt idx="19">
                  <c:v>5.241390749542548</c:v>
                </c:pt>
                <c:pt idx="20">
                  <c:v>5.9956008212292584</c:v>
                </c:pt>
                <c:pt idx="21">
                  <c:v>6.2577049243681246</c:v>
                </c:pt>
                <c:pt idx="22">
                  <c:v>6.4650674153793277</c:v>
                </c:pt>
                <c:pt idx="23">
                  <c:v>6.7046854219012415</c:v>
                </c:pt>
                <c:pt idx="24">
                  <c:v>6.9179079075173382</c:v>
                </c:pt>
                <c:pt idx="25">
                  <c:v>7.1347030782987284</c:v>
                </c:pt>
                <c:pt idx="26">
                  <c:v>7.4594278243314491</c:v>
                </c:pt>
                <c:pt idx="27">
                  <c:v>7.6971289539922454</c:v>
                </c:pt>
                <c:pt idx="28">
                  <c:v>8.0373168795952008</c:v>
                </c:pt>
                <c:pt idx="29">
                  <c:v>8.6154256092833048</c:v>
                </c:pt>
                <c:pt idx="30">
                  <c:v>9.6802538341625937</c:v>
                </c:pt>
                <c:pt idx="31">
                  <c:v>10.392757516716948</c:v>
                </c:pt>
                <c:pt idx="32">
                  <c:v>10.667453998029229</c:v>
                </c:pt>
                <c:pt idx="33">
                  <c:v>10.989365596569204</c:v>
                </c:pt>
                <c:pt idx="34">
                  <c:v>11.555703152020026</c:v>
                </c:pt>
                <c:pt idx="35">
                  <c:v>12.042166232891745</c:v>
                </c:pt>
                <c:pt idx="36">
                  <c:v>12.416124784027399</c:v>
                </c:pt>
                <c:pt idx="37">
                  <c:v>12.791692329348274</c:v>
                </c:pt>
                <c:pt idx="38">
                  <c:v>13.090062403668172</c:v>
                </c:pt>
                <c:pt idx="39">
                  <c:v>13.667163988368547</c:v>
                </c:pt>
                <c:pt idx="40">
                  <c:v>14.469431670405189</c:v>
                </c:pt>
                <c:pt idx="41">
                  <c:v>14.842008908057947</c:v>
                </c:pt>
                <c:pt idx="42">
                  <c:v>15.170042538317391</c:v>
                </c:pt>
                <c:pt idx="43">
                  <c:v>15.592149251081683</c:v>
                </c:pt>
                <c:pt idx="44">
                  <c:v>16.871131313834415</c:v>
                </c:pt>
                <c:pt idx="45">
                  <c:v>17.782082451379424</c:v>
                </c:pt>
                <c:pt idx="46">
                  <c:v>18.469898671584918</c:v>
                </c:pt>
                <c:pt idx="47">
                  <c:v>19.124917667415339</c:v>
                </c:pt>
                <c:pt idx="48">
                  <c:v>19.47864227127608</c:v>
                </c:pt>
                <c:pt idx="49">
                  <c:v>20.299523687071755</c:v>
                </c:pt>
                <c:pt idx="50">
                  <c:v>21.173766105276524</c:v>
                </c:pt>
                <c:pt idx="51">
                  <c:v>21.592818349669397</c:v>
                </c:pt>
                <c:pt idx="52">
                  <c:v>22.116822574739388</c:v>
                </c:pt>
                <c:pt idx="53">
                  <c:v>23.186483305421433</c:v>
                </c:pt>
                <c:pt idx="54">
                  <c:v>23.784536660557603</c:v>
                </c:pt>
                <c:pt idx="55">
                  <c:v>25.253147294603036</c:v>
                </c:pt>
                <c:pt idx="56">
                  <c:v>25.949335107188812</c:v>
                </c:pt>
                <c:pt idx="57">
                  <c:v>26.763397461248683</c:v>
                </c:pt>
                <c:pt idx="58">
                  <c:v>27.174770628684456</c:v>
                </c:pt>
                <c:pt idx="59">
                  <c:v>28.070075158716655</c:v>
                </c:pt>
                <c:pt idx="60">
                  <c:v>28.667929574496842</c:v>
                </c:pt>
                <c:pt idx="61">
                  <c:v>29.09138869380515</c:v>
                </c:pt>
                <c:pt idx="62">
                  <c:v>30.022263191535735</c:v>
                </c:pt>
                <c:pt idx="63">
                  <c:v>30.457097726247436</c:v>
                </c:pt>
                <c:pt idx="64">
                  <c:v>30.893114259406861</c:v>
                </c:pt>
                <c:pt idx="65">
                  <c:v>31.778782211863696</c:v>
                </c:pt>
                <c:pt idx="66">
                  <c:v>33.844035721603824</c:v>
                </c:pt>
                <c:pt idx="67">
                  <c:v>34.367594749710278</c:v>
                </c:pt>
                <c:pt idx="68">
                  <c:v>37.723765745029432</c:v>
                </c:pt>
                <c:pt idx="69">
                  <c:v>38.383191692355709</c:v>
                </c:pt>
                <c:pt idx="70">
                  <c:v>38.910868746481803</c:v>
                </c:pt>
                <c:pt idx="71">
                  <c:v>39.637931618037662</c:v>
                </c:pt>
                <c:pt idx="72">
                  <c:v>40.23850763505903</c:v>
                </c:pt>
                <c:pt idx="73">
                  <c:v>40.909067918179538</c:v>
                </c:pt>
                <c:pt idx="74">
                  <c:v>41.875642156019708</c:v>
                </c:pt>
                <c:pt idx="75">
                  <c:v>42.504902325971649</c:v>
                </c:pt>
                <c:pt idx="76">
                  <c:v>43.007569983501078</c:v>
                </c:pt>
                <c:pt idx="77">
                  <c:v>43.582069702448372</c:v>
                </c:pt>
                <c:pt idx="78">
                  <c:v>45.108164172483427</c:v>
                </c:pt>
                <c:pt idx="79">
                  <c:v>46.128456221716199</c:v>
                </c:pt>
                <c:pt idx="80">
                  <c:v>46.716017334252392</c:v>
                </c:pt>
                <c:pt idx="81">
                  <c:v>47.231994039466677</c:v>
                </c:pt>
                <c:pt idx="82">
                  <c:v>47.898312633316877</c:v>
                </c:pt>
                <c:pt idx="83">
                  <c:v>49.683869148991676</c:v>
                </c:pt>
                <c:pt idx="84">
                  <c:v>50.358219409553854</c:v>
                </c:pt>
                <c:pt idx="85">
                  <c:v>50.958319224087866</c:v>
                </c:pt>
                <c:pt idx="86">
                  <c:v>54.004658810953082</c:v>
                </c:pt>
                <c:pt idx="87">
                  <c:v>56.389288969343937</c:v>
                </c:pt>
                <c:pt idx="88">
                  <c:v>56.948101031413429</c:v>
                </c:pt>
                <c:pt idx="89">
                  <c:v>58.231797852907007</c:v>
                </c:pt>
                <c:pt idx="90">
                  <c:v>58.963651629729554</c:v>
                </c:pt>
                <c:pt idx="91">
                  <c:v>59.700848365641363</c:v>
                </c:pt>
                <c:pt idx="92">
                  <c:v>60.29810120607673</c:v>
                </c:pt>
                <c:pt idx="93">
                  <c:v>60.896155349902607</c:v>
                </c:pt>
                <c:pt idx="94">
                  <c:v>61.67096059695772</c:v>
                </c:pt>
                <c:pt idx="95">
                  <c:v>62.361354258504818</c:v>
                </c:pt>
                <c:pt idx="96">
                  <c:v>63.23131288384284</c:v>
                </c:pt>
                <c:pt idx="97">
                  <c:v>63.84029457898923</c:v>
                </c:pt>
                <c:pt idx="98">
                  <c:v>64.906380829252996</c:v>
                </c:pt>
                <c:pt idx="99">
                  <c:v>66.959546339106112</c:v>
                </c:pt>
                <c:pt idx="100">
                  <c:v>67.766546038540071</c:v>
                </c:pt>
                <c:pt idx="101">
                  <c:v>68.485938154561552</c:v>
                </c:pt>
                <c:pt idx="102">
                  <c:v>69.387050120939719</c:v>
                </c:pt>
                <c:pt idx="103">
                  <c:v>73.996496510280366</c:v>
                </c:pt>
                <c:pt idx="104">
                  <c:v>75.082209602033643</c:v>
                </c:pt>
                <c:pt idx="105">
                  <c:v>77.265654431195529</c:v>
                </c:pt>
                <c:pt idx="106">
                  <c:v>79.182033352613175</c:v>
                </c:pt>
                <c:pt idx="107">
                  <c:v>79.821082569565149</c:v>
                </c:pt>
                <c:pt idx="108">
                  <c:v>81.10363713331796</c:v>
                </c:pt>
                <c:pt idx="109">
                  <c:v>81.932939964805541</c:v>
                </c:pt>
                <c:pt idx="110">
                  <c:v>82.950504297679331</c:v>
                </c:pt>
                <c:pt idx="111">
                  <c:v>83.970061563190626</c:v>
                </c:pt>
                <c:pt idx="112">
                  <c:v>84.809637256339954</c:v>
                </c:pt>
                <c:pt idx="113">
                  <c:v>87.186685673277182</c:v>
                </c:pt>
                <c:pt idx="114">
                  <c:v>88.05069114124008</c:v>
                </c:pt>
                <c:pt idx="115">
                  <c:v>88.724516403478376</c:v>
                </c:pt>
                <c:pt idx="116">
                  <c:v>89.423090121411136</c:v>
                </c:pt>
                <c:pt idx="117">
                  <c:v>90.226160581282741</c:v>
                </c:pt>
                <c:pt idx="118">
                  <c:v>91.130510948713066</c:v>
                </c:pt>
                <c:pt idx="119">
                  <c:v>93.988877240677098</c:v>
                </c:pt>
                <c:pt idx="120">
                  <c:v>94.811019016319733</c:v>
                </c:pt>
                <c:pt idx="121">
                  <c:v>96.251111371688594</c:v>
                </c:pt>
                <c:pt idx="122">
                  <c:v>97.905061220242516</c:v>
                </c:pt>
                <c:pt idx="123">
                  <c:v>99.046874287838904</c:v>
                </c:pt>
                <c:pt idx="124">
                  <c:v>99.892055283501293</c:v>
                </c:pt>
                <c:pt idx="125">
                  <c:v>100.74134398103236</c:v>
                </c:pt>
                <c:pt idx="126">
                  <c:v>101.49291626297871</c:v>
                </c:pt>
                <c:pt idx="127">
                  <c:v>103.43245929100156</c:v>
                </c:pt>
                <c:pt idx="128">
                  <c:v>104.18924119728091</c:v>
                </c:pt>
                <c:pt idx="129">
                  <c:v>104.95198892670949</c:v>
                </c:pt>
                <c:pt idx="130">
                  <c:v>106.26708923925614</c:v>
                </c:pt>
                <c:pt idx="131">
                  <c:v>110.54769236461397</c:v>
                </c:pt>
                <c:pt idx="132">
                  <c:v>111.3167876018027</c:v>
                </c:pt>
                <c:pt idx="133">
                  <c:v>111.75633746919344</c:v>
                </c:pt>
                <c:pt idx="134">
                  <c:v>112.96662116997508</c:v>
                </c:pt>
                <c:pt idx="135">
                  <c:v>123.36401155280426</c:v>
                </c:pt>
                <c:pt idx="136">
                  <c:v>124.25162697486118</c:v>
                </c:pt>
                <c:pt idx="137">
                  <c:v>125.03899718534302</c:v>
                </c:pt>
                <c:pt idx="138">
                  <c:v>125.9389560078673</c:v>
                </c:pt>
                <c:pt idx="139">
                  <c:v>127.1777403116578</c:v>
                </c:pt>
                <c:pt idx="140">
                  <c:v>128.30650158378191</c:v>
                </c:pt>
                <c:pt idx="141">
                  <c:v>130.45522884824143</c:v>
                </c:pt>
                <c:pt idx="142">
                  <c:v>132.04834537017229</c:v>
                </c:pt>
                <c:pt idx="143">
                  <c:v>133.77008360338692</c:v>
                </c:pt>
                <c:pt idx="144">
                  <c:v>134.93385700185354</c:v>
                </c:pt>
                <c:pt idx="145">
                  <c:v>135.74903543708976</c:v>
                </c:pt>
                <c:pt idx="146">
                  <c:v>137.15399372619001</c:v>
                </c:pt>
                <c:pt idx="147">
                  <c:v>138.09636399402717</c:v>
                </c:pt>
                <c:pt idx="148">
                  <c:v>139.16653164841964</c:v>
                </c:pt>
                <c:pt idx="149">
                  <c:v>140.00734788967051</c:v>
                </c:pt>
                <c:pt idx="150">
                  <c:v>140.97497872779178</c:v>
                </c:pt>
                <c:pt idx="151">
                  <c:v>143.03495959386825</c:v>
                </c:pt>
                <c:pt idx="152">
                  <c:v>144.61089474735351</c:v>
                </c:pt>
                <c:pt idx="153">
                  <c:v>145.83904839433126</c:v>
                </c:pt>
                <c:pt idx="154">
                  <c:v>147.21354010101038</c:v>
                </c:pt>
                <c:pt idx="155">
                  <c:v>148.08874037228404</c:v>
                </c:pt>
                <c:pt idx="156">
                  <c:v>149.22057722558793</c:v>
                </c:pt>
                <c:pt idx="157">
                  <c:v>150.10934117551633</c:v>
                </c:pt>
                <c:pt idx="158">
                  <c:v>151.13035588900712</c:v>
                </c:pt>
                <c:pt idx="159">
                  <c:v>153.06996577478466</c:v>
                </c:pt>
                <c:pt idx="160">
                  <c:v>153.9800621798758</c:v>
                </c:pt>
                <c:pt idx="161">
                  <c:v>156.59642947911232</c:v>
                </c:pt>
                <c:pt idx="162">
                  <c:v>157.5146787775389</c:v>
                </c:pt>
                <c:pt idx="163">
                  <c:v>158.83077763865222</c:v>
                </c:pt>
                <c:pt idx="164">
                  <c:v>160.69983978782327</c:v>
                </c:pt>
                <c:pt idx="165">
                  <c:v>161.77041510349878</c:v>
                </c:pt>
                <c:pt idx="166">
                  <c:v>163.93595707281696</c:v>
                </c:pt>
                <c:pt idx="167">
                  <c:v>167.06054370390984</c:v>
                </c:pt>
                <c:pt idx="168">
                  <c:v>168.29073816875604</c:v>
                </c:pt>
                <c:pt idx="169">
                  <c:v>169.24885543070513</c:v>
                </c:pt>
                <c:pt idx="170">
                  <c:v>173.08548289137829</c:v>
                </c:pt>
                <c:pt idx="171">
                  <c:v>174.46522654836861</c:v>
                </c:pt>
                <c:pt idx="172">
                  <c:v>175.84890258587677</c:v>
                </c:pt>
                <c:pt idx="173">
                  <c:v>177.23794665464254</c:v>
                </c:pt>
                <c:pt idx="174">
                  <c:v>178.22029206208177</c:v>
                </c:pt>
                <c:pt idx="175">
                  <c:v>179.49806579016916</c:v>
                </c:pt>
                <c:pt idx="176">
                  <c:v>180.49290152300489</c:v>
                </c:pt>
                <c:pt idx="177">
                  <c:v>182.50078043992062</c:v>
                </c:pt>
                <c:pt idx="178">
                  <c:v>183.50759598694611</c:v>
                </c:pt>
                <c:pt idx="179">
                  <c:v>185.3785116368928</c:v>
                </c:pt>
                <c:pt idx="180">
                  <c:v>190.91408016854001</c:v>
                </c:pt>
                <c:pt idx="181">
                  <c:v>193.39744381475595</c:v>
                </c:pt>
                <c:pt idx="182">
                  <c:v>194.57864843009173</c:v>
                </c:pt>
                <c:pt idx="183">
                  <c:v>196.35445530866122</c:v>
                </c:pt>
                <c:pt idx="184">
                  <c:v>197.84260738931908</c:v>
                </c:pt>
                <c:pt idx="185">
                  <c:v>199.49241450801256</c:v>
                </c:pt>
                <c:pt idx="186">
                  <c:v>200.84488027077171</c:v>
                </c:pt>
                <c:pt idx="187">
                  <c:v>202.04719341278488</c:v>
                </c:pt>
                <c:pt idx="188">
                  <c:v>203.10425568325812</c:v>
                </c:pt>
                <c:pt idx="189">
                  <c:v>204.16818443145542</c:v>
                </c:pt>
                <c:pt idx="190">
                  <c:v>205.23293941413885</c:v>
                </c:pt>
                <c:pt idx="191">
                  <c:v>208.908024400958</c:v>
                </c:pt>
                <c:pt idx="192">
                  <c:v>210.74730286930568</c:v>
                </c:pt>
                <c:pt idx="193">
                  <c:v>212.4356748033475</c:v>
                </c:pt>
                <c:pt idx="194">
                  <c:v>213.97151501250968</c:v>
                </c:pt>
                <c:pt idx="195">
                  <c:v>215.66978236877185</c:v>
                </c:pt>
                <c:pt idx="196">
                  <c:v>217.37326126734587</c:v>
                </c:pt>
                <c:pt idx="197">
                  <c:v>218.45961148636911</c:v>
                </c:pt>
                <c:pt idx="198">
                  <c:v>220.33247474548409</c:v>
                </c:pt>
                <c:pt idx="199">
                  <c:v>221.43423943616995</c:v>
                </c:pt>
                <c:pt idx="200">
                  <c:v>222.69726477269074</c:v>
                </c:pt>
                <c:pt idx="201">
                  <c:v>225.23711641000617</c:v>
                </c:pt>
                <c:pt idx="202">
                  <c:v>226.34870262435169</c:v>
                </c:pt>
                <c:pt idx="203">
                  <c:v>229.05511250959211</c:v>
                </c:pt>
                <c:pt idx="204">
                  <c:v>231.14154354149775</c:v>
                </c:pt>
                <c:pt idx="205">
                  <c:v>232.44604780533115</c:v>
                </c:pt>
                <c:pt idx="206">
                  <c:v>233.75139543977375</c:v>
                </c:pt>
                <c:pt idx="207">
                  <c:v>237.04657891251802</c:v>
                </c:pt>
                <c:pt idx="208">
                  <c:v>238.53407585754593</c:v>
                </c:pt>
                <c:pt idx="209">
                  <c:v>239.86708553947798</c:v>
                </c:pt>
                <c:pt idx="210">
                  <c:v>241.53873457561042</c:v>
                </c:pt>
                <c:pt idx="211">
                  <c:v>244.06386163342214</c:v>
                </c:pt>
                <c:pt idx="212">
                  <c:v>247.79827041095461</c:v>
                </c:pt>
                <c:pt idx="213">
                  <c:v>249.66867914722806</c:v>
                </c:pt>
                <c:pt idx="214">
                  <c:v>250.86406823149841</c:v>
                </c:pt>
                <c:pt idx="215">
                  <c:v>252.23906812588268</c:v>
                </c:pt>
                <c:pt idx="216">
                  <c:v>253.61922474946047</c:v>
                </c:pt>
                <c:pt idx="217">
                  <c:v>254.82927968381233</c:v>
                </c:pt>
                <c:pt idx="218">
                  <c:v>256.22112026255888</c:v>
                </c:pt>
                <c:pt idx="219">
                  <c:v>257.44076234903679</c:v>
                </c:pt>
                <c:pt idx="220">
                  <c:v>259.53307630342402</c:v>
                </c:pt>
                <c:pt idx="221">
                  <c:v>260.93842349521606</c:v>
                </c:pt>
                <c:pt idx="222">
                  <c:v>261.82842483155486</c:v>
                </c:pt>
                <c:pt idx="223">
                  <c:v>263.44462360738703</c:v>
                </c:pt>
                <c:pt idx="224">
                  <c:v>268.18313172219672</c:v>
                </c:pt>
                <c:pt idx="225">
                  <c:v>270.01022855747937</c:v>
                </c:pt>
                <c:pt idx="226">
                  <c:v>271.30073932885341</c:v>
                </c:pt>
                <c:pt idx="227">
                  <c:v>272.60054168113265</c:v>
                </c:pt>
                <c:pt idx="228">
                  <c:v>274.29555664826682</c:v>
                </c:pt>
                <c:pt idx="229">
                  <c:v>275.61582619512023</c:v>
                </c:pt>
                <c:pt idx="230">
                  <c:v>276.93769971550887</c:v>
                </c:pt>
                <c:pt idx="231">
                  <c:v>278.44991868543013</c:v>
                </c:pt>
                <c:pt idx="232">
                  <c:v>279.77362321952887</c:v>
                </c:pt>
                <c:pt idx="233">
                  <c:v>284.88499429233093</c:v>
                </c:pt>
                <c:pt idx="234">
                  <c:v>289.45039913994498</c:v>
                </c:pt>
                <c:pt idx="235">
                  <c:v>290.97457919742891</c:v>
                </c:pt>
                <c:pt idx="236">
                  <c:v>293.84176372677416</c:v>
                </c:pt>
                <c:pt idx="237">
                  <c:v>295.18608231326994</c:v>
                </c:pt>
                <c:pt idx="238">
                  <c:v>297.70143063412974</c:v>
                </c:pt>
                <c:pt idx="239">
                  <c:v>299.06319831511621</c:v>
                </c:pt>
                <c:pt idx="240">
                  <c:v>301.01157522790913</c:v>
                </c:pt>
                <c:pt idx="241">
                  <c:v>302.76626073785735</c:v>
                </c:pt>
                <c:pt idx="242">
                  <c:v>305.11969083489441</c:v>
                </c:pt>
                <c:pt idx="243">
                  <c:v>309.84961157625014</c:v>
                </c:pt>
                <c:pt idx="244">
                  <c:v>311.43421290459747</c:v>
                </c:pt>
                <c:pt idx="245">
                  <c:v>313.02043630526822</c:v>
                </c:pt>
                <c:pt idx="246">
                  <c:v>314.42067671341317</c:v>
                </c:pt>
                <c:pt idx="247">
                  <c:v>319.22513912804004</c:v>
                </c:pt>
                <c:pt idx="248">
                  <c:v>320.62732873765299</c:v>
                </c:pt>
                <c:pt idx="249">
                  <c:v>322.44343711743591</c:v>
                </c:pt>
                <c:pt idx="250">
                  <c:v>326.50340196346781</c:v>
                </c:pt>
                <c:pt idx="251">
                  <c:v>328.13138515079595</c:v>
                </c:pt>
                <c:pt idx="252">
                  <c:v>330.58592780766725</c:v>
                </c:pt>
                <c:pt idx="253">
                  <c:v>332.63560335240641</c:v>
                </c:pt>
                <c:pt idx="254">
                  <c:v>334.07697739670175</c:v>
                </c:pt>
                <c:pt idx="255">
                  <c:v>336.34335998237697</c:v>
                </c:pt>
                <c:pt idx="256">
                  <c:v>338.41776512218547</c:v>
                </c:pt>
                <c:pt idx="257">
                  <c:v>340.49433899399133</c:v>
                </c:pt>
                <c:pt idx="258">
                  <c:v>342.36575205836618</c:v>
                </c:pt>
                <c:pt idx="259">
                  <c:v>345.06987953702128</c:v>
                </c:pt>
                <c:pt idx="260">
                  <c:v>346.52774539163653</c:v>
                </c:pt>
                <c:pt idx="261">
                  <c:v>349.06814074191544</c:v>
                </c:pt>
                <c:pt idx="262">
                  <c:v>350.56239894784574</c:v>
                </c:pt>
                <c:pt idx="263">
                  <c:v>352.27470458517803</c:v>
                </c:pt>
                <c:pt idx="264">
                  <c:v>354.41586186867892</c:v>
                </c:pt>
                <c:pt idx="265">
                  <c:v>357.63627698840162</c:v>
                </c:pt>
                <c:pt idx="266">
                  <c:v>360.00133142681256</c:v>
                </c:pt>
                <c:pt idx="267">
                  <c:v>361.93772384522674</c:v>
                </c:pt>
                <c:pt idx="268">
                  <c:v>365.83482651068545</c:v>
                </c:pt>
                <c:pt idx="269">
                  <c:v>371.25452107700363</c:v>
                </c:pt>
                <c:pt idx="270">
                  <c:v>373.86167610722015</c:v>
                </c:pt>
                <c:pt idx="271">
                  <c:v>378.21343938208872</c:v>
                </c:pt>
                <c:pt idx="272">
                  <c:v>383.22461457278337</c:v>
                </c:pt>
                <c:pt idx="273">
                  <c:v>386.49421899179191</c:v>
                </c:pt>
                <c:pt idx="274">
                  <c:v>387.58471543276448</c:v>
                </c:pt>
                <c:pt idx="275">
                  <c:v>390.43107137539965</c:v>
                </c:pt>
              </c:numCache>
            </c:numRef>
          </c:xVal>
          <c:yVal>
            <c:numRef>
              <c:f>'Cumulative Plot'!$G$5:$G$280</c:f>
              <c:numCache>
                <c:formatCode>0.0</c:formatCode>
                <c:ptCount val="276"/>
                <c:pt idx="0">
                  <c:v>1.5493997683007703</c:v>
                </c:pt>
                <c:pt idx="1">
                  <c:v>3.0987995366015406</c:v>
                </c:pt>
                <c:pt idx="2">
                  <c:v>5.3122277770312039</c:v>
                </c:pt>
                <c:pt idx="3">
                  <c:v>7.3043131934179071</c:v>
                </c:pt>
                <c:pt idx="4">
                  <c:v>9.5177414338475703</c:v>
                </c:pt>
                <c:pt idx="5">
                  <c:v>12.616540970449112</c:v>
                </c:pt>
                <c:pt idx="6">
                  <c:v>17.264740275351411</c:v>
                </c:pt>
                <c:pt idx="7">
                  <c:v>25.233081940898224</c:v>
                </c:pt>
                <c:pt idx="8">
                  <c:v>27.003824533241954</c:v>
                </c:pt>
                <c:pt idx="9">
                  <c:v>29.438595597714588</c:v>
                </c:pt>
                <c:pt idx="10">
                  <c:v>32.094709486230187</c:v>
                </c:pt>
                <c:pt idx="11">
                  <c:v>33.64410925453096</c:v>
                </c:pt>
                <c:pt idx="12">
                  <c:v>35.193509022831734</c:v>
                </c:pt>
                <c:pt idx="13">
                  <c:v>36.742908791132507</c:v>
                </c:pt>
                <c:pt idx="14">
                  <c:v>41.612450920077777</c:v>
                </c:pt>
                <c:pt idx="15">
                  <c:v>44.711250456679316</c:v>
                </c:pt>
                <c:pt idx="16">
                  <c:v>46.26065022498009</c:v>
                </c:pt>
                <c:pt idx="17">
                  <c:v>47.810049993280863</c:v>
                </c:pt>
                <c:pt idx="18">
                  <c:v>49.802135409667564</c:v>
                </c:pt>
                <c:pt idx="19">
                  <c:v>54.007649066483928</c:v>
                </c:pt>
                <c:pt idx="20">
                  <c:v>59.762562491601066</c:v>
                </c:pt>
                <c:pt idx="21">
                  <c:v>61.754647907987767</c:v>
                </c:pt>
                <c:pt idx="22">
                  <c:v>63.30404767628854</c:v>
                </c:pt>
                <c:pt idx="23">
                  <c:v>65.07479026863227</c:v>
                </c:pt>
                <c:pt idx="24">
                  <c:v>66.624190036933044</c:v>
                </c:pt>
                <c:pt idx="25">
                  <c:v>68.173589805233817</c:v>
                </c:pt>
                <c:pt idx="26">
                  <c:v>70.387018045663481</c:v>
                </c:pt>
                <c:pt idx="27">
                  <c:v>71.936417813964255</c:v>
                </c:pt>
                <c:pt idx="28">
                  <c:v>74.149846054393919</c:v>
                </c:pt>
                <c:pt idx="29">
                  <c:v>77.691331239081393</c:v>
                </c:pt>
                <c:pt idx="30">
                  <c:v>84.110273136327436</c:v>
                </c:pt>
                <c:pt idx="31">
                  <c:v>88.315786793143801</c:v>
                </c:pt>
                <c:pt idx="32">
                  <c:v>89.865186561444574</c:v>
                </c:pt>
                <c:pt idx="33">
                  <c:v>91.635929153788311</c:v>
                </c:pt>
                <c:pt idx="34">
                  <c:v>94.734728690389858</c:v>
                </c:pt>
                <c:pt idx="35">
                  <c:v>97.390842578905449</c:v>
                </c:pt>
                <c:pt idx="36">
                  <c:v>99.38292799529215</c:v>
                </c:pt>
                <c:pt idx="37">
                  <c:v>101.37501341167885</c:v>
                </c:pt>
                <c:pt idx="38">
                  <c:v>102.92441317997962</c:v>
                </c:pt>
                <c:pt idx="39">
                  <c:v>105.80186989253819</c:v>
                </c:pt>
                <c:pt idx="40">
                  <c:v>109.78604072531159</c:v>
                </c:pt>
                <c:pt idx="41">
                  <c:v>111.55678331765533</c:v>
                </c:pt>
                <c:pt idx="42">
                  <c:v>113.1061830859561</c:v>
                </c:pt>
                <c:pt idx="43">
                  <c:v>115.0982685023428</c:v>
                </c:pt>
                <c:pt idx="44">
                  <c:v>121.07452475150292</c:v>
                </c:pt>
                <c:pt idx="45">
                  <c:v>125.28003840831929</c:v>
                </c:pt>
                <c:pt idx="46">
                  <c:v>128.37883794492083</c:v>
                </c:pt>
                <c:pt idx="47">
                  <c:v>131.2562946574794</c:v>
                </c:pt>
                <c:pt idx="48">
                  <c:v>132.80569442578016</c:v>
                </c:pt>
                <c:pt idx="49">
                  <c:v>136.34717961046763</c:v>
                </c:pt>
                <c:pt idx="50">
                  <c:v>140.11000761919806</c:v>
                </c:pt>
                <c:pt idx="51">
                  <c:v>141.88075021154179</c:v>
                </c:pt>
                <c:pt idx="52">
                  <c:v>144.09417845197146</c:v>
                </c:pt>
                <c:pt idx="53">
                  <c:v>148.52103493283079</c:v>
                </c:pt>
                <c:pt idx="54">
                  <c:v>150.95580599730343</c:v>
                </c:pt>
                <c:pt idx="55">
                  <c:v>156.71071942242057</c:v>
                </c:pt>
                <c:pt idx="56">
                  <c:v>159.36683331093616</c:v>
                </c:pt>
                <c:pt idx="57">
                  <c:v>162.46563284753771</c:v>
                </c:pt>
                <c:pt idx="58">
                  <c:v>164.01503261583846</c:v>
                </c:pt>
                <c:pt idx="59">
                  <c:v>167.33517497648296</c:v>
                </c:pt>
                <c:pt idx="60">
                  <c:v>169.54860321691262</c:v>
                </c:pt>
                <c:pt idx="61">
                  <c:v>171.09800298521338</c:v>
                </c:pt>
                <c:pt idx="62">
                  <c:v>174.41814534585788</c:v>
                </c:pt>
                <c:pt idx="63">
                  <c:v>175.96754511415864</c:v>
                </c:pt>
                <c:pt idx="64">
                  <c:v>177.5169448824594</c:v>
                </c:pt>
                <c:pt idx="65">
                  <c:v>180.61574441906095</c:v>
                </c:pt>
                <c:pt idx="66">
                  <c:v>187.69871478843589</c:v>
                </c:pt>
                <c:pt idx="67">
                  <c:v>189.46945738077963</c:v>
                </c:pt>
                <c:pt idx="68">
                  <c:v>200.75794140697099</c:v>
                </c:pt>
                <c:pt idx="69">
                  <c:v>202.97136964740065</c:v>
                </c:pt>
                <c:pt idx="70">
                  <c:v>204.74211223974439</c:v>
                </c:pt>
                <c:pt idx="71">
                  <c:v>207.17688330421703</c:v>
                </c:pt>
                <c:pt idx="72">
                  <c:v>209.16896872060374</c:v>
                </c:pt>
                <c:pt idx="73">
                  <c:v>211.38239696103341</c:v>
                </c:pt>
                <c:pt idx="74">
                  <c:v>214.48119649763495</c:v>
                </c:pt>
                <c:pt idx="75">
                  <c:v>216.47328191402167</c:v>
                </c:pt>
                <c:pt idx="76">
                  <c:v>218.02268168232243</c:v>
                </c:pt>
                <c:pt idx="77">
                  <c:v>219.79342427466617</c:v>
                </c:pt>
                <c:pt idx="78">
                  <c:v>224.44162357956847</c:v>
                </c:pt>
                <c:pt idx="79">
                  <c:v>227.54042311617002</c:v>
                </c:pt>
                <c:pt idx="80">
                  <c:v>229.31116570851376</c:v>
                </c:pt>
                <c:pt idx="81">
                  <c:v>230.86056547681451</c:v>
                </c:pt>
                <c:pt idx="82">
                  <c:v>232.85265089320123</c:v>
                </c:pt>
                <c:pt idx="83">
                  <c:v>238.16487867023244</c:v>
                </c:pt>
                <c:pt idx="84">
                  <c:v>240.15696408661915</c:v>
                </c:pt>
                <c:pt idx="85">
                  <c:v>241.92770667896289</c:v>
                </c:pt>
                <c:pt idx="86">
                  <c:v>250.78141964068158</c:v>
                </c:pt>
                <c:pt idx="87">
                  <c:v>257.42170436197057</c:v>
                </c:pt>
                <c:pt idx="88">
                  <c:v>258.97110413027133</c:v>
                </c:pt>
                <c:pt idx="89">
                  <c:v>262.5125893149588</c:v>
                </c:pt>
                <c:pt idx="90">
                  <c:v>264.50467473134552</c:v>
                </c:pt>
                <c:pt idx="91">
                  <c:v>266.49676014773223</c:v>
                </c:pt>
                <c:pt idx="92">
                  <c:v>268.04615991603299</c:v>
                </c:pt>
                <c:pt idx="93">
                  <c:v>269.59555968433375</c:v>
                </c:pt>
                <c:pt idx="94">
                  <c:v>271.58764510072047</c:v>
                </c:pt>
                <c:pt idx="95">
                  <c:v>273.35838769306417</c:v>
                </c:pt>
                <c:pt idx="96">
                  <c:v>275.57181593349384</c:v>
                </c:pt>
                <c:pt idx="97">
                  <c:v>277.1212157017946</c:v>
                </c:pt>
                <c:pt idx="98">
                  <c:v>279.77732959031022</c:v>
                </c:pt>
                <c:pt idx="99">
                  <c:v>284.86821454329845</c:v>
                </c:pt>
                <c:pt idx="100">
                  <c:v>286.86029995968516</c:v>
                </c:pt>
                <c:pt idx="101">
                  <c:v>288.63104255202887</c:v>
                </c:pt>
                <c:pt idx="102">
                  <c:v>290.84447079245854</c:v>
                </c:pt>
                <c:pt idx="103">
                  <c:v>302.13295481864986</c:v>
                </c:pt>
                <c:pt idx="104">
                  <c:v>304.78906870716548</c:v>
                </c:pt>
                <c:pt idx="105">
                  <c:v>310.10129648419667</c:v>
                </c:pt>
                <c:pt idx="106">
                  <c:v>314.74949578909894</c:v>
                </c:pt>
                <c:pt idx="107">
                  <c:v>316.2988955573997</c:v>
                </c:pt>
                <c:pt idx="108">
                  <c:v>319.39769509400122</c:v>
                </c:pt>
                <c:pt idx="109">
                  <c:v>321.38978051038794</c:v>
                </c:pt>
                <c:pt idx="110">
                  <c:v>323.82455157486055</c:v>
                </c:pt>
                <c:pt idx="111">
                  <c:v>326.25932263933316</c:v>
                </c:pt>
                <c:pt idx="112">
                  <c:v>328.25140805571988</c:v>
                </c:pt>
                <c:pt idx="113">
                  <c:v>333.78497865679407</c:v>
                </c:pt>
                <c:pt idx="114">
                  <c:v>335.77706407318078</c:v>
                </c:pt>
                <c:pt idx="115">
                  <c:v>337.32646384148154</c:v>
                </c:pt>
                <c:pt idx="116">
                  <c:v>338.8758636097823</c:v>
                </c:pt>
                <c:pt idx="117">
                  <c:v>340.64660620212601</c:v>
                </c:pt>
                <c:pt idx="118">
                  <c:v>342.63869161851272</c:v>
                </c:pt>
                <c:pt idx="119">
                  <c:v>348.83629069171582</c:v>
                </c:pt>
                <c:pt idx="120">
                  <c:v>350.60703328405953</c:v>
                </c:pt>
                <c:pt idx="121">
                  <c:v>353.70583282066104</c:v>
                </c:pt>
                <c:pt idx="122">
                  <c:v>357.24731800534852</c:v>
                </c:pt>
                <c:pt idx="123">
                  <c:v>359.68208906982113</c:v>
                </c:pt>
                <c:pt idx="124">
                  <c:v>361.45283166216484</c:v>
                </c:pt>
                <c:pt idx="125">
                  <c:v>363.22357425450855</c:v>
                </c:pt>
                <c:pt idx="126">
                  <c:v>364.77297402280931</c:v>
                </c:pt>
                <c:pt idx="127">
                  <c:v>368.75714485558274</c:v>
                </c:pt>
                <c:pt idx="128">
                  <c:v>370.3065446238835</c:v>
                </c:pt>
                <c:pt idx="129">
                  <c:v>371.85594439218426</c:v>
                </c:pt>
                <c:pt idx="130">
                  <c:v>374.51205828069988</c:v>
                </c:pt>
                <c:pt idx="131">
                  <c:v>383.14442841837558</c:v>
                </c:pt>
                <c:pt idx="132">
                  <c:v>384.69382818667634</c:v>
                </c:pt>
                <c:pt idx="133">
                  <c:v>385.5791994828482</c:v>
                </c:pt>
                <c:pt idx="134">
                  <c:v>388.01397054732081</c:v>
                </c:pt>
                <c:pt idx="135">
                  <c:v>408.8201960073597</c:v>
                </c:pt>
                <c:pt idx="136">
                  <c:v>410.59093859970341</c:v>
                </c:pt>
                <c:pt idx="137">
                  <c:v>412.14033836800417</c:v>
                </c:pt>
                <c:pt idx="138">
                  <c:v>413.91108096034787</c:v>
                </c:pt>
                <c:pt idx="139">
                  <c:v>416.34585202482049</c:v>
                </c:pt>
                <c:pt idx="140">
                  <c:v>418.55928026525015</c:v>
                </c:pt>
                <c:pt idx="141">
                  <c:v>422.76479392206653</c:v>
                </c:pt>
                <c:pt idx="142">
                  <c:v>425.86359345866805</c:v>
                </c:pt>
                <c:pt idx="143">
                  <c:v>429.18373581931257</c:v>
                </c:pt>
                <c:pt idx="144">
                  <c:v>431.39716405974224</c:v>
                </c:pt>
                <c:pt idx="145">
                  <c:v>432.946563828043</c:v>
                </c:pt>
                <c:pt idx="146">
                  <c:v>435.60267771655862</c:v>
                </c:pt>
                <c:pt idx="147">
                  <c:v>437.37342030890233</c:v>
                </c:pt>
                <c:pt idx="148">
                  <c:v>439.36550572528904</c:v>
                </c:pt>
                <c:pt idx="149">
                  <c:v>440.9149054935898</c:v>
                </c:pt>
                <c:pt idx="150">
                  <c:v>442.68564808593351</c:v>
                </c:pt>
                <c:pt idx="151">
                  <c:v>446.44847609466393</c:v>
                </c:pt>
                <c:pt idx="152">
                  <c:v>449.3259328072225</c:v>
                </c:pt>
                <c:pt idx="153">
                  <c:v>451.53936104765216</c:v>
                </c:pt>
                <c:pt idx="154">
                  <c:v>453.97413211212478</c:v>
                </c:pt>
                <c:pt idx="155">
                  <c:v>455.52353188042554</c:v>
                </c:pt>
                <c:pt idx="156">
                  <c:v>457.51561729681225</c:v>
                </c:pt>
                <c:pt idx="157">
                  <c:v>459.06501706511301</c:v>
                </c:pt>
                <c:pt idx="158">
                  <c:v>460.83575965745672</c:v>
                </c:pt>
                <c:pt idx="159">
                  <c:v>464.15590201810124</c:v>
                </c:pt>
                <c:pt idx="160">
                  <c:v>465.705301786402</c:v>
                </c:pt>
                <c:pt idx="161">
                  <c:v>470.13215826726133</c:v>
                </c:pt>
                <c:pt idx="162">
                  <c:v>471.68155803556209</c:v>
                </c:pt>
                <c:pt idx="163">
                  <c:v>473.89498627599176</c:v>
                </c:pt>
                <c:pt idx="164">
                  <c:v>476.99378581259327</c:v>
                </c:pt>
                <c:pt idx="165">
                  <c:v>478.76452840493698</c:v>
                </c:pt>
                <c:pt idx="166">
                  <c:v>482.30601358962446</c:v>
                </c:pt>
                <c:pt idx="167">
                  <c:v>487.39689854261269</c:v>
                </c:pt>
                <c:pt idx="168">
                  <c:v>489.3889839589994</c:v>
                </c:pt>
                <c:pt idx="169">
                  <c:v>490.93838372730016</c:v>
                </c:pt>
                <c:pt idx="170">
                  <c:v>497.13598280050326</c:v>
                </c:pt>
                <c:pt idx="171">
                  <c:v>499.34941104093292</c:v>
                </c:pt>
                <c:pt idx="172">
                  <c:v>501.56283928136259</c:v>
                </c:pt>
                <c:pt idx="173">
                  <c:v>503.77626752179225</c:v>
                </c:pt>
                <c:pt idx="174">
                  <c:v>505.32566729009301</c:v>
                </c:pt>
                <c:pt idx="175">
                  <c:v>507.31775270647972</c:v>
                </c:pt>
                <c:pt idx="176">
                  <c:v>508.86715247478048</c:v>
                </c:pt>
                <c:pt idx="177">
                  <c:v>511.965952011382</c:v>
                </c:pt>
                <c:pt idx="178">
                  <c:v>513.51535177968276</c:v>
                </c:pt>
                <c:pt idx="179">
                  <c:v>516.39280849224133</c:v>
                </c:pt>
                <c:pt idx="180">
                  <c:v>524.80383580587409</c:v>
                </c:pt>
                <c:pt idx="181">
                  <c:v>528.56666381460457</c:v>
                </c:pt>
                <c:pt idx="182">
                  <c:v>530.33740640694828</c:v>
                </c:pt>
                <c:pt idx="183">
                  <c:v>532.9935202954639</c:v>
                </c:pt>
                <c:pt idx="184">
                  <c:v>535.20694853589362</c:v>
                </c:pt>
                <c:pt idx="185">
                  <c:v>537.64171960036629</c:v>
                </c:pt>
                <c:pt idx="186">
                  <c:v>539.63380501675294</c:v>
                </c:pt>
                <c:pt idx="187">
                  <c:v>541.40454760909665</c:v>
                </c:pt>
                <c:pt idx="188">
                  <c:v>542.95394737739741</c:v>
                </c:pt>
                <c:pt idx="189">
                  <c:v>544.50334714569817</c:v>
                </c:pt>
                <c:pt idx="190">
                  <c:v>546.05274691399893</c:v>
                </c:pt>
                <c:pt idx="191">
                  <c:v>551.36497469103017</c:v>
                </c:pt>
                <c:pt idx="192">
                  <c:v>554.02108857954579</c:v>
                </c:pt>
                <c:pt idx="193">
                  <c:v>556.45585964401846</c:v>
                </c:pt>
                <c:pt idx="194">
                  <c:v>558.66928788444807</c:v>
                </c:pt>
                <c:pt idx="195">
                  <c:v>561.10405894892074</c:v>
                </c:pt>
                <c:pt idx="196">
                  <c:v>563.53883001339341</c:v>
                </c:pt>
                <c:pt idx="197">
                  <c:v>565.08822978169417</c:v>
                </c:pt>
                <c:pt idx="198">
                  <c:v>567.74434367020979</c:v>
                </c:pt>
                <c:pt idx="199">
                  <c:v>569.29374343851055</c:v>
                </c:pt>
                <c:pt idx="200">
                  <c:v>571.06448603085425</c:v>
                </c:pt>
                <c:pt idx="201">
                  <c:v>574.60597121554167</c:v>
                </c:pt>
                <c:pt idx="202">
                  <c:v>576.15537098384243</c:v>
                </c:pt>
                <c:pt idx="203">
                  <c:v>579.91819899257291</c:v>
                </c:pt>
                <c:pt idx="204">
                  <c:v>582.79565570513148</c:v>
                </c:pt>
                <c:pt idx="205">
                  <c:v>584.56639829747519</c:v>
                </c:pt>
                <c:pt idx="206">
                  <c:v>586.3371408898189</c:v>
                </c:pt>
                <c:pt idx="207">
                  <c:v>590.76399737067823</c:v>
                </c:pt>
                <c:pt idx="208">
                  <c:v>592.75608278706488</c:v>
                </c:pt>
                <c:pt idx="209">
                  <c:v>594.52682537940859</c:v>
                </c:pt>
                <c:pt idx="210">
                  <c:v>596.74025361983831</c:v>
                </c:pt>
                <c:pt idx="211">
                  <c:v>600.06039598048278</c:v>
                </c:pt>
                <c:pt idx="212">
                  <c:v>604.92993810942801</c:v>
                </c:pt>
                <c:pt idx="213">
                  <c:v>607.36470917390068</c:v>
                </c:pt>
                <c:pt idx="214">
                  <c:v>608.91410894220144</c:v>
                </c:pt>
                <c:pt idx="215">
                  <c:v>610.68485153454515</c:v>
                </c:pt>
                <c:pt idx="216">
                  <c:v>612.45559412688885</c:v>
                </c:pt>
                <c:pt idx="217">
                  <c:v>614.00499389518961</c:v>
                </c:pt>
                <c:pt idx="218">
                  <c:v>615.77573648753332</c:v>
                </c:pt>
                <c:pt idx="219">
                  <c:v>617.32513625583408</c:v>
                </c:pt>
                <c:pt idx="220">
                  <c:v>619.9812501443497</c:v>
                </c:pt>
                <c:pt idx="221">
                  <c:v>621.75199273669341</c:v>
                </c:pt>
                <c:pt idx="222">
                  <c:v>622.85870685690827</c:v>
                </c:pt>
                <c:pt idx="223">
                  <c:v>624.85079227329493</c:v>
                </c:pt>
                <c:pt idx="224">
                  <c:v>630.60570569841207</c:v>
                </c:pt>
                <c:pt idx="225">
                  <c:v>632.81913393884179</c:v>
                </c:pt>
                <c:pt idx="226">
                  <c:v>634.36853370714255</c:v>
                </c:pt>
                <c:pt idx="227">
                  <c:v>635.91793347544331</c:v>
                </c:pt>
                <c:pt idx="228">
                  <c:v>637.91001889182996</c:v>
                </c:pt>
                <c:pt idx="229">
                  <c:v>639.45941866013072</c:v>
                </c:pt>
                <c:pt idx="230">
                  <c:v>641.00881842843148</c:v>
                </c:pt>
                <c:pt idx="231">
                  <c:v>642.77956102077519</c:v>
                </c:pt>
                <c:pt idx="232">
                  <c:v>644.32896078907595</c:v>
                </c:pt>
                <c:pt idx="233">
                  <c:v>650.30521703823604</c:v>
                </c:pt>
                <c:pt idx="234">
                  <c:v>655.61744481526728</c:v>
                </c:pt>
                <c:pt idx="235">
                  <c:v>657.38818740761099</c:v>
                </c:pt>
                <c:pt idx="236">
                  <c:v>660.70832976825545</c:v>
                </c:pt>
                <c:pt idx="237">
                  <c:v>662.25772953655621</c:v>
                </c:pt>
                <c:pt idx="238">
                  <c:v>665.13518624911478</c:v>
                </c:pt>
                <c:pt idx="239">
                  <c:v>666.68458601741554</c:v>
                </c:pt>
                <c:pt idx="240">
                  <c:v>668.89801425784515</c:v>
                </c:pt>
                <c:pt idx="241">
                  <c:v>670.89009967423181</c:v>
                </c:pt>
                <c:pt idx="242">
                  <c:v>673.54621356274743</c:v>
                </c:pt>
                <c:pt idx="243">
                  <c:v>678.85844133977866</c:v>
                </c:pt>
                <c:pt idx="244">
                  <c:v>680.62918393212237</c:v>
                </c:pt>
                <c:pt idx="245">
                  <c:v>682.39992652446608</c:v>
                </c:pt>
                <c:pt idx="246">
                  <c:v>683.94932629276684</c:v>
                </c:pt>
                <c:pt idx="247">
                  <c:v>689.26155406979808</c:v>
                </c:pt>
                <c:pt idx="248">
                  <c:v>690.81095383809884</c:v>
                </c:pt>
                <c:pt idx="249">
                  <c:v>692.8030392544855</c:v>
                </c:pt>
                <c:pt idx="250">
                  <c:v>697.22989573534483</c:v>
                </c:pt>
                <c:pt idx="251">
                  <c:v>699.00063832768853</c:v>
                </c:pt>
                <c:pt idx="252">
                  <c:v>701.65675221620415</c:v>
                </c:pt>
                <c:pt idx="253">
                  <c:v>703.87018045663376</c:v>
                </c:pt>
                <c:pt idx="254">
                  <c:v>705.41958022493452</c:v>
                </c:pt>
                <c:pt idx="255">
                  <c:v>707.85435128940719</c:v>
                </c:pt>
                <c:pt idx="256">
                  <c:v>710.06777952983691</c:v>
                </c:pt>
                <c:pt idx="257">
                  <c:v>712.28120777026652</c:v>
                </c:pt>
                <c:pt idx="258">
                  <c:v>714.27329318665318</c:v>
                </c:pt>
                <c:pt idx="259">
                  <c:v>717.15074989921175</c:v>
                </c:pt>
                <c:pt idx="260">
                  <c:v>718.70014966751251</c:v>
                </c:pt>
                <c:pt idx="261">
                  <c:v>721.35626355602813</c:v>
                </c:pt>
                <c:pt idx="262">
                  <c:v>722.90566332432888</c:v>
                </c:pt>
                <c:pt idx="263">
                  <c:v>724.67640591667259</c:v>
                </c:pt>
                <c:pt idx="264">
                  <c:v>726.88983415710231</c:v>
                </c:pt>
                <c:pt idx="265">
                  <c:v>730.20997651774678</c:v>
                </c:pt>
                <c:pt idx="266">
                  <c:v>732.64474758221945</c:v>
                </c:pt>
                <c:pt idx="267">
                  <c:v>734.63683299860611</c:v>
                </c:pt>
                <c:pt idx="268">
                  <c:v>738.62100383137954</c:v>
                </c:pt>
                <c:pt idx="269">
                  <c:v>744.15457443245373</c:v>
                </c:pt>
                <c:pt idx="270">
                  <c:v>746.81068832096935</c:v>
                </c:pt>
                <c:pt idx="271">
                  <c:v>751.23754480182868</c:v>
                </c:pt>
                <c:pt idx="272">
                  <c:v>756.32842975481697</c:v>
                </c:pt>
                <c:pt idx="273">
                  <c:v>759.64857211546143</c:v>
                </c:pt>
                <c:pt idx="274">
                  <c:v>760.75528623567629</c:v>
                </c:pt>
                <c:pt idx="275">
                  <c:v>763.63274294823486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44-427D-9A4B-56EAFAADA22B}"/>
            </c:ext>
          </c:extLst>
        </c:ser>
        <c:ser>
          <c:idx val="2"/>
          <c:order val="2"/>
          <c:tx>
            <c:v>Grade 4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'Cumulative Plot'!$E$281:$E$549</c:f>
              <c:numCache>
                <c:formatCode>0.0</c:formatCode>
                <c:ptCount val="269"/>
                <c:pt idx="0">
                  <c:v>393.75686869406849</c:v>
                </c:pt>
                <c:pt idx="1">
                  <c:v>395.53547163523666</c:v>
                </c:pt>
                <c:pt idx="2">
                  <c:v>397.53828727501872</c:v>
                </c:pt>
                <c:pt idx="3">
                  <c:v>399.55130317123729</c:v>
                </c:pt>
                <c:pt idx="4">
                  <c:v>401.56557688162627</c:v>
                </c:pt>
                <c:pt idx="5">
                  <c:v>403.58060426491562</c:v>
                </c:pt>
                <c:pt idx="6">
                  <c:v>405.37926592362885</c:v>
                </c:pt>
                <c:pt idx="7">
                  <c:v>406.95421744786285</c:v>
                </c:pt>
                <c:pt idx="8">
                  <c:v>408.53102963394474</c:v>
                </c:pt>
                <c:pt idx="9">
                  <c:v>413.48717285323113</c:v>
                </c:pt>
                <c:pt idx="10">
                  <c:v>415.52214148563024</c:v>
                </c:pt>
                <c:pt idx="11">
                  <c:v>418.02203621225902</c:v>
                </c:pt>
                <c:pt idx="12">
                  <c:v>420.07968942204491</c:v>
                </c:pt>
                <c:pt idx="13">
                  <c:v>421.68758223249301</c:v>
                </c:pt>
                <c:pt idx="14">
                  <c:v>424.4534544747271</c:v>
                </c:pt>
                <c:pt idx="15">
                  <c:v>429.06358014353418</c:v>
                </c:pt>
                <c:pt idx="16">
                  <c:v>430.91119771976412</c:v>
                </c:pt>
                <c:pt idx="17">
                  <c:v>432.76305203862353</c:v>
                </c:pt>
                <c:pt idx="18">
                  <c:v>434.85231703249781</c:v>
                </c:pt>
                <c:pt idx="19">
                  <c:v>437.88015822653205</c:v>
                </c:pt>
                <c:pt idx="20">
                  <c:v>439.51585608689186</c:v>
                </c:pt>
                <c:pt idx="21">
                  <c:v>441.86103670481691</c:v>
                </c:pt>
                <c:pt idx="22">
                  <c:v>445.38524053859305</c:v>
                </c:pt>
                <c:pt idx="23">
                  <c:v>450.79790249634425</c:v>
                </c:pt>
                <c:pt idx="24">
                  <c:v>453.38749108344217</c:v>
                </c:pt>
                <c:pt idx="25">
                  <c:v>455.03992036260394</c:v>
                </c:pt>
                <c:pt idx="26">
                  <c:v>456.69512349492538</c:v>
                </c:pt>
                <c:pt idx="27">
                  <c:v>459.29685285056092</c:v>
                </c:pt>
                <c:pt idx="28">
                  <c:v>463.79218562221007</c:v>
                </c:pt>
                <c:pt idx="29">
                  <c:v>465.45426717640055</c:v>
                </c:pt>
                <c:pt idx="30">
                  <c:v>468.78149568524526</c:v>
                </c:pt>
                <c:pt idx="31">
                  <c:v>472.11065602824436</c:v>
                </c:pt>
                <c:pt idx="32">
                  <c:v>474.49383617069878</c:v>
                </c:pt>
                <c:pt idx="33">
                  <c:v>476.16364791011387</c:v>
                </c:pt>
                <c:pt idx="34">
                  <c:v>479.75539543561104</c:v>
                </c:pt>
                <c:pt idx="35">
                  <c:v>482.24170219914345</c:v>
                </c:pt>
                <c:pt idx="36">
                  <c:v>484.15900294001358</c:v>
                </c:pt>
                <c:pt idx="37">
                  <c:v>486.81615083686324</c:v>
                </c:pt>
                <c:pt idx="38">
                  <c:v>489.9572112900882</c:v>
                </c:pt>
                <c:pt idx="39">
                  <c:v>494.57594728704504</c:v>
                </c:pt>
                <c:pt idx="40">
                  <c:v>498.97691506113955</c:v>
                </c:pt>
                <c:pt idx="41">
                  <c:v>502.6753659962398</c:v>
                </c:pt>
                <c:pt idx="42">
                  <c:v>505.64810276891399</c:v>
                </c:pt>
                <c:pt idx="43">
                  <c:v>507.39051005530803</c:v>
                </c:pt>
                <c:pt idx="44">
                  <c:v>509.63754428536964</c:v>
                </c:pt>
                <c:pt idx="45">
                  <c:v>512.1427935971642</c:v>
                </c:pt>
                <c:pt idx="46">
                  <c:v>516.4047956112297</c:v>
                </c:pt>
                <c:pt idx="47">
                  <c:v>518.16557796861912</c:v>
                </c:pt>
                <c:pt idx="48">
                  <c:v>520.4447678705202</c:v>
                </c:pt>
                <c:pt idx="49">
                  <c:v>522.22157921435337</c:v>
                </c:pt>
                <c:pt idx="50">
                  <c:v>525.01687132318409</c:v>
                </c:pt>
                <c:pt idx="51">
                  <c:v>526.79651408029349</c:v>
                </c:pt>
                <c:pt idx="52">
                  <c:v>528.58177114716079</c:v>
                </c:pt>
                <c:pt idx="53">
                  <c:v>531.13705716010679</c:v>
                </c:pt>
                <c:pt idx="54">
                  <c:v>533.44130534243311</c:v>
                </c:pt>
                <c:pt idx="55">
                  <c:v>535.49078483128631</c:v>
                </c:pt>
                <c:pt idx="56">
                  <c:v>538.57036311177035</c:v>
                </c:pt>
                <c:pt idx="57">
                  <c:v>540.36996710392737</c:v>
                </c:pt>
                <c:pt idx="58">
                  <c:v>543.98532241381088</c:v>
                </c:pt>
                <c:pt idx="59">
                  <c:v>545.79587891800611</c:v>
                </c:pt>
                <c:pt idx="60">
                  <c:v>547.61042039661004</c:v>
                </c:pt>
                <c:pt idx="61">
                  <c:v>549.42947799611522</c:v>
                </c:pt>
                <c:pt idx="62">
                  <c:v>551.24951684671919</c:v>
                </c:pt>
                <c:pt idx="63">
                  <c:v>553.6028162009062</c:v>
                </c:pt>
                <c:pt idx="64">
                  <c:v>556.48737500680011</c:v>
                </c:pt>
                <c:pt idx="65">
                  <c:v>559.64231995413832</c:v>
                </c:pt>
                <c:pt idx="66">
                  <c:v>561.74654806748049</c:v>
                </c:pt>
                <c:pt idx="67">
                  <c:v>562.53633225706506</c:v>
                </c:pt>
                <c:pt idx="68">
                  <c:v>564.64248294926927</c:v>
                </c:pt>
                <c:pt idx="69">
                  <c:v>569.66263160590086</c:v>
                </c:pt>
                <c:pt idx="70">
                  <c:v>571.52989306600352</c:v>
                </c:pt>
                <c:pt idx="71">
                  <c:v>577.13213378282933</c:v>
                </c:pt>
                <c:pt idx="72">
                  <c:v>579.00415545492319</c:v>
                </c:pt>
                <c:pt idx="73">
                  <c:v>581.41639633813588</c:v>
                </c:pt>
                <c:pt idx="74">
                  <c:v>583.85295411297818</c:v>
                </c:pt>
                <c:pt idx="75">
                  <c:v>586.02077840494212</c:v>
                </c:pt>
                <c:pt idx="76">
                  <c:v>588.7318420481464</c:v>
                </c:pt>
                <c:pt idx="77">
                  <c:v>590.63384919016642</c:v>
                </c:pt>
                <c:pt idx="78">
                  <c:v>593.62368131974893</c:v>
                </c:pt>
                <c:pt idx="79">
                  <c:v>595.54794611383159</c:v>
                </c:pt>
                <c:pt idx="80">
                  <c:v>599.68155450985853</c:v>
                </c:pt>
                <c:pt idx="81">
                  <c:v>601.89134536464644</c:v>
                </c:pt>
                <c:pt idx="82">
                  <c:v>605.48489212118159</c:v>
                </c:pt>
                <c:pt idx="83">
                  <c:v>608.25570861085953</c:v>
                </c:pt>
                <c:pt idx="84">
                  <c:v>610.47733222658712</c:v>
                </c:pt>
                <c:pt idx="85">
                  <c:v>612.98672864722494</c:v>
                </c:pt>
                <c:pt idx="86">
                  <c:v>615.77889482716978</c:v>
                </c:pt>
                <c:pt idx="87">
                  <c:v>618.02691567391844</c:v>
                </c:pt>
                <c:pt idx="88">
                  <c:v>620.55649117965152</c:v>
                </c:pt>
                <c:pt idx="89">
                  <c:v>623.3811913925922</c:v>
                </c:pt>
                <c:pt idx="90">
                  <c:v>626.49614350781349</c:v>
                </c:pt>
                <c:pt idx="91">
                  <c:v>629.04592808352436</c:v>
                </c:pt>
                <c:pt idx="92">
                  <c:v>640.13684790123159</c:v>
                </c:pt>
                <c:pt idx="93">
                  <c:v>642.70857865492803</c:v>
                </c:pt>
                <c:pt idx="94">
                  <c:v>645.28172177030069</c:v>
                </c:pt>
                <c:pt idx="95">
                  <c:v>649.32091958987803</c:v>
                </c:pt>
                <c:pt idx="96">
                  <c:v>653.09453825633511</c:v>
                </c:pt>
                <c:pt idx="97">
                  <c:v>655.41997945900209</c:v>
                </c:pt>
                <c:pt idx="98">
                  <c:v>657.46027299819468</c:v>
                </c:pt>
                <c:pt idx="99">
                  <c:v>660.38410744061537</c:v>
                </c:pt>
                <c:pt idx="100">
                  <c:v>664.77093554149724</c:v>
                </c:pt>
                <c:pt idx="101">
                  <c:v>669.15790664446922</c:v>
                </c:pt>
                <c:pt idx="102">
                  <c:v>672.70735267951716</c:v>
                </c:pt>
                <c:pt idx="103">
                  <c:v>675.08950398510092</c:v>
                </c:pt>
                <c:pt idx="104">
                  <c:v>684.33192610553408</c:v>
                </c:pt>
                <c:pt idx="105">
                  <c:v>686.72523802441196</c:v>
                </c:pt>
                <c:pt idx="106">
                  <c:v>689.12415524203107</c:v>
                </c:pt>
                <c:pt idx="107">
                  <c:v>692.12324969366489</c:v>
                </c:pt>
                <c:pt idx="108">
                  <c:v>695.74689409658515</c:v>
                </c:pt>
                <c:pt idx="109">
                  <c:v>701.2002638871777</c:v>
                </c:pt>
                <c:pt idx="110">
                  <c:v>705.76326398355491</c:v>
                </c:pt>
                <c:pt idx="111">
                  <c:v>708.19906865608903</c:v>
                </c:pt>
                <c:pt idx="112">
                  <c:v>710.33339498108273</c:v>
                </c:pt>
                <c:pt idx="113">
                  <c:v>714.61508100731749</c:v>
                </c:pt>
                <c:pt idx="114">
                  <c:v>719.52177894478643</c:v>
                </c:pt>
                <c:pt idx="115">
                  <c:v>720.44603499719301</c:v>
                </c:pt>
                <c:pt idx="116">
                  <c:v>722.91827372013063</c:v>
                </c:pt>
                <c:pt idx="117">
                  <c:v>726.03982928430082</c:v>
                </c:pt>
                <c:pt idx="118">
                  <c:v>728.53977454097424</c:v>
                </c:pt>
                <c:pt idx="119">
                  <c:v>731.04660619970878</c:v>
                </c:pt>
                <c:pt idx="120">
                  <c:v>733.86701654120384</c:v>
                </c:pt>
                <c:pt idx="121">
                  <c:v>739.23215554123385</c:v>
                </c:pt>
                <c:pt idx="122">
                  <c:v>741.75937653596156</c:v>
                </c:pt>
                <c:pt idx="123">
                  <c:v>744.92001358751725</c:v>
                </c:pt>
                <c:pt idx="124">
                  <c:v>747.45087724392329</c:v>
                </c:pt>
                <c:pt idx="125">
                  <c:v>750.61585025718762</c:v>
                </c:pt>
                <c:pt idx="126">
                  <c:v>755.36710511558886</c:v>
                </c:pt>
                <c:pt idx="127">
                  <c:v>758.22004594816588</c:v>
                </c:pt>
                <c:pt idx="128">
                  <c:v>761.07434818969682</c:v>
                </c:pt>
                <c:pt idx="129">
                  <c:v>767.75722246230737</c:v>
                </c:pt>
                <c:pt idx="130">
                  <c:v>770.64640149941056</c:v>
                </c:pt>
                <c:pt idx="131">
                  <c:v>774.17792004014393</c:v>
                </c:pt>
                <c:pt idx="132">
                  <c:v>777.70974134096207</c:v>
                </c:pt>
                <c:pt idx="133">
                  <c:v>780.28492348550674</c:v>
                </c:pt>
                <c:pt idx="134">
                  <c:v>785.43748090100667</c:v>
                </c:pt>
                <c:pt idx="135">
                  <c:v>788.01505234696685</c:v>
                </c:pt>
                <c:pt idx="136">
                  <c:v>790.9239168702436</c:v>
                </c:pt>
                <c:pt idx="137">
                  <c:v>794.80925858431988</c:v>
                </c:pt>
                <c:pt idx="138">
                  <c:v>802.92647188917192</c:v>
                </c:pt>
                <c:pt idx="139">
                  <c:v>808.45528239983639</c:v>
                </c:pt>
                <c:pt idx="140">
                  <c:v>811.70885067802305</c:v>
                </c:pt>
                <c:pt idx="141">
                  <c:v>813.98770246998879</c:v>
                </c:pt>
                <c:pt idx="142">
                  <c:v>816.59448020692241</c:v>
                </c:pt>
                <c:pt idx="143">
                  <c:v>819.85610245913585</c:v>
                </c:pt>
                <c:pt idx="144">
                  <c:v>822.47007421158287</c:v>
                </c:pt>
                <c:pt idx="145">
                  <c:v>831.95526146481654</c:v>
                </c:pt>
                <c:pt idx="146">
                  <c:v>834.25034934018583</c:v>
                </c:pt>
                <c:pt idx="147">
                  <c:v>837.87271295194284</c:v>
                </c:pt>
                <c:pt idx="148">
                  <c:v>840.51147458075013</c:v>
                </c:pt>
                <c:pt idx="149">
                  <c:v>867.58260845001837</c:v>
                </c:pt>
                <c:pt idx="150">
                  <c:v>870.88439477090685</c:v>
                </c:pt>
                <c:pt idx="151">
                  <c:v>874.1942765544037</c:v>
                </c:pt>
                <c:pt idx="152">
                  <c:v>879.19404012918392</c:v>
                </c:pt>
                <c:pt idx="153">
                  <c:v>884.5295219191438</c:v>
                </c:pt>
                <c:pt idx="154">
                  <c:v>887.54149899088645</c:v>
                </c:pt>
                <c:pt idx="155">
                  <c:v>893.90186546090843</c:v>
                </c:pt>
                <c:pt idx="156">
                  <c:v>909.33756461390806</c:v>
                </c:pt>
                <c:pt idx="157">
                  <c:v>914.0522168103364</c:v>
                </c:pt>
                <c:pt idx="158">
                  <c:v>916.41019355668914</c:v>
                </c:pt>
                <c:pt idx="159">
                  <c:v>919.44289236957991</c:v>
                </c:pt>
                <c:pt idx="160">
                  <c:v>922.81835803963122</c:v>
                </c:pt>
                <c:pt idx="161">
                  <c:v>925.1851487905401</c:v>
                </c:pt>
                <c:pt idx="162">
                  <c:v>932.2946401611166</c:v>
                </c:pt>
                <c:pt idx="163">
                  <c:v>936.71358249453147</c:v>
                </c:pt>
                <c:pt idx="164">
                  <c:v>940.80075652950882</c:v>
                </c:pt>
                <c:pt idx="165">
                  <c:v>943.52949732585921</c:v>
                </c:pt>
                <c:pt idx="166">
                  <c:v>946.61481888121068</c:v>
                </c:pt>
                <c:pt idx="167">
                  <c:v>949.35913872723268</c:v>
                </c:pt>
                <c:pt idx="168">
                  <c:v>951.76292657212161</c:v>
                </c:pt>
                <c:pt idx="169">
                  <c:v>955.20466503911598</c:v>
                </c:pt>
                <c:pt idx="170">
                  <c:v>959.68052636212087</c:v>
                </c:pt>
                <c:pt idx="171">
                  <c:v>964.85441390881385</c:v>
                </c:pt>
                <c:pt idx="172">
                  <c:v>970.37699388608314</c:v>
                </c:pt>
                <c:pt idx="173">
                  <c:v>975.56804508582491</c:v>
                </c:pt>
                <c:pt idx="174">
                  <c:v>978.34444860215854</c:v>
                </c:pt>
                <c:pt idx="175">
                  <c:v>982.85879228354099</c:v>
                </c:pt>
                <c:pt idx="176">
                  <c:v>985.98801418717619</c:v>
                </c:pt>
                <c:pt idx="177">
                  <c:v>989.12127230490512</c:v>
                </c:pt>
                <c:pt idx="178">
                  <c:v>991.9147511704922</c:v>
                </c:pt>
                <c:pt idx="179">
                  <c:v>995.06504159928534</c:v>
                </c:pt>
                <c:pt idx="180">
                  <c:v>997.51562444983972</c:v>
                </c:pt>
                <c:pt idx="181">
                  <c:v>999.97008816703146</c:v>
                </c:pt>
                <c:pt idx="182">
                  <c:v>1002.4268835231203</c:v>
                </c:pt>
                <c:pt idx="183">
                  <c:v>1005.2528228542386</c:v>
                </c:pt>
                <c:pt idx="184">
                  <c:v>1007.7276057754921</c:v>
                </c:pt>
                <c:pt idx="185">
                  <c:v>1010.2110710111629</c:v>
                </c:pt>
                <c:pt idx="186">
                  <c:v>1012.6991069315295</c:v>
                </c:pt>
                <c:pt idx="187">
                  <c:v>1015.5491877521243</c:v>
                </c:pt>
                <c:pt idx="188">
                  <c:v>1023.0771404200655</c:v>
                </c:pt>
                <c:pt idx="189">
                  <c:v>1026.6762098428067</c:v>
                </c:pt>
                <c:pt idx="190">
                  <c:v>1029.5569834887217</c:v>
                </c:pt>
                <c:pt idx="191">
                  <c:v>1037.1818949237168</c:v>
                </c:pt>
                <c:pt idx="192">
                  <c:v>1040.0870914617451</c:v>
                </c:pt>
                <c:pt idx="193">
                  <c:v>1043.7214085941102</c:v>
                </c:pt>
                <c:pt idx="194">
                  <c:v>1044.81700513279</c:v>
                </c:pt>
                <c:pt idx="195">
                  <c:v>1047.3734769506011</c:v>
                </c:pt>
                <c:pt idx="196">
                  <c:v>1053.2170237972173</c:v>
                </c:pt>
                <c:pt idx="197">
                  <c:v>1056.1420857061057</c:v>
                </c:pt>
                <c:pt idx="198">
                  <c:v>1058.7133569676532</c:v>
                </c:pt>
                <c:pt idx="199">
                  <c:v>1061.2852363524598</c:v>
                </c:pt>
                <c:pt idx="200">
                  <c:v>1065.6992876070367</c:v>
                </c:pt>
                <c:pt idx="201">
                  <c:v>1068.6510554933802</c:v>
                </c:pt>
                <c:pt idx="202">
                  <c:v>1074.5574688105762</c:v>
                </c:pt>
                <c:pt idx="203">
                  <c:v>1077.5224983458636</c:v>
                </c:pt>
                <c:pt idx="204">
                  <c:v>1081.6015583704486</c:v>
                </c:pt>
                <c:pt idx="205">
                  <c:v>1084.9632634598224</c:v>
                </c:pt>
                <c:pt idx="206">
                  <c:v>1089.8297463755962</c:v>
                </c:pt>
                <c:pt idx="207">
                  <c:v>1092.4504534497567</c:v>
                </c:pt>
                <c:pt idx="208">
                  <c:v>1095.4459416281175</c:v>
                </c:pt>
                <c:pt idx="209">
                  <c:v>1098.4494751001482</c:v>
                </c:pt>
                <c:pt idx="210">
                  <c:v>1102.591131994328</c:v>
                </c:pt>
                <c:pt idx="211">
                  <c:v>1105.6273191158966</c:v>
                </c:pt>
                <c:pt idx="212">
                  <c:v>1110.9435645900553</c:v>
                </c:pt>
                <c:pt idx="213">
                  <c:v>1113.6038936621251</c:v>
                </c:pt>
                <c:pt idx="214">
                  <c:v>1116.2648956826461</c:v>
                </c:pt>
                <c:pt idx="215">
                  <c:v>1118.9265030547924</c:v>
                </c:pt>
                <c:pt idx="216">
                  <c:v>1121.9706308095174</c:v>
                </c:pt>
                <c:pt idx="217">
                  <c:v>1126.1768531040907</c:v>
                </c:pt>
                <c:pt idx="218">
                  <c:v>1129.6282179041482</c:v>
                </c:pt>
                <c:pt idx="219">
                  <c:v>1132.7020904411911</c:v>
                </c:pt>
                <c:pt idx="220">
                  <c:v>1137.3187694111693</c:v>
                </c:pt>
                <c:pt idx="221">
                  <c:v>1140.0179064748093</c:v>
                </c:pt>
                <c:pt idx="222">
                  <c:v>1143.1084830763407</c:v>
                </c:pt>
                <c:pt idx="223">
                  <c:v>1146.2012496473917</c:v>
                </c:pt>
                <c:pt idx="224">
                  <c:v>1149.3019371304661</c:v>
                </c:pt>
                <c:pt idx="225">
                  <c:v>1152.0164470819795</c:v>
                </c:pt>
                <c:pt idx="226">
                  <c:v>1155.1214359098187</c:v>
                </c:pt>
                <c:pt idx="227">
                  <c:v>1160.9783831944421</c:v>
                </c:pt>
                <c:pt idx="228">
                  <c:v>1168.0110266051877</c:v>
                </c:pt>
                <c:pt idx="229">
                  <c:v>1170.7579472461853</c:v>
                </c:pt>
                <c:pt idx="230">
                  <c:v>1174.699008711935</c:v>
                </c:pt>
                <c:pt idx="231">
                  <c:v>1177.8527701353269</c:v>
                </c:pt>
                <c:pt idx="232">
                  <c:v>1183.378295132947</c:v>
                </c:pt>
                <c:pt idx="233">
                  <c:v>1186.5451367145108</c:v>
                </c:pt>
                <c:pt idx="234">
                  <c:v>1190.5075273275304</c:v>
                </c:pt>
                <c:pt idx="235">
                  <c:v>1198.8592623056668</c:v>
                </c:pt>
                <c:pt idx="236">
                  <c:v>1201.6520101810011</c:v>
                </c:pt>
                <c:pt idx="237">
                  <c:v>1206.0410474741084</c:v>
                </c:pt>
                <c:pt idx="238">
                  <c:v>1210.0367906742124</c:v>
                </c:pt>
                <c:pt idx="239">
                  <c:v>1216.8304150645588</c:v>
                </c:pt>
                <c:pt idx="240">
                  <c:v>1219.6301115274348</c:v>
                </c:pt>
                <c:pt idx="241">
                  <c:v>1225.2447306770416</c:v>
                </c:pt>
                <c:pt idx="242">
                  <c:v>1230.5118171274428</c:v>
                </c:pt>
                <c:pt idx="243">
                  <c:v>1233.3563524743508</c:v>
                </c:pt>
                <c:pt idx="244">
                  <c:v>1237.0192435191614</c:v>
                </c:pt>
                <c:pt idx="245">
                  <c:v>1241.1142648707134</c:v>
                </c:pt>
                <c:pt idx="246">
                  <c:v>1243.9995179663556</c:v>
                </c:pt>
                <c:pt idx="247">
                  <c:v>1254.3053798360479</c:v>
                </c:pt>
                <c:pt idx="248">
                  <c:v>1259.6871806408874</c:v>
                </c:pt>
                <c:pt idx="249">
                  <c:v>1262.6003936292846</c:v>
                </c:pt>
                <c:pt idx="250">
                  <c:v>1265.516635313797</c:v>
                </c:pt>
                <c:pt idx="251">
                  <c:v>1268.4387709329144</c:v>
                </c:pt>
                <c:pt idx="252">
                  <c:v>1271.3703879815671</c:v>
                </c:pt>
                <c:pt idx="253">
                  <c:v>1276.0585950414124</c:v>
                </c:pt>
                <c:pt idx="254">
                  <c:v>1279.4687196235484</c:v>
                </c:pt>
                <c:pt idx="255">
                  <c:v>1282.4573069408909</c:v>
                </c:pt>
                <c:pt idx="256">
                  <c:v>1285.4497196829745</c:v>
                </c:pt>
                <c:pt idx="257">
                  <c:v>1288.8768625772561</c:v>
                </c:pt>
                <c:pt idx="258">
                  <c:v>1293.6186409848242</c:v>
                </c:pt>
                <c:pt idx="259">
                  <c:v>1297.4987794213769</c:v>
                </c:pt>
                <c:pt idx="260">
                  <c:v>1300.5280345479075</c:v>
                </c:pt>
                <c:pt idx="261">
                  <c:v>1304.4251328905166</c:v>
                </c:pt>
                <c:pt idx="262">
                  <c:v>1307.4629335620862</c:v>
                </c:pt>
                <c:pt idx="263">
                  <c:v>1314.8641996549716</c:v>
                </c:pt>
                <c:pt idx="264">
                  <c:v>1319.2205033150419</c:v>
                </c:pt>
                <c:pt idx="265">
                  <c:v>1322.2743279487099</c:v>
                </c:pt>
                <c:pt idx="266">
                  <c:v>1325.3387302273504</c:v>
                </c:pt>
                <c:pt idx="267">
                  <c:v>1328.8576095539947</c:v>
                </c:pt>
                <c:pt idx="268">
                  <c:v>1331.9441895568605</c:v>
                </c:pt>
              </c:numCache>
            </c:numRef>
          </c:xVal>
          <c:yVal>
            <c:numRef>
              <c:f>'Cumulative Plot'!$G$281:$G$549</c:f>
              <c:numCache>
                <c:formatCode>0.0</c:formatCode>
                <c:ptCount val="269"/>
                <c:pt idx="0">
                  <c:v>766.95288530887933</c:v>
                </c:pt>
                <c:pt idx="1">
                  <c:v>768.72362790122304</c:v>
                </c:pt>
                <c:pt idx="2">
                  <c:v>770.7157133176097</c:v>
                </c:pt>
                <c:pt idx="3">
                  <c:v>772.70779873399636</c:v>
                </c:pt>
                <c:pt idx="4">
                  <c:v>774.69988415038301</c:v>
                </c:pt>
                <c:pt idx="5">
                  <c:v>776.69196956676967</c:v>
                </c:pt>
                <c:pt idx="6">
                  <c:v>778.46271215911338</c:v>
                </c:pt>
                <c:pt idx="7">
                  <c:v>780.01211192741414</c:v>
                </c:pt>
                <c:pt idx="8">
                  <c:v>781.5615116957149</c:v>
                </c:pt>
                <c:pt idx="9">
                  <c:v>786.43105382466013</c:v>
                </c:pt>
                <c:pt idx="10">
                  <c:v>788.42313924104678</c:v>
                </c:pt>
                <c:pt idx="11">
                  <c:v>790.85791030551945</c:v>
                </c:pt>
                <c:pt idx="12">
                  <c:v>792.84999572190611</c:v>
                </c:pt>
                <c:pt idx="13">
                  <c:v>794.39939549020687</c:v>
                </c:pt>
                <c:pt idx="14">
                  <c:v>797.05550937872249</c:v>
                </c:pt>
                <c:pt idx="15">
                  <c:v>801.48236585958182</c:v>
                </c:pt>
                <c:pt idx="16">
                  <c:v>803.25310845192553</c:v>
                </c:pt>
                <c:pt idx="17">
                  <c:v>805.02385104426924</c:v>
                </c:pt>
                <c:pt idx="18">
                  <c:v>807.01593646065589</c:v>
                </c:pt>
                <c:pt idx="19">
                  <c:v>809.89339317321446</c:v>
                </c:pt>
                <c:pt idx="20">
                  <c:v>811.44279294151522</c:v>
                </c:pt>
                <c:pt idx="21">
                  <c:v>813.65622118194494</c:v>
                </c:pt>
                <c:pt idx="22">
                  <c:v>816.97636354258941</c:v>
                </c:pt>
                <c:pt idx="23">
                  <c:v>822.0672484955777</c:v>
                </c:pt>
                <c:pt idx="24">
                  <c:v>824.50201956005037</c:v>
                </c:pt>
                <c:pt idx="25">
                  <c:v>826.05141932835113</c:v>
                </c:pt>
                <c:pt idx="26">
                  <c:v>827.60081909665189</c:v>
                </c:pt>
                <c:pt idx="27">
                  <c:v>830.03559016112456</c:v>
                </c:pt>
                <c:pt idx="28">
                  <c:v>834.24110381794094</c:v>
                </c:pt>
                <c:pt idx="29">
                  <c:v>835.7905035862417</c:v>
                </c:pt>
                <c:pt idx="30">
                  <c:v>838.88930312284322</c:v>
                </c:pt>
                <c:pt idx="31">
                  <c:v>841.98810265944473</c:v>
                </c:pt>
                <c:pt idx="32">
                  <c:v>844.20153089987446</c:v>
                </c:pt>
                <c:pt idx="33">
                  <c:v>845.75093066817522</c:v>
                </c:pt>
                <c:pt idx="34">
                  <c:v>849.07107302881968</c:v>
                </c:pt>
                <c:pt idx="35">
                  <c:v>851.36791226306036</c:v>
                </c:pt>
                <c:pt idx="36">
                  <c:v>853.13865485540407</c:v>
                </c:pt>
                <c:pt idx="37">
                  <c:v>855.57342591987674</c:v>
                </c:pt>
                <c:pt idx="38">
                  <c:v>858.45088263243531</c:v>
                </c:pt>
                <c:pt idx="39">
                  <c:v>862.65639628925169</c:v>
                </c:pt>
                <c:pt idx="40">
                  <c:v>866.64056712202512</c:v>
                </c:pt>
                <c:pt idx="41">
                  <c:v>869.96070948266959</c:v>
                </c:pt>
                <c:pt idx="42">
                  <c:v>872.61682337118521</c:v>
                </c:pt>
                <c:pt idx="43">
                  <c:v>874.16622313948596</c:v>
                </c:pt>
                <c:pt idx="44">
                  <c:v>876.15830855587262</c:v>
                </c:pt>
                <c:pt idx="45">
                  <c:v>878.37173679630234</c:v>
                </c:pt>
                <c:pt idx="46">
                  <c:v>882.13456480503282</c:v>
                </c:pt>
                <c:pt idx="47">
                  <c:v>883.68396457333358</c:v>
                </c:pt>
                <c:pt idx="48">
                  <c:v>885.67604998972024</c:v>
                </c:pt>
                <c:pt idx="49">
                  <c:v>887.225449758021</c:v>
                </c:pt>
                <c:pt idx="50">
                  <c:v>889.66022082249367</c:v>
                </c:pt>
                <c:pt idx="51">
                  <c:v>891.20962059079443</c:v>
                </c:pt>
                <c:pt idx="52">
                  <c:v>892.75902035909519</c:v>
                </c:pt>
                <c:pt idx="53">
                  <c:v>894.97244859952491</c:v>
                </c:pt>
                <c:pt idx="54">
                  <c:v>896.96453401591157</c:v>
                </c:pt>
                <c:pt idx="55">
                  <c:v>898.73527660825528</c:v>
                </c:pt>
                <c:pt idx="56">
                  <c:v>901.3913904967709</c:v>
                </c:pt>
                <c:pt idx="57">
                  <c:v>902.94079026507166</c:v>
                </c:pt>
                <c:pt idx="58">
                  <c:v>906.03958980167317</c:v>
                </c:pt>
                <c:pt idx="59">
                  <c:v>907.58898956997393</c:v>
                </c:pt>
                <c:pt idx="60">
                  <c:v>909.13838933827469</c:v>
                </c:pt>
                <c:pt idx="61">
                  <c:v>910.68778910657545</c:v>
                </c:pt>
                <c:pt idx="62">
                  <c:v>912.23718887487621</c:v>
                </c:pt>
                <c:pt idx="63">
                  <c:v>914.22927429126287</c:v>
                </c:pt>
                <c:pt idx="64">
                  <c:v>916.66404535573554</c:v>
                </c:pt>
                <c:pt idx="65">
                  <c:v>919.32015924425116</c:v>
                </c:pt>
                <c:pt idx="66">
                  <c:v>921.09090183659487</c:v>
                </c:pt>
                <c:pt idx="67">
                  <c:v>921.75493030872371</c:v>
                </c:pt>
                <c:pt idx="68">
                  <c:v>923.52567290106742</c:v>
                </c:pt>
                <c:pt idx="69">
                  <c:v>927.7311865578838</c:v>
                </c:pt>
                <c:pt idx="70">
                  <c:v>929.28058632618456</c:v>
                </c:pt>
                <c:pt idx="71">
                  <c:v>933.92878563108684</c:v>
                </c:pt>
                <c:pt idx="72">
                  <c:v>935.4781853993876</c:v>
                </c:pt>
                <c:pt idx="73">
                  <c:v>937.47027081577426</c:v>
                </c:pt>
                <c:pt idx="74">
                  <c:v>939.46235623216091</c:v>
                </c:pt>
                <c:pt idx="75">
                  <c:v>941.23309882450462</c:v>
                </c:pt>
                <c:pt idx="76">
                  <c:v>943.44652706493423</c:v>
                </c:pt>
                <c:pt idx="77">
                  <c:v>944.99592683323499</c:v>
                </c:pt>
                <c:pt idx="78">
                  <c:v>947.43069789770766</c:v>
                </c:pt>
                <c:pt idx="79">
                  <c:v>948.98009766600842</c:v>
                </c:pt>
                <c:pt idx="80">
                  <c:v>952.30024002665289</c:v>
                </c:pt>
                <c:pt idx="81">
                  <c:v>954.0709826189966</c:v>
                </c:pt>
                <c:pt idx="82">
                  <c:v>956.94843933155516</c:v>
                </c:pt>
                <c:pt idx="83">
                  <c:v>959.16186757198477</c:v>
                </c:pt>
                <c:pt idx="84">
                  <c:v>960.93261016432848</c:v>
                </c:pt>
                <c:pt idx="85">
                  <c:v>962.92469558071514</c:v>
                </c:pt>
                <c:pt idx="86">
                  <c:v>965.13812382114475</c:v>
                </c:pt>
                <c:pt idx="87">
                  <c:v>966.90886641348845</c:v>
                </c:pt>
                <c:pt idx="88">
                  <c:v>968.90095182987511</c:v>
                </c:pt>
                <c:pt idx="89">
                  <c:v>971.11438007030472</c:v>
                </c:pt>
                <c:pt idx="90">
                  <c:v>973.54915113477739</c:v>
                </c:pt>
                <c:pt idx="91">
                  <c:v>975.54123655116405</c:v>
                </c:pt>
                <c:pt idx="92">
                  <c:v>984.17360668883975</c:v>
                </c:pt>
                <c:pt idx="93">
                  <c:v>986.16569210522641</c:v>
                </c:pt>
                <c:pt idx="94">
                  <c:v>988.15777752161307</c:v>
                </c:pt>
                <c:pt idx="95">
                  <c:v>991.25657705821459</c:v>
                </c:pt>
                <c:pt idx="96">
                  <c:v>994.13403377077316</c:v>
                </c:pt>
                <c:pt idx="97">
                  <c:v>995.90477636311687</c:v>
                </c:pt>
                <c:pt idx="98">
                  <c:v>997.45417613141763</c:v>
                </c:pt>
                <c:pt idx="99">
                  <c:v>999.66760437184735</c:v>
                </c:pt>
                <c:pt idx="100">
                  <c:v>1002.9877467324918</c:v>
                </c:pt>
                <c:pt idx="101">
                  <c:v>1006.3078890931363</c:v>
                </c:pt>
                <c:pt idx="102">
                  <c:v>1008.9640029816519</c:v>
                </c:pt>
                <c:pt idx="103">
                  <c:v>1010.7347455739956</c:v>
                </c:pt>
                <c:pt idx="104">
                  <c:v>1017.5963731193276</c:v>
                </c:pt>
                <c:pt idx="105">
                  <c:v>1019.3671157116713</c:v>
                </c:pt>
                <c:pt idx="106">
                  <c:v>1021.137858304015</c:v>
                </c:pt>
                <c:pt idx="107">
                  <c:v>1023.3512865444446</c:v>
                </c:pt>
                <c:pt idx="108">
                  <c:v>1026.0074004329601</c:v>
                </c:pt>
                <c:pt idx="109">
                  <c:v>1029.9915712657335</c:v>
                </c:pt>
                <c:pt idx="110">
                  <c:v>1033.3117136263779</c:v>
                </c:pt>
                <c:pt idx="111">
                  <c:v>1035.0824562187217</c:v>
                </c:pt>
                <c:pt idx="112">
                  <c:v>1036.6318559870226</c:v>
                </c:pt>
                <c:pt idx="113">
                  <c:v>1039.7306555236241</c:v>
                </c:pt>
                <c:pt idx="114">
                  <c:v>1043.2721407083116</c:v>
                </c:pt>
                <c:pt idx="115">
                  <c:v>1043.9361691804404</c:v>
                </c:pt>
                <c:pt idx="116">
                  <c:v>1045.7069117727842</c:v>
                </c:pt>
                <c:pt idx="117">
                  <c:v>1047.9203400132139</c:v>
                </c:pt>
                <c:pt idx="118">
                  <c:v>1049.6910826055578</c:v>
                </c:pt>
                <c:pt idx="119">
                  <c:v>1051.4618251979016</c:v>
                </c:pt>
                <c:pt idx="120">
                  <c:v>1053.4539106142884</c:v>
                </c:pt>
                <c:pt idx="121">
                  <c:v>1057.2167386230187</c:v>
                </c:pt>
                <c:pt idx="122">
                  <c:v>1058.9874812153625</c:v>
                </c:pt>
                <c:pt idx="123">
                  <c:v>1061.2009094557923</c:v>
                </c:pt>
                <c:pt idx="124">
                  <c:v>1062.9716520481361</c:v>
                </c:pt>
                <c:pt idx="125">
                  <c:v>1065.1850802885658</c:v>
                </c:pt>
                <c:pt idx="126">
                  <c:v>1068.5052226492103</c:v>
                </c:pt>
                <c:pt idx="127">
                  <c:v>1070.4973080655971</c:v>
                </c:pt>
                <c:pt idx="128">
                  <c:v>1072.4893934819838</c:v>
                </c:pt>
                <c:pt idx="129">
                  <c:v>1077.1375927868862</c:v>
                </c:pt>
                <c:pt idx="130">
                  <c:v>1079.129678203273</c:v>
                </c:pt>
                <c:pt idx="131">
                  <c:v>1081.5644492677457</c:v>
                </c:pt>
                <c:pt idx="132">
                  <c:v>1083.9992203322183</c:v>
                </c:pt>
                <c:pt idx="133">
                  <c:v>1085.7699629245622</c:v>
                </c:pt>
                <c:pt idx="134">
                  <c:v>1089.3114481092496</c:v>
                </c:pt>
                <c:pt idx="135">
                  <c:v>1091.0821907015934</c:v>
                </c:pt>
                <c:pt idx="136">
                  <c:v>1093.0742761179802</c:v>
                </c:pt>
                <c:pt idx="137">
                  <c:v>1095.7303900064958</c:v>
                </c:pt>
                <c:pt idx="138">
                  <c:v>1101.26396060757</c:v>
                </c:pt>
                <c:pt idx="139">
                  <c:v>1105.0267886163003</c:v>
                </c:pt>
                <c:pt idx="140">
                  <c:v>1107.2402168567301</c:v>
                </c:pt>
                <c:pt idx="141">
                  <c:v>1108.7896166250309</c:v>
                </c:pt>
                <c:pt idx="142">
                  <c:v>1110.5603592173748</c:v>
                </c:pt>
                <c:pt idx="143">
                  <c:v>1112.7737874578045</c:v>
                </c:pt>
                <c:pt idx="144">
                  <c:v>1114.5445300501483</c:v>
                </c:pt>
                <c:pt idx="145">
                  <c:v>1120.9634719473943</c:v>
                </c:pt>
                <c:pt idx="146">
                  <c:v>1122.5128717156952</c:v>
                </c:pt>
                <c:pt idx="147">
                  <c:v>1124.9476427801678</c:v>
                </c:pt>
                <c:pt idx="148">
                  <c:v>1126.7183853725116</c:v>
                </c:pt>
                <c:pt idx="149">
                  <c:v>1144.8684969440349</c:v>
                </c:pt>
                <c:pt idx="150">
                  <c:v>1147.0819251844646</c:v>
                </c:pt>
                <c:pt idx="151">
                  <c:v>1149.2953534248943</c:v>
                </c:pt>
                <c:pt idx="152">
                  <c:v>1152.6154957855388</c:v>
                </c:pt>
                <c:pt idx="153">
                  <c:v>1156.1569809702262</c:v>
                </c:pt>
                <c:pt idx="154">
                  <c:v>1158.149066386613</c:v>
                </c:pt>
                <c:pt idx="155">
                  <c:v>1162.3545800434292</c:v>
                </c:pt>
                <c:pt idx="156">
                  <c:v>1172.5363499494058</c:v>
                </c:pt>
                <c:pt idx="157">
                  <c:v>1175.6351494860073</c:v>
                </c:pt>
                <c:pt idx="158">
                  <c:v>1177.1845492543082</c:v>
                </c:pt>
                <c:pt idx="159">
                  <c:v>1179.176634670695</c:v>
                </c:pt>
                <c:pt idx="160">
                  <c:v>1181.3900629111247</c:v>
                </c:pt>
                <c:pt idx="161">
                  <c:v>1182.9394626794256</c:v>
                </c:pt>
                <c:pt idx="162">
                  <c:v>1187.587661984328</c:v>
                </c:pt>
                <c:pt idx="163">
                  <c:v>1190.4651186968865</c:v>
                </c:pt>
                <c:pt idx="164">
                  <c:v>1193.1212325854021</c:v>
                </c:pt>
                <c:pt idx="165">
                  <c:v>1194.891975177746</c:v>
                </c:pt>
                <c:pt idx="166">
                  <c:v>1196.8840605941327</c:v>
                </c:pt>
                <c:pt idx="167">
                  <c:v>1198.6548031864766</c:v>
                </c:pt>
                <c:pt idx="168">
                  <c:v>1200.2042029547774</c:v>
                </c:pt>
                <c:pt idx="169">
                  <c:v>1202.4176311952072</c:v>
                </c:pt>
                <c:pt idx="170">
                  <c:v>1205.2950879077657</c:v>
                </c:pt>
                <c:pt idx="171">
                  <c:v>1208.6152302684102</c:v>
                </c:pt>
                <c:pt idx="172">
                  <c:v>1212.1567154530976</c:v>
                </c:pt>
                <c:pt idx="173">
                  <c:v>1215.4768578137421</c:v>
                </c:pt>
                <c:pt idx="174">
                  <c:v>1217.2476004060859</c:v>
                </c:pt>
                <c:pt idx="175">
                  <c:v>1220.1250571186445</c:v>
                </c:pt>
                <c:pt idx="176">
                  <c:v>1222.1171425350312</c:v>
                </c:pt>
                <c:pt idx="177">
                  <c:v>1224.109227951418</c:v>
                </c:pt>
                <c:pt idx="178">
                  <c:v>1225.8799705437618</c:v>
                </c:pt>
                <c:pt idx="179">
                  <c:v>1227.8720559601486</c:v>
                </c:pt>
                <c:pt idx="180">
                  <c:v>1229.4214557284495</c:v>
                </c:pt>
                <c:pt idx="181">
                  <c:v>1230.9708554967503</c:v>
                </c:pt>
                <c:pt idx="182">
                  <c:v>1232.5202552650512</c:v>
                </c:pt>
                <c:pt idx="183">
                  <c:v>1234.290997857395</c:v>
                </c:pt>
                <c:pt idx="184">
                  <c:v>1235.8403976256959</c:v>
                </c:pt>
                <c:pt idx="185">
                  <c:v>1237.3897973939968</c:v>
                </c:pt>
                <c:pt idx="186">
                  <c:v>1238.9391971622977</c:v>
                </c:pt>
                <c:pt idx="187">
                  <c:v>1240.7099397546415</c:v>
                </c:pt>
                <c:pt idx="188">
                  <c:v>1245.3581390595439</c:v>
                </c:pt>
                <c:pt idx="189">
                  <c:v>1247.5715672999736</c:v>
                </c:pt>
                <c:pt idx="190">
                  <c:v>1249.3423098923174</c:v>
                </c:pt>
                <c:pt idx="191">
                  <c:v>1253.9905091972198</c:v>
                </c:pt>
                <c:pt idx="192">
                  <c:v>1255.7612517895636</c:v>
                </c:pt>
                <c:pt idx="193">
                  <c:v>1257.9746800299934</c:v>
                </c:pt>
                <c:pt idx="194">
                  <c:v>1258.6387085021222</c:v>
                </c:pt>
                <c:pt idx="195">
                  <c:v>1260.1881082704231</c:v>
                </c:pt>
                <c:pt idx="196">
                  <c:v>1263.7295934551105</c:v>
                </c:pt>
                <c:pt idx="197">
                  <c:v>1265.5003360474543</c:v>
                </c:pt>
                <c:pt idx="198">
                  <c:v>1267.0497358157552</c:v>
                </c:pt>
                <c:pt idx="199">
                  <c:v>1268.5991355840561</c:v>
                </c:pt>
                <c:pt idx="200">
                  <c:v>1271.2552494725717</c:v>
                </c:pt>
                <c:pt idx="201">
                  <c:v>1273.0259920649155</c:v>
                </c:pt>
                <c:pt idx="202">
                  <c:v>1276.5674772496029</c:v>
                </c:pt>
                <c:pt idx="203">
                  <c:v>1278.3382198419467</c:v>
                </c:pt>
                <c:pt idx="204">
                  <c:v>1280.7729909064194</c:v>
                </c:pt>
                <c:pt idx="205">
                  <c:v>1282.7650763228062</c:v>
                </c:pt>
                <c:pt idx="206">
                  <c:v>1285.6425330353647</c:v>
                </c:pt>
                <c:pt idx="207">
                  <c:v>1287.1919328036656</c:v>
                </c:pt>
                <c:pt idx="208">
                  <c:v>1288.9626753960094</c:v>
                </c:pt>
                <c:pt idx="209">
                  <c:v>1290.7334179883533</c:v>
                </c:pt>
                <c:pt idx="210">
                  <c:v>1293.1681890528259</c:v>
                </c:pt>
                <c:pt idx="211">
                  <c:v>1294.9389316451698</c:v>
                </c:pt>
                <c:pt idx="212">
                  <c:v>1298.0377311817713</c:v>
                </c:pt>
                <c:pt idx="213">
                  <c:v>1299.5871309500722</c:v>
                </c:pt>
                <c:pt idx="214">
                  <c:v>1301.136530718373</c:v>
                </c:pt>
                <c:pt idx="215">
                  <c:v>1302.6859304866739</c:v>
                </c:pt>
                <c:pt idx="216">
                  <c:v>1304.4566730790177</c:v>
                </c:pt>
                <c:pt idx="217">
                  <c:v>1306.8914441434904</c:v>
                </c:pt>
                <c:pt idx="218">
                  <c:v>1308.8835295598772</c:v>
                </c:pt>
                <c:pt idx="219">
                  <c:v>1310.654272152221</c:v>
                </c:pt>
                <c:pt idx="220">
                  <c:v>1313.3103860407366</c:v>
                </c:pt>
                <c:pt idx="221">
                  <c:v>1314.8597858090375</c:v>
                </c:pt>
                <c:pt idx="222">
                  <c:v>1316.6305284013813</c:v>
                </c:pt>
                <c:pt idx="223">
                  <c:v>1318.4012709937251</c:v>
                </c:pt>
                <c:pt idx="224">
                  <c:v>1320.1720135860689</c:v>
                </c:pt>
                <c:pt idx="225">
                  <c:v>1321.7214133543698</c:v>
                </c:pt>
                <c:pt idx="226">
                  <c:v>1323.4921559467136</c:v>
                </c:pt>
                <c:pt idx="227">
                  <c:v>1326.8122983073581</c:v>
                </c:pt>
                <c:pt idx="228">
                  <c:v>1330.7964691401314</c:v>
                </c:pt>
                <c:pt idx="229">
                  <c:v>1332.3458689084323</c:v>
                </c:pt>
                <c:pt idx="230">
                  <c:v>1334.559297148862</c:v>
                </c:pt>
                <c:pt idx="231">
                  <c:v>1336.3300397412058</c:v>
                </c:pt>
                <c:pt idx="232">
                  <c:v>1339.4288392778074</c:v>
                </c:pt>
                <c:pt idx="233">
                  <c:v>1341.1995818701512</c:v>
                </c:pt>
                <c:pt idx="234">
                  <c:v>1343.4130101105809</c:v>
                </c:pt>
                <c:pt idx="235">
                  <c:v>1348.0612094154833</c:v>
                </c:pt>
                <c:pt idx="236">
                  <c:v>1349.6106091837842</c:v>
                </c:pt>
                <c:pt idx="237">
                  <c:v>1352.0453802482568</c:v>
                </c:pt>
                <c:pt idx="238">
                  <c:v>1354.2588084886866</c:v>
                </c:pt>
                <c:pt idx="239">
                  <c:v>1358.0216364974169</c:v>
                </c:pt>
                <c:pt idx="240">
                  <c:v>1359.5710362657178</c:v>
                </c:pt>
                <c:pt idx="241">
                  <c:v>1362.6698358023193</c:v>
                </c:pt>
                <c:pt idx="242">
                  <c:v>1365.5472925148779</c:v>
                </c:pt>
                <c:pt idx="243">
                  <c:v>1367.0966922831788</c:v>
                </c:pt>
                <c:pt idx="244">
                  <c:v>1369.0887776995655</c:v>
                </c:pt>
                <c:pt idx="245">
                  <c:v>1371.3022059399952</c:v>
                </c:pt>
                <c:pt idx="246">
                  <c:v>1372.8516057082961</c:v>
                </c:pt>
                <c:pt idx="247">
                  <c:v>1378.3851763093703</c:v>
                </c:pt>
                <c:pt idx="248">
                  <c:v>1381.2626330219289</c:v>
                </c:pt>
                <c:pt idx="249">
                  <c:v>1382.8120327902298</c:v>
                </c:pt>
                <c:pt idx="250">
                  <c:v>1384.3614325585306</c:v>
                </c:pt>
                <c:pt idx="251">
                  <c:v>1385.9108323268315</c:v>
                </c:pt>
                <c:pt idx="252">
                  <c:v>1387.4602320951324</c:v>
                </c:pt>
                <c:pt idx="253">
                  <c:v>1389.895003159605</c:v>
                </c:pt>
                <c:pt idx="254">
                  <c:v>1391.6657457519489</c:v>
                </c:pt>
                <c:pt idx="255">
                  <c:v>1393.2151455202497</c:v>
                </c:pt>
                <c:pt idx="256">
                  <c:v>1394.7645452885506</c:v>
                </c:pt>
                <c:pt idx="257">
                  <c:v>1396.5352878808944</c:v>
                </c:pt>
                <c:pt idx="258">
                  <c:v>1398.9700589453671</c:v>
                </c:pt>
                <c:pt idx="259">
                  <c:v>1400.9621443617539</c:v>
                </c:pt>
                <c:pt idx="260">
                  <c:v>1402.5115441300547</c:v>
                </c:pt>
                <c:pt idx="261">
                  <c:v>1404.5036295464415</c:v>
                </c:pt>
                <c:pt idx="262">
                  <c:v>1406.0530293147424</c:v>
                </c:pt>
                <c:pt idx="263">
                  <c:v>1409.8158573234728</c:v>
                </c:pt>
                <c:pt idx="264">
                  <c:v>1412.0292855639025</c:v>
                </c:pt>
                <c:pt idx="265">
                  <c:v>1413.5786853322033</c:v>
                </c:pt>
                <c:pt idx="266">
                  <c:v>1415.1280851005042</c:v>
                </c:pt>
                <c:pt idx="267">
                  <c:v>1416.898827692848</c:v>
                </c:pt>
                <c:pt idx="268">
                  <c:v>1418.4482274611489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44-427D-9A4B-56EAFAADA22B}"/>
            </c:ext>
          </c:extLst>
        </c:ser>
        <c:ser>
          <c:idx val="3"/>
          <c:order val="3"/>
          <c:tx>
            <c:v>Grade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'Cumulative Plot'!$E$550:$E$966</c:f>
              <c:numCache>
                <c:formatCode>0.0</c:formatCode>
                <c:ptCount val="417"/>
                <c:pt idx="0">
                  <c:v>1335.0457857463605</c:v>
                </c:pt>
                <c:pt idx="1">
                  <c:v>1340.8064853742692</c:v>
                </c:pt>
                <c:pt idx="2">
                  <c:v>1345.6927475576713</c:v>
                </c:pt>
                <c:pt idx="3">
                  <c:v>1348.8025594259261</c:v>
                </c:pt>
                <c:pt idx="4">
                  <c:v>1355.030806361005</c:v>
                </c:pt>
                <c:pt idx="5">
                  <c:v>1358.1476306257161</c:v>
                </c:pt>
                <c:pt idx="6">
                  <c:v>1363.0501311074574</c:v>
                </c:pt>
                <c:pt idx="7">
                  <c:v>1366.6176969100356</c:v>
                </c:pt>
                <c:pt idx="8">
                  <c:v>1370.6371974339859</c:v>
                </c:pt>
                <c:pt idx="9">
                  <c:v>1373.7692535399217</c:v>
                </c:pt>
                <c:pt idx="10">
                  <c:v>1378.2509764271135</c:v>
                </c:pt>
                <c:pt idx="11">
                  <c:v>1391.2728094690137</c:v>
                </c:pt>
                <c:pt idx="12">
                  <c:v>1394.4237855780104</c:v>
                </c:pt>
                <c:pt idx="13">
                  <c:v>1398.4817941833967</c:v>
                </c:pt>
                <c:pt idx="14">
                  <c:v>1402.5403500949099</c:v>
                </c:pt>
                <c:pt idx="15">
                  <c:v>1408.869109098976</c:v>
                </c:pt>
                <c:pt idx="16">
                  <c:v>1418.8402951515793</c:v>
                </c:pt>
                <c:pt idx="17">
                  <c:v>1422.0190906156035</c:v>
                </c:pt>
                <c:pt idx="18">
                  <c:v>1427.9243100400797</c:v>
                </c:pt>
                <c:pt idx="19">
                  <c:v>1431.1140905427862</c:v>
                </c:pt>
                <c:pt idx="20">
                  <c:v>1434.3128018136365</c:v>
                </c:pt>
                <c:pt idx="21">
                  <c:v>1448.5240066992139</c:v>
                </c:pt>
                <c:pt idx="22">
                  <c:v>1454.0266791865072</c:v>
                </c:pt>
                <c:pt idx="23">
                  <c:v>1457.2425801938859</c:v>
                </c:pt>
                <c:pt idx="24">
                  <c:v>1460.4598374242357</c:v>
                </c:pt>
                <c:pt idx="25">
                  <c:v>1463.6830143804229</c:v>
                </c:pt>
                <c:pt idx="26">
                  <c:v>1468.7498779951889</c:v>
                </c:pt>
                <c:pt idx="27">
                  <c:v>1471.9771902125797</c:v>
                </c:pt>
                <c:pt idx="28">
                  <c:v>1480.7538592868382</c:v>
                </c:pt>
                <c:pt idx="29">
                  <c:v>1487.6896473396866</c:v>
                </c:pt>
                <c:pt idx="30">
                  <c:v>1492.3151980335579</c:v>
                </c:pt>
                <c:pt idx="31">
                  <c:v>1496.4936681528695</c:v>
                </c:pt>
                <c:pt idx="32">
                  <c:v>1503.93325360011</c:v>
                </c:pt>
                <c:pt idx="33">
                  <c:v>1507.1985561523504</c:v>
                </c:pt>
                <c:pt idx="34">
                  <c:v>1513.7372469693582</c:v>
                </c:pt>
                <c:pt idx="35">
                  <c:v>1518.4109245158602</c:v>
                </c:pt>
                <c:pt idx="36">
                  <c:v>1523.5566059076209</c:v>
                </c:pt>
                <c:pt idx="37">
                  <c:v>1526.8428333468676</c:v>
                </c:pt>
                <c:pt idx="38">
                  <c:v>1530.6044581679964</c:v>
                </c:pt>
                <c:pt idx="39">
                  <c:v>1536.728054100565</c:v>
                </c:pt>
                <c:pt idx="40">
                  <c:v>1541.4479070003297</c:v>
                </c:pt>
                <c:pt idx="41">
                  <c:v>1545.7183328041779</c:v>
                </c:pt>
                <c:pt idx="42">
                  <c:v>1549.0519911789877</c:v>
                </c:pt>
                <c:pt idx="43">
                  <c:v>1552.8794102795314</c:v>
                </c:pt>
                <c:pt idx="44">
                  <c:v>1562.4497187798781</c:v>
                </c:pt>
                <c:pt idx="45">
                  <c:v>1567.739072419382</c:v>
                </c:pt>
                <c:pt idx="46">
                  <c:v>1571.6092191989028</c:v>
                </c:pt>
                <c:pt idx="47">
                  <c:v>1576.9386091519457</c:v>
                </c:pt>
                <c:pt idx="48">
                  <c:v>1584.2674576966788</c:v>
                </c:pt>
                <c:pt idx="49">
                  <c:v>1588.1784590130364</c:v>
                </c:pt>
                <c:pt idx="50">
                  <c:v>1592.5802292545666</c:v>
                </c:pt>
                <c:pt idx="51">
                  <c:v>1596.0157173178243</c:v>
                </c:pt>
                <c:pt idx="52">
                  <c:v>1599.9454278455642</c:v>
                </c:pt>
                <c:pt idx="53">
                  <c:v>1604.3683920460255</c:v>
                </c:pt>
                <c:pt idx="54">
                  <c:v>1609.2901115185612</c:v>
                </c:pt>
                <c:pt idx="55">
                  <c:v>1614.7199939303846</c:v>
                </c:pt>
                <c:pt idx="56">
                  <c:v>1618.670601149782</c:v>
                </c:pt>
                <c:pt idx="57">
                  <c:v>1622.6411298263677</c:v>
                </c:pt>
                <c:pt idx="58">
                  <c:v>1628.1552466365122</c:v>
                </c:pt>
                <c:pt idx="59">
                  <c:v>1632.2145062174932</c:v>
                </c:pt>
                <c:pt idx="60">
                  <c:v>1635.7678221425447</c:v>
                </c:pt>
                <c:pt idx="61">
                  <c:v>1643.9040496475816</c:v>
                </c:pt>
                <c:pt idx="62">
                  <c:v>1651.0234091784387</c:v>
                </c:pt>
                <c:pt idx="63">
                  <c:v>1655.0928316881536</c:v>
                </c:pt>
                <c:pt idx="64">
                  <c:v>1658.6544158591687</c:v>
                </c:pt>
                <c:pt idx="65">
                  <c:v>1664.7621380593453</c:v>
                </c:pt>
                <c:pt idx="66">
                  <c:v>1671.3856492414827</c:v>
                </c:pt>
                <c:pt idx="67">
                  <c:v>1674.9534341198189</c:v>
                </c:pt>
                <c:pt idx="68">
                  <c:v>1678.522840010605</c:v>
                </c:pt>
                <c:pt idx="69">
                  <c:v>1682.1034166325651</c:v>
                </c:pt>
                <c:pt idx="70">
                  <c:v>1693.8931757834289</c:v>
                </c:pt>
                <c:pt idx="71">
                  <c:v>1698.0102960710744</c:v>
                </c:pt>
                <c:pt idx="72">
                  <c:v>1702.6711562471069</c:v>
                </c:pt>
                <c:pt idx="73">
                  <c:v>1708.3739585697867</c:v>
                </c:pt>
                <c:pt idx="74">
                  <c:v>1715.6378935073737</c:v>
                </c:pt>
                <c:pt idx="75">
                  <c:v>1720.840783616407</c:v>
                </c:pt>
                <c:pt idx="76">
                  <c:v>1726.5767795366623</c:v>
                </c:pt>
                <c:pt idx="77">
                  <c:v>1730.7519057335624</c:v>
                </c:pt>
                <c:pt idx="78">
                  <c:v>1734.4190910433629</c:v>
                </c:pt>
                <c:pt idx="79">
                  <c:v>1739.1374811776184</c:v>
                </c:pt>
                <c:pt idx="80">
                  <c:v>1744.9209062238961</c:v>
                </c:pt>
                <c:pt idx="81">
                  <c:v>1748.6085118944845</c:v>
                </c:pt>
                <c:pt idx="82">
                  <c:v>1753.3668455521961</c:v>
                </c:pt>
                <c:pt idx="83">
                  <c:v>1759.7185410411585</c:v>
                </c:pt>
                <c:pt idx="84">
                  <c:v>1763.4380884908621</c:v>
                </c:pt>
                <c:pt idx="85">
                  <c:v>1767.1640419432188</c:v>
                </c:pt>
                <c:pt idx="86">
                  <c:v>1770.8948749825674</c:v>
                </c:pt>
                <c:pt idx="87">
                  <c:v>1775.1605067921651</c:v>
                </c:pt>
                <c:pt idx="88">
                  <c:v>1783.1753670441017</c:v>
                </c:pt>
                <c:pt idx="89">
                  <c:v>1794.9355801044644</c:v>
                </c:pt>
                <c:pt idx="90">
                  <c:v>1804.0501776450383</c:v>
                </c:pt>
                <c:pt idx="91">
                  <c:v>1808.9049106894408</c:v>
                </c:pt>
                <c:pt idx="92">
                  <c:v>1815.927691030201</c:v>
                </c:pt>
                <c:pt idx="93">
                  <c:v>1820.2500139478705</c:v>
                </c:pt>
                <c:pt idx="94">
                  <c:v>1827.8205189560515</c:v>
                </c:pt>
                <c:pt idx="95">
                  <c:v>1833.230451445801</c:v>
                </c:pt>
                <c:pt idx="96">
                  <c:v>1839.1982743074682</c:v>
                </c:pt>
                <c:pt idx="97">
                  <c:v>1844.0848577791287</c:v>
                </c:pt>
                <c:pt idx="98">
                  <c:v>1848.4563586909417</c:v>
                </c:pt>
                <c:pt idx="99">
                  <c:v>1852.2838492030705</c:v>
                </c:pt>
                <c:pt idx="100">
                  <c:v>1859.9467899165381</c:v>
                </c:pt>
                <c:pt idx="101">
                  <c:v>1863.7886685130709</c:v>
                </c:pt>
                <c:pt idx="102">
                  <c:v>1867.6323958137996</c:v>
                </c:pt>
                <c:pt idx="103">
                  <c:v>1872.5856780491335</c:v>
                </c:pt>
                <c:pt idx="104">
                  <c:v>1880.8599983296551</c:v>
                </c:pt>
                <c:pt idx="105">
                  <c:v>1884.7231199879918</c:v>
                </c:pt>
                <c:pt idx="106">
                  <c:v>1891.9086268002384</c:v>
                </c:pt>
                <c:pt idx="107">
                  <c:v>1897.4389269559897</c:v>
                </c:pt>
                <c:pt idx="108">
                  <c:v>1905.7353904719321</c:v>
                </c:pt>
                <c:pt idx="109">
                  <c:v>1910.7322887203857</c:v>
                </c:pt>
                <c:pt idx="110">
                  <c:v>1917.9758061117789</c:v>
                </c:pt>
                <c:pt idx="111">
                  <c:v>1924.1162095625</c:v>
                </c:pt>
                <c:pt idx="112">
                  <c:v>1930.2982612006151</c:v>
                </c:pt>
                <c:pt idx="113">
                  <c:v>1936.4825851585238</c:v>
                </c:pt>
                <c:pt idx="114">
                  <c:v>1940.9822986373094</c:v>
                </c:pt>
                <c:pt idx="115">
                  <c:v>1944.9257743546261</c:v>
                </c:pt>
                <c:pt idx="116">
                  <c:v>1951.6860277455576</c:v>
                </c:pt>
                <c:pt idx="117">
                  <c:v>1957.3212513435321</c:v>
                </c:pt>
                <c:pt idx="118">
                  <c:v>1962.9607918555855</c:v>
                </c:pt>
                <c:pt idx="119">
                  <c:v>1968.0364953539283</c:v>
                </c:pt>
                <c:pt idx="120">
                  <c:v>1973.6901667411144</c:v>
                </c:pt>
                <c:pt idx="121">
                  <c:v>1977.6496409257634</c:v>
                </c:pt>
                <c:pt idx="122">
                  <c:v>1981.6123288441627</c:v>
                </c:pt>
                <c:pt idx="123">
                  <c:v>1985.5780320180975</c:v>
                </c:pt>
                <c:pt idx="124">
                  <c:v>1994.1001562779268</c:v>
                </c:pt>
                <c:pt idx="125">
                  <c:v>2005.4850199582934</c:v>
                </c:pt>
                <c:pt idx="126">
                  <c:v>2010.041628231746</c:v>
                </c:pt>
                <c:pt idx="127">
                  <c:v>2014.030466340806</c:v>
                </c:pt>
                <c:pt idx="128">
                  <c:v>2020.3008082290257</c:v>
                </c:pt>
                <c:pt idx="129">
                  <c:v>2027.1504666665419</c:v>
                </c:pt>
                <c:pt idx="130">
                  <c:v>2031.1497752847417</c:v>
                </c:pt>
                <c:pt idx="131">
                  <c:v>2040.3103897530582</c:v>
                </c:pt>
                <c:pt idx="132">
                  <c:v>2046.036924880525</c:v>
                </c:pt>
                <c:pt idx="133">
                  <c:v>2051.7656986354491</c:v>
                </c:pt>
                <c:pt idx="134">
                  <c:v>2056.3575552894813</c:v>
                </c:pt>
                <c:pt idx="135">
                  <c:v>2060.3819307651738</c:v>
                </c:pt>
                <c:pt idx="136">
                  <c:v>2064.4094309354532</c:v>
                </c:pt>
                <c:pt idx="137">
                  <c:v>2069.0161346127938</c:v>
                </c:pt>
                <c:pt idx="138">
                  <c:v>2073.625807995883</c:v>
                </c:pt>
                <c:pt idx="139">
                  <c:v>2078.8134110453116</c:v>
                </c:pt>
                <c:pt idx="140">
                  <c:v>2082.8685751409757</c:v>
                </c:pt>
                <c:pt idx="141">
                  <c:v>2086.9275191718075</c:v>
                </c:pt>
                <c:pt idx="142">
                  <c:v>2093.3143637574585</c:v>
                </c:pt>
                <c:pt idx="143">
                  <c:v>2097.9597549597465</c:v>
                </c:pt>
                <c:pt idx="144">
                  <c:v>2103.7730191585965</c:v>
                </c:pt>
                <c:pt idx="145">
                  <c:v>2107.8725587758872</c:v>
                </c:pt>
                <c:pt idx="146">
                  <c:v>2126.0498922645279</c:v>
                </c:pt>
                <c:pt idx="147">
                  <c:v>2134.2618769443916</c:v>
                </c:pt>
                <c:pt idx="148">
                  <c:v>2143.0641939641177</c:v>
                </c:pt>
                <c:pt idx="149">
                  <c:v>2147.1734097819181</c:v>
                </c:pt>
                <c:pt idx="150">
                  <c:v>2152.4653092552867</c:v>
                </c:pt>
                <c:pt idx="151">
                  <c:v>2156.5812810850675</c:v>
                </c:pt>
                <c:pt idx="152">
                  <c:v>2161.286187247762</c:v>
                </c:pt>
                <c:pt idx="153">
                  <c:v>2167.7566191822639</c:v>
                </c:pt>
                <c:pt idx="154">
                  <c:v>2174.2348589468565</c:v>
                </c:pt>
                <c:pt idx="155">
                  <c:v>2178.9467222600756</c:v>
                </c:pt>
                <c:pt idx="156">
                  <c:v>2195.4524199482366</c:v>
                </c:pt>
                <c:pt idx="157">
                  <c:v>2200.1775043152406</c:v>
                </c:pt>
                <c:pt idx="158">
                  <c:v>2204.3209797146278</c:v>
                </c:pt>
                <c:pt idx="159">
                  <c:v>2208.4765957364675</c:v>
                </c:pt>
                <c:pt idx="160">
                  <c:v>2213.2405949689369</c:v>
                </c:pt>
                <c:pt idx="161">
                  <c:v>2218.0083857897243</c:v>
                </c:pt>
                <c:pt idx="162">
                  <c:v>2222.7854358306945</c:v>
                </c:pt>
                <c:pt idx="163">
                  <c:v>2231.7488036166856</c:v>
                </c:pt>
                <c:pt idx="164">
                  <c:v>2235.9339127128578</c:v>
                </c:pt>
                <c:pt idx="165">
                  <c:v>2241.3275012765566</c:v>
                </c:pt>
                <c:pt idx="166">
                  <c:v>2246.7242883014023</c:v>
                </c:pt>
                <c:pt idx="167">
                  <c:v>2252.1219879953996</c:v>
                </c:pt>
                <c:pt idx="168">
                  <c:v>2256.3202043576184</c:v>
                </c:pt>
                <c:pt idx="169">
                  <c:v>2261.1403519324376</c:v>
                </c:pt>
                <c:pt idx="170">
                  <c:v>2267.771141651539</c:v>
                </c:pt>
                <c:pt idx="171">
                  <c:v>2272.5982087789371</c:v>
                </c:pt>
                <c:pt idx="172">
                  <c:v>2278.0432476670499</c:v>
                </c:pt>
                <c:pt idx="173">
                  <c:v>2282.2986744774803</c:v>
                </c:pt>
                <c:pt idx="174">
                  <c:v>2291.4388684125638</c:v>
                </c:pt>
                <c:pt idx="175">
                  <c:v>2296.3194626640097</c:v>
                </c:pt>
                <c:pt idx="176">
                  <c:v>2302.4221691756807</c:v>
                </c:pt>
                <c:pt idx="177">
                  <c:v>2309.7474997963773</c:v>
                </c:pt>
                <c:pt idx="178">
                  <c:v>2315.856883450153</c:v>
                </c:pt>
                <c:pt idx="179">
                  <c:v>2327.4787635699618</c:v>
                </c:pt>
                <c:pt idx="180">
                  <c:v>2331.7614126520029</c:v>
                </c:pt>
                <c:pt idx="181">
                  <c:v>2336.6606892925643</c:v>
                </c:pt>
                <c:pt idx="182">
                  <c:v>2357.4975416248067</c:v>
                </c:pt>
                <c:pt idx="183">
                  <c:v>2366.7094769006035</c:v>
                </c:pt>
                <c:pt idx="184">
                  <c:v>2373.467619223999</c:v>
                </c:pt>
                <c:pt idx="185">
                  <c:v>2377.7696793410396</c:v>
                </c:pt>
                <c:pt idx="186">
                  <c:v>2383.932723703751</c:v>
                </c:pt>
                <c:pt idx="187">
                  <c:v>2388.8723440085241</c:v>
                </c:pt>
                <c:pt idx="188">
                  <c:v>2396.9233896474243</c:v>
                </c:pt>
                <c:pt idx="189">
                  <c:v>2402.4981046598264</c:v>
                </c:pt>
                <c:pt idx="190">
                  <c:v>2406.8349269322989</c:v>
                </c:pt>
                <c:pt idx="191">
                  <c:v>2411.8030133432821</c:v>
                </c:pt>
                <c:pt idx="192">
                  <c:v>2422.9874466527226</c:v>
                </c:pt>
                <c:pt idx="193">
                  <c:v>2429.2168332212991</c:v>
                </c:pt>
                <c:pt idx="194">
                  <c:v>2433.5827455255521</c:v>
                </c:pt>
                <c:pt idx="195">
                  <c:v>2437.952635117409</c:v>
                </c:pt>
                <c:pt idx="196">
                  <c:v>2442.3288332929951</c:v>
                </c:pt>
                <c:pt idx="197">
                  <c:v>2449.2075875223927</c:v>
                </c:pt>
                <c:pt idx="198">
                  <c:v>2457.3809463647217</c:v>
                </c:pt>
                <c:pt idx="199">
                  <c:v>2476.8754445684272</c:v>
                </c:pt>
                <c:pt idx="200">
                  <c:v>2482.5394782777439</c:v>
                </c:pt>
                <c:pt idx="201">
                  <c:v>2488.208908627345</c:v>
                </c:pt>
                <c:pt idx="202">
                  <c:v>2498.288504197998</c:v>
                </c:pt>
                <c:pt idx="203">
                  <c:v>2505.2213822558633</c:v>
                </c:pt>
                <c:pt idx="204">
                  <c:v>2516.5688658117479</c:v>
                </c:pt>
                <c:pt idx="205">
                  <c:v>2521.0136622672817</c:v>
                </c:pt>
                <c:pt idx="206">
                  <c:v>2528.0023793807527</c:v>
                </c:pt>
                <c:pt idx="207">
                  <c:v>2532.4516916910638</c:v>
                </c:pt>
                <c:pt idx="208">
                  <c:v>2540.7368357763303</c:v>
                </c:pt>
                <c:pt idx="209">
                  <c:v>2545.8376001636593</c:v>
                </c:pt>
                <c:pt idx="210">
                  <c:v>2550.9396829433504</c:v>
                </c:pt>
                <c:pt idx="211">
                  <c:v>2556.0438249387207</c:v>
                </c:pt>
                <c:pt idx="212">
                  <c:v>2560.5133928258915</c:v>
                </c:pt>
                <c:pt idx="213">
                  <c:v>2565.6239999314512</c:v>
                </c:pt>
                <c:pt idx="214">
                  <c:v>2570.1127054899475</c:v>
                </c:pt>
                <c:pt idx="215">
                  <c:v>2580.3751732235901</c:v>
                </c:pt>
                <c:pt idx="216">
                  <c:v>2586.808227237163</c:v>
                </c:pt>
                <c:pt idx="217">
                  <c:v>2594.5461596330833</c:v>
                </c:pt>
                <c:pt idx="218">
                  <c:v>2607.4785200194424</c:v>
                </c:pt>
                <c:pt idx="219">
                  <c:v>2612.0079486214972</c:v>
                </c:pt>
                <c:pt idx="220">
                  <c:v>2616.5464824709843</c:v>
                </c:pt>
                <c:pt idx="221">
                  <c:v>2622.3863747842324</c:v>
                </c:pt>
                <c:pt idx="222">
                  <c:v>2631.4938341603429</c:v>
                </c:pt>
                <c:pt idx="223">
                  <c:v>2636.0595442253234</c:v>
                </c:pt>
                <c:pt idx="224">
                  <c:v>2640.650753551362</c:v>
                </c:pt>
                <c:pt idx="225">
                  <c:v>2654.4543686645629</c:v>
                </c:pt>
                <c:pt idx="226">
                  <c:v>2659.0626147731664</c:v>
                </c:pt>
                <c:pt idx="227">
                  <c:v>2663.6716162339681</c:v>
                </c:pt>
                <c:pt idx="228">
                  <c:v>2668.9442119354567</c:v>
                </c:pt>
                <c:pt idx="229">
                  <c:v>2674.2181062401964</c:v>
                </c:pt>
                <c:pt idx="230">
                  <c:v>2681.4713885669257</c:v>
                </c:pt>
                <c:pt idx="231">
                  <c:v>2686.7531268869516</c:v>
                </c:pt>
                <c:pt idx="232">
                  <c:v>2692.7006411297393</c:v>
                </c:pt>
                <c:pt idx="233">
                  <c:v>2698.6522175990003</c:v>
                </c:pt>
                <c:pt idx="234">
                  <c:v>2707.9522559649054</c:v>
                </c:pt>
                <c:pt idx="235">
                  <c:v>2728.5957296836468</c:v>
                </c:pt>
                <c:pt idx="236">
                  <c:v>2733.2572038556164</c:v>
                </c:pt>
                <c:pt idx="237">
                  <c:v>2738.5847995549848</c:v>
                </c:pt>
                <c:pt idx="238">
                  <c:v>2750.5770444411883</c:v>
                </c:pt>
                <c:pt idx="239">
                  <c:v>2755.9097702116032</c:v>
                </c:pt>
                <c:pt idx="240">
                  <c:v>2763.2853156954661</c:v>
                </c:pt>
                <c:pt idx="241">
                  <c:v>2769.3300003299983</c:v>
                </c:pt>
                <c:pt idx="242">
                  <c:v>2776.7246726209319</c:v>
                </c:pt>
                <c:pt idx="243">
                  <c:v>2784.1228019562991</c:v>
                </c:pt>
                <c:pt idx="244">
                  <c:v>2794.8947910825586</c:v>
                </c:pt>
                <c:pt idx="245">
                  <c:v>2800.2906778308634</c:v>
                </c:pt>
                <c:pt idx="246">
                  <c:v>2805.0125707302427</c:v>
                </c:pt>
                <c:pt idx="247">
                  <c:v>2815.8146197798474</c:v>
                </c:pt>
                <c:pt idx="248">
                  <c:v>2821.2301053349415</c:v>
                </c:pt>
                <c:pt idx="249">
                  <c:v>2827.3350850411534</c:v>
                </c:pt>
                <c:pt idx="250">
                  <c:v>2835.5017029841542</c:v>
                </c:pt>
                <c:pt idx="251">
                  <c:v>2842.3094980541596</c:v>
                </c:pt>
                <c:pt idx="252">
                  <c:v>2847.075127457992</c:v>
                </c:pt>
                <c:pt idx="253">
                  <c:v>2852.5234604568436</c:v>
                </c:pt>
                <c:pt idx="254">
                  <c:v>2861.388836496636</c:v>
                </c:pt>
                <c:pt idx="255">
                  <c:v>2867.5286349324547</c:v>
                </c:pt>
                <c:pt idx="256">
                  <c:v>2875.0451296337255</c:v>
                </c:pt>
                <c:pt idx="257">
                  <c:v>2884.6618239209224</c:v>
                </c:pt>
                <c:pt idx="258">
                  <c:v>2897.0286639515521</c:v>
                </c:pt>
                <c:pt idx="259">
                  <c:v>2905.2916993668696</c:v>
                </c:pt>
                <c:pt idx="260">
                  <c:v>2910.1154220897492</c:v>
                </c:pt>
                <c:pt idx="261">
                  <c:v>2916.3290993148958</c:v>
                </c:pt>
                <c:pt idx="262">
                  <c:v>2924.6151888488948</c:v>
                </c:pt>
                <c:pt idx="263">
                  <c:v>2932.2376853704282</c:v>
                </c:pt>
                <c:pt idx="264">
                  <c:v>2940.5562193845817</c:v>
                </c:pt>
                <c:pt idx="265">
                  <c:v>2953.0435715379872</c:v>
                </c:pt>
                <c:pt idx="266">
                  <c:v>2957.902565730833</c:v>
                </c:pt>
                <c:pt idx="267">
                  <c:v>2962.7699262139927</c:v>
                </c:pt>
                <c:pt idx="268">
                  <c:v>2970.4234449717237</c:v>
                </c:pt>
                <c:pt idx="269">
                  <c:v>2975.2946033885787</c:v>
                </c:pt>
                <c:pt idx="270">
                  <c:v>2980.169670944304</c:v>
                </c:pt>
                <c:pt idx="271">
                  <c:v>2987.8309852990101</c:v>
                </c:pt>
                <c:pt idx="272">
                  <c:v>2993.4029266688103</c:v>
                </c:pt>
                <c:pt idx="273">
                  <c:v>2998.2787714333695</c:v>
                </c:pt>
                <c:pt idx="274">
                  <c:v>3003.1555755569111</c:v>
                </c:pt>
                <c:pt idx="275">
                  <c:v>3008.0417893636154</c:v>
                </c:pt>
                <c:pt idx="276">
                  <c:v>3014.3609070552188</c:v>
                </c:pt>
                <c:pt idx="277">
                  <c:v>3029.1372540421553</c:v>
                </c:pt>
                <c:pt idx="278">
                  <c:v>3037.5887591714995</c:v>
                </c:pt>
                <c:pt idx="279">
                  <c:v>3046.0565602821193</c:v>
                </c:pt>
                <c:pt idx="280">
                  <c:v>3052.41277954827</c:v>
                </c:pt>
                <c:pt idx="281">
                  <c:v>3058.0657909042457</c:v>
                </c:pt>
                <c:pt idx="282">
                  <c:v>3063.7377683149825</c:v>
                </c:pt>
                <c:pt idx="283">
                  <c:v>3068.7147382031762</c:v>
                </c:pt>
                <c:pt idx="284">
                  <c:v>3075.8374284351612</c:v>
                </c:pt>
                <c:pt idx="285">
                  <c:v>3085.8401352649321</c:v>
                </c:pt>
                <c:pt idx="286">
                  <c:v>3104.4535195373123</c:v>
                </c:pt>
                <c:pt idx="287">
                  <c:v>3115.2154157646855</c:v>
                </c:pt>
                <c:pt idx="288">
                  <c:v>3120.9560190270458</c:v>
                </c:pt>
                <c:pt idx="289">
                  <c:v>3128.1586583220101</c:v>
                </c:pt>
                <c:pt idx="290">
                  <c:v>3133.2056325648914</c:v>
                </c:pt>
                <c:pt idx="291">
                  <c:v>3141.1450051904444</c:v>
                </c:pt>
                <c:pt idx="292">
                  <c:v>3146.1985971556187</c:v>
                </c:pt>
                <c:pt idx="293">
                  <c:v>3151.2604751264389</c:v>
                </c:pt>
                <c:pt idx="294">
                  <c:v>3166.4666577424314</c:v>
                </c:pt>
                <c:pt idx="295">
                  <c:v>3175.1821460479205</c:v>
                </c:pt>
                <c:pt idx="296">
                  <c:v>3180.2849855153468</c:v>
                </c:pt>
                <c:pt idx="297">
                  <c:v>3191.2321500678927</c:v>
                </c:pt>
                <c:pt idx="298">
                  <c:v>3199.2755469867066</c:v>
                </c:pt>
                <c:pt idx="299">
                  <c:v>3213.9103044753679</c:v>
                </c:pt>
                <c:pt idx="300">
                  <c:v>3221.2307175416499</c:v>
                </c:pt>
                <c:pt idx="301">
                  <c:v>3230.7586036293524</c:v>
                </c:pt>
                <c:pt idx="302">
                  <c:v>3235.8943547937079</c:v>
                </c:pt>
                <c:pt idx="303">
                  <c:v>3241.0305449531816</c:v>
                </c:pt>
                <c:pt idx="304">
                  <c:v>3249.1436547402295</c:v>
                </c:pt>
                <c:pt idx="305">
                  <c:v>3264.662968747678</c:v>
                </c:pt>
                <c:pt idx="306">
                  <c:v>3277.9692545387311</c:v>
                </c:pt>
                <c:pt idx="307">
                  <c:v>3284.6259900970917</c:v>
                </c:pt>
                <c:pt idx="308">
                  <c:v>3291.2887849778517</c:v>
                </c:pt>
                <c:pt idx="309">
                  <c:v>3297.2307414714978</c:v>
                </c:pt>
                <c:pt idx="310">
                  <c:v>3303.1750005683866</c:v>
                </c:pt>
                <c:pt idx="311">
                  <c:v>3308.3922099107876</c:v>
                </c:pt>
                <c:pt idx="312">
                  <c:v>3314.3677006964022</c:v>
                </c:pt>
                <c:pt idx="313">
                  <c:v>3323.3397692626941</c:v>
                </c:pt>
                <c:pt idx="314">
                  <c:v>3336.8117237454794</c:v>
                </c:pt>
                <c:pt idx="315">
                  <c:v>3342.0574014137815</c:v>
                </c:pt>
                <c:pt idx="316">
                  <c:v>3347.3265910852665</c:v>
                </c:pt>
                <c:pt idx="317">
                  <c:v>3354.8650812989076</c:v>
                </c:pt>
                <c:pt idx="318">
                  <c:v>3360.9204459282946</c:v>
                </c:pt>
                <c:pt idx="319">
                  <c:v>3367.7528349279951</c:v>
                </c:pt>
                <c:pt idx="320">
                  <c:v>3377.6323397445194</c:v>
                </c:pt>
                <c:pt idx="321">
                  <c:v>3385.9935206585214</c:v>
                </c:pt>
                <c:pt idx="322">
                  <c:v>3393.5947003892452</c:v>
                </c:pt>
                <c:pt idx="323">
                  <c:v>3398.9361377765895</c:v>
                </c:pt>
                <c:pt idx="324">
                  <c:v>3416.5096632757027</c:v>
                </c:pt>
                <c:pt idx="325">
                  <c:v>3421.8756093627621</c:v>
                </c:pt>
                <c:pt idx="326">
                  <c:v>3428.7798208596055</c:v>
                </c:pt>
                <c:pt idx="327">
                  <c:v>3437.2262300738726</c:v>
                </c:pt>
                <c:pt idx="328">
                  <c:v>3447.2195380775324</c:v>
                </c:pt>
                <c:pt idx="329">
                  <c:v>3460.3290863460361</c:v>
                </c:pt>
                <c:pt idx="330">
                  <c:v>3485.7856459844315</c:v>
                </c:pt>
                <c:pt idx="331">
                  <c:v>3494.2973656609665</c:v>
                </c:pt>
                <c:pt idx="332">
                  <c:v>3509.0182995059936</c:v>
                </c:pt>
                <c:pt idx="333">
                  <c:v>3516.7663810876934</c:v>
                </c:pt>
                <c:pt idx="334">
                  <c:v>3522.2016465282995</c:v>
                </c:pt>
                <c:pt idx="335">
                  <c:v>3529.2019317061845</c:v>
                </c:pt>
                <c:pt idx="336">
                  <c:v>3541.6946866050648</c:v>
                </c:pt>
                <c:pt idx="337">
                  <c:v>3547.9440516851846</c:v>
                </c:pt>
                <c:pt idx="338">
                  <c:v>3562.8021657607733</c:v>
                </c:pt>
                <c:pt idx="339">
                  <c:v>3573.7587613639016</c:v>
                </c:pt>
                <c:pt idx="340">
                  <c:v>3579.2390489842728</c:v>
                </c:pt>
                <c:pt idx="341">
                  <c:v>3587.8589116623571</c:v>
                </c:pt>
                <c:pt idx="342">
                  <c:v>3590.2296004679497</c:v>
                </c:pt>
                <c:pt idx="343">
                  <c:v>3597.3471631865004</c:v>
                </c:pt>
                <c:pt idx="344">
                  <c:v>3608.4274729518393</c:v>
                </c:pt>
                <c:pt idx="345">
                  <c:v>3617.1394772929339</c:v>
                </c:pt>
                <c:pt idx="346">
                  <c:v>3622.6952397517962</c:v>
                </c:pt>
                <c:pt idx="347">
                  <c:v>3637.8104391471206</c:v>
                </c:pt>
                <c:pt idx="348">
                  <c:v>3655.3298763019143</c:v>
                </c:pt>
                <c:pt idx="349">
                  <c:v>3664.9085651267255</c:v>
                </c:pt>
                <c:pt idx="350">
                  <c:v>3671.3186277093641</c:v>
                </c:pt>
                <c:pt idx="351">
                  <c:v>3688.9594735438995</c:v>
                </c:pt>
                <c:pt idx="352">
                  <c:v>3697.7941632113807</c:v>
                </c:pt>
                <c:pt idx="353">
                  <c:v>3703.4176773749541</c:v>
                </c:pt>
                <c:pt idx="354">
                  <c:v>3711.4548818784669</c:v>
                </c:pt>
                <c:pt idx="355">
                  <c:v>3717.8941545720359</c:v>
                </c:pt>
                <c:pt idx="356">
                  <c:v>3729.9793253082112</c:v>
                </c:pt>
                <c:pt idx="357">
                  <c:v>3736.4418826470574</c:v>
                </c:pt>
                <c:pt idx="358">
                  <c:v>3746.1384430294183</c:v>
                </c:pt>
                <c:pt idx="359">
                  <c:v>3754.2344786719705</c:v>
                </c:pt>
                <c:pt idx="360">
                  <c:v>3761.5213997960805</c:v>
                </c:pt>
                <c:pt idx="361">
                  <c:v>3768.8232939766808</c:v>
                </c:pt>
                <c:pt idx="362">
                  <c:v>3777.7599707526738</c:v>
                </c:pt>
                <c:pt idx="363">
                  <c:v>3794.0087099305338</c:v>
                </c:pt>
                <c:pt idx="364">
                  <c:v>3801.3289759577042</c:v>
                </c:pt>
                <c:pt idx="365">
                  <c:v>3808.6549158065868</c:v>
                </c:pt>
                <c:pt idx="366">
                  <c:v>3830.6687323523688</c:v>
                </c:pt>
                <c:pt idx="367">
                  <c:v>3836.3887583571136</c:v>
                </c:pt>
                <c:pt idx="368">
                  <c:v>3856.0261659634266</c:v>
                </c:pt>
                <c:pt idx="369">
                  <c:v>3861.7549964430905</c:v>
                </c:pt>
                <c:pt idx="370">
                  <c:v>3871.6013083951188</c:v>
                </c:pt>
                <c:pt idx="371">
                  <c:v>3878.9999586063268</c:v>
                </c:pt>
                <c:pt idx="372">
                  <c:v>3885.5821205308407</c:v>
                </c:pt>
                <c:pt idx="373">
                  <c:v>3902.8841268025753</c:v>
                </c:pt>
                <c:pt idx="374">
                  <c:v>3911.9491854549333</c:v>
                </c:pt>
                <c:pt idx="375">
                  <c:v>3920.1947873458998</c:v>
                </c:pt>
                <c:pt idx="376">
                  <c:v>3925.9674932163784</c:v>
                </c:pt>
                <c:pt idx="377">
                  <c:v>3935.8711435655482</c:v>
                </c:pt>
                <c:pt idx="378">
                  <c:v>3948.2676102588202</c:v>
                </c:pt>
                <c:pt idx="379">
                  <c:v>3958.205536306225</c:v>
                </c:pt>
                <c:pt idx="380">
                  <c:v>3969.0100237072365</c:v>
                </c:pt>
                <c:pt idx="381">
                  <c:v>3974.8330324373774</c:v>
                </c:pt>
                <c:pt idx="382">
                  <c:v>3982.3219617799023</c:v>
                </c:pt>
                <c:pt idx="383">
                  <c:v>3993.9924704459168</c:v>
                </c:pt>
                <c:pt idx="384">
                  <c:v>4000.6692852812712</c:v>
                </c:pt>
                <c:pt idx="385">
                  <c:v>4007.3744744103542</c:v>
                </c:pt>
                <c:pt idx="386">
                  <c:v>4013.2489563175145</c:v>
                </c:pt>
                <c:pt idx="387">
                  <c:v>4028.3589902401791</c:v>
                </c:pt>
                <c:pt idx="388">
                  <c:v>4039.2821406373964</c:v>
                </c:pt>
                <c:pt idx="389">
                  <c:v>4049.4125929780857</c:v>
                </c:pt>
                <c:pt idx="390">
                  <c:v>4059.549980172842</c:v>
                </c:pt>
                <c:pt idx="391">
                  <c:v>4068.0043931315704</c:v>
                </c:pt>
                <c:pt idx="392">
                  <c:v>4090.052511321263</c:v>
                </c:pt>
                <c:pt idx="393">
                  <c:v>4096.0020308029552</c:v>
                </c:pt>
                <c:pt idx="394">
                  <c:v>4101.9658299663597</c:v>
                </c:pt>
                <c:pt idx="395">
                  <c:v>4107.93900987694</c:v>
                </c:pt>
                <c:pt idx="396">
                  <c:v>4113.9159250795437</c:v>
                </c:pt>
                <c:pt idx="397">
                  <c:v>4119.9020703902161</c:v>
                </c:pt>
                <c:pt idx="398">
                  <c:v>4125.8931961690587</c:v>
                </c:pt>
                <c:pt idx="399">
                  <c:v>4145.5819767050043</c:v>
                </c:pt>
                <c:pt idx="400">
                  <c:v>4153.2894486331334</c:v>
                </c:pt>
                <c:pt idx="401">
                  <c:v>4169.5889894808979</c:v>
                </c:pt>
                <c:pt idx="402">
                  <c:v>4179.0493045291432</c:v>
                </c:pt>
                <c:pt idx="403">
                  <c:v>4187.6502456319959</c:v>
                </c:pt>
                <c:pt idx="404">
                  <c:v>4193.6804321739428</c:v>
                </c:pt>
                <c:pt idx="405">
                  <c:v>4199.7131454690852</c:v>
                </c:pt>
                <c:pt idx="406">
                  <c:v>4217.8494155103972</c:v>
                </c:pt>
                <c:pt idx="407">
                  <c:v>4224.7635286608611</c:v>
                </c:pt>
                <c:pt idx="408">
                  <c:v>4232.5443311132458</c:v>
                </c:pt>
                <c:pt idx="409">
                  <c:v>4239.4628612599799</c:v>
                </c:pt>
                <c:pt idx="410">
                  <c:v>4247.248998248202</c:v>
                </c:pt>
                <c:pt idx="411">
                  <c:v>4268.9774426297536</c:v>
                </c:pt>
                <c:pt idx="412">
                  <c:v>4284.634366451015</c:v>
                </c:pt>
                <c:pt idx="413">
                  <c:v>4290.7785622003239</c:v>
                </c:pt>
                <c:pt idx="414">
                  <c:v>4332.1763563088425</c:v>
                </c:pt>
                <c:pt idx="415">
                  <c:v>4338.348675615448</c:v>
                </c:pt>
                <c:pt idx="416">
                  <c:v>4360.4192276716094</c:v>
                </c:pt>
              </c:numCache>
            </c:numRef>
          </c:xVal>
          <c:yVal>
            <c:numRef>
              <c:f>'Cumulative Plot'!$G$550:$G$966</c:f>
              <c:numCache>
                <c:formatCode>0.0</c:formatCode>
                <c:ptCount val="417"/>
                <c:pt idx="0">
                  <c:v>1419.9976272294498</c:v>
                </c:pt>
                <c:pt idx="1">
                  <c:v>1422.8750839420084</c:v>
                </c:pt>
                <c:pt idx="2">
                  <c:v>1425.309855006481</c:v>
                </c:pt>
                <c:pt idx="3">
                  <c:v>1426.8592547747819</c:v>
                </c:pt>
                <c:pt idx="4">
                  <c:v>1429.9580543113834</c:v>
                </c:pt>
                <c:pt idx="5">
                  <c:v>1431.5074540796843</c:v>
                </c:pt>
                <c:pt idx="6">
                  <c:v>1433.942225144157</c:v>
                </c:pt>
                <c:pt idx="7">
                  <c:v>1435.7129677365008</c:v>
                </c:pt>
                <c:pt idx="8">
                  <c:v>1437.7050531528876</c:v>
                </c:pt>
                <c:pt idx="9">
                  <c:v>1439.2544529211884</c:v>
                </c:pt>
                <c:pt idx="10">
                  <c:v>1441.4678811616182</c:v>
                </c:pt>
                <c:pt idx="11">
                  <c:v>1447.8868230588641</c:v>
                </c:pt>
                <c:pt idx="12">
                  <c:v>1449.436222827165</c:v>
                </c:pt>
                <c:pt idx="13">
                  <c:v>1451.4283082435518</c:v>
                </c:pt>
                <c:pt idx="14">
                  <c:v>1453.4203936599386</c:v>
                </c:pt>
                <c:pt idx="15">
                  <c:v>1456.5191931965401</c:v>
                </c:pt>
                <c:pt idx="16">
                  <c:v>1461.3887353254854</c:v>
                </c:pt>
                <c:pt idx="17">
                  <c:v>1462.9381350937863</c:v>
                </c:pt>
                <c:pt idx="18">
                  <c:v>1465.8155918063449</c:v>
                </c:pt>
                <c:pt idx="19">
                  <c:v>1467.3649915746457</c:v>
                </c:pt>
                <c:pt idx="20">
                  <c:v>1468.9143913429466</c:v>
                </c:pt>
                <c:pt idx="21">
                  <c:v>1475.7760188882787</c:v>
                </c:pt>
                <c:pt idx="22">
                  <c:v>1478.4321327767943</c:v>
                </c:pt>
                <c:pt idx="23">
                  <c:v>1479.9815325450952</c:v>
                </c:pt>
                <c:pt idx="24">
                  <c:v>1481.5309323133961</c:v>
                </c:pt>
                <c:pt idx="25">
                  <c:v>1483.080332081697</c:v>
                </c:pt>
                <c:pt idx="26">
                  <c:v>1485.5151031461696</c:v>
                </c:pt>
                <c:pt idx="27">
                  <c:v>1487.0645029144705</c:v>
                </c:pt>
                <c:pt idx="28">
                  <c:v>1491.2700165712868</c:v>
                </c:pt>
                <c:pt idx="29">
                  <c:v>1494.5901589319312</c:v>
                </c:pt>
                <c:pt idx="30">
                  <c:v>1496.8035871723609</c:v>
                </c:pt>
                <c:pt idx="31">
                  <c:v>1498.7956725887477</c:v>
                </c:pt>
                <c:pt idx="32">
                  <c:v>1502.3371577734351</c:v>
                </c:pt>
                <c:pt idx="33">
                  <c:v>1503.886557541736</c:v>
                </c:pt>
                <c:pt idx="34">
                  <c:v>1506.9853570783375</c:v>
                </c:pt>
                <c:pt idx="35">
                  <c:v>1509.1987853187672</c:v>
                </c:pt>
                <c:pt idx="36">
                  <c:v>1511.6335563832399</c:v>
                </c:pt>
                <c:pt idx="37">
                  <c:v>1513.1829561515408</c:v>
                </c:pt>
                <c:pt idx="38">
                  <c:v>1514.9536987438846</c:v>
                </c:pt>
                <c:pt idx="39">
                  <c:v>1517.8311554564432</c:v>
                </c:pt>
                <c:pt idx="40">
                  <c:v>1520.0445836968729</c:v>
                </c:pt>
                <c:pt idx="41">
                  <c:v>1522.0366691132597</c:v>
                </c:pt>
                <c:pt idx="42">
                  <c:v>1523.5860688815605</c:v>
                </c:pt>
                <c:pt idx="43">
                  <c:v>1525.3568114739044</c:v>
                </c:pt>
                <c:pt idx="44">
                  <c:v>1529.7836679547638</c:v>
                </c:pt>
                <c:pt idx="45">
                  <c:v>1532.2184390192365</c:v>
                </c:pt>
                <c:pt idx="46">
                  <c:v>1533.9891816115803</c:v>
                </c:pt>
                <c:pt idx="47">
                  <c:v>1536.423952676053</c:v>
                </c:pt>
                <c:pt idx="48">
                  <c:v>1539.7440950366974</c:v>
                </c:pt>
                <c:pt idx="49">
                  <c:v>1541.5148376290413</c:v>
                </c:pt>
                <c:pt idx="50">
                  <c:v>1543.506923045428</c:v>
                </c:pt>
                <c:pt idx="51">
                  <c:v>1545.0563228137289</c:v>
                </c:pt>
                <c:pt idx="52">
                  <c:v>1546.8270654060727</c:v>
                </c:pt>
                <c:pt idx="53">
                  <c:v>1548.8191508224595</c:v>
                </c:pt>
                <c:pt idx="54">
                  <c:v>1551.0325790628892</c:v>
                </c:pt>
                <c:pt idx="55">
                  <c:v>1553.4673501273619</c:v>
                </c:pt>
                <c:pt idx="56">
                  <c:v>1555.2380927197057</c:v>
                </c:pt>
                <c:pt idx="57">
                  <c:v>1557.0088353120495</c:v>
                </c:pt>
                <c:pt idx="58">
                  <c:v>1559.4436063765222</c:v>
                </c:pt>
                <c:pt idx="59">
                  <c:v>1561.214348968866</c:v>
                </c:pt>
                <c:pt idx="60">
                  <c:v>1562.7637487371669</c:v>
                </c:pt>
                <c:pt idx="61">
                  <c:v>1566.3052339218543</c:v>
                </c:pt>
                <c:pt idx="62">
                  <c:v>1569.4040334584558</c:v>
                </c:pt>
                <c:pt idx="63">
                  <c:v>1571.1747760507997</c:v>
                </c:pt>
                <c:pt idx="64">
                  <c:v>1572.7241758191005</c:v>
                </c:pt>
                <c:pt idx="65">
                  <c:v>1575.3802897076162</c:v>
                </c:pt>
                <c:pt idx="66">
                  <c:v>1578.2577464201747</c:v>
                </c:pt>
                <c:pt idx="67">
                  <c:v>1579.8071461884756</c:v>
                </c:pt>
                <c:pt idx="68">
                  <c:v>1581.3565459567765</c:v>
                </c:pt>
                <c:pt idx="69">
                  <c:v>1582.9059457250773</c:v>
                </c:pt>
                <c:pt idx="70">
                  <c:v>1587.9968306780656</c:v>
                </c:pt>
                <c:pt idx="71">
                  <c:v>1589.7675732704095</c:v>
                </c:pt>
                <c:pt idx="72">
                  <c:v>1591.7596586867962</c:v>
                </c:pt>
                <c:pt idx="73">
                  <c:v>1594.1944297512689</c:v>
                </c:pt>
                <c:pt idx="74">
                  <c:v>1597.2932292878704</c:v>
                </c:pt>
                <c:pt idx="75">
                  <c:v>1599.5066575283001</c:v>
                </c:pt>
                <c:pt idx="76">
                  <c:v>1601.9414285927728</c:v>
                </c:pt>
                <c:pt idx="77">
                  <c:v>1603.7121711851166</c:v>
                </c:pt>
                <c:pt idx="78">
                  <c:v>1605.2615709534175</c:v>
                </c:pt>
                <c:pt idx="79">
                  <c:v>1607.2536563698043</c:v>
                </c:pt>
                <c:pt idx="80">
                  <c:v>1609.6884274342769</c:v>
                </c:pt>
                <c:pt idx="81">
                  <c:v>1611.2378272025778</c:v>
                </c:pt>
                <c:pt idx="82">
                  <c:v>1613.2299126189646</c:v>
                </c:pt>
                <c:pt idx="83">
                  <c:v>1615.8860265074802</c:v>
                </c:pt>
                <c:pt idx="84">
                  <c:v>1617.4354262757811</c:v>
                </c:pt>
                <c:pt idx="85">
                  <c:v>1618.984826044082</c:v>
                </c:pt>
                <c:pt idx="86">
                  <c:v>1620.5342258123828</c:v>
                </c:pt>
                <c:pt idx="87">
                  <c:v>1622.3049684047267</c:v>
                </c:pt>
                <c:pt idx="88">
                  <c:v>1625.6251107653711</c:v>
                </c:pt>
                <c:pt idx="89">
                  <c:v>1630.4946528943165</c:v>
                </c:pt>
                <c:pt idx="90">
                  <c:v>1634.2574809030468</c:v>
                </c:pt>
                <c:pt idx="91">
                  <c:v>1636.2495663194336</c:v>
                </c:pt>
                <c:pt idx="92">
                  <c:v>1639.1270230319922</c:v>
                </c:pt>
                <c:pt idx="93">
                  <c:v>1640.897765624336</c:v>
                </c:pt>
                <c:pt idx="94">
                  <c:v>1643.9965651609375</c:v>
                </c:pt>
                <c:pt idx="95">
                  <c:v>1646.2099934013672</c:v>
                </c:pt>
                <c:pt idx="96">
                  <c:v>1648.6447644658399</c:v>
                </c:pt>
                <c:pt idx="97">
                  <c:v>1650.6368498822267</c:v>
                </c:pt>
                <c:pt idx="98">
                  <c:v>1652.4075924745705</c:v>
                </c:pt>
                <c:pt idx="99">
                  <c:v>1653.9569922428714</c:v>
                </c:pt>
                <c:pt idx="100">
                  <c:v>1657.0557917794729</c:v>
                </c:pt>
                <c:pt idx="101">
                  <c:v>1658.6051915477738</c:v>
                </c:pt>
                <c:pt idx="102">
                  <c:v>1660.1545913160746</c:v>
                </c:pt>
                <c:pt idx="103">
                  <c:v>1662.1466767324614</c:v>
                </c:pt>
                <c:pt idx="104">
                  <c:v>1665.4668190931059</c:v>
                </c:pt>
                <c:pt idx="105">
                  <c:v>1667.0162188614067</c:v>
                </c:pt>
                <c:pt idx="106">
                  <c:v>1669.8936755739653</c:v>
                </c:pt>
                <c:pt idx="107">
                  <c:v>1672.107103814395</c:v>
                </c:pt>
                <c:pt idx="108">
                  <c:v>1675.4272461750395</c:v>
                </c:pt>
                <c:pt idx="109">
                  <c:v>1677.4193315914263</c:v>
                </c:pt>
                <c:pt idx="110">
                  <c:v>1680.2967883039848</c:v>
                </c:pt>
                <c:pt idx="111">
                  <c:v>1682.7315593684575</c:v>
                </c:pt>
                <c:pt idx="112">
                  <c:v>1685.1663304329302</c:v>
                </c:pt>
                <c:pt idx="113">
                  <c:v>1687.6011014974029</c:v>
                </c:pt>
                <c:pt idx="114">
                  <c:v>1689.3718440897467</c:v>
                </c:pt>
                <c:pt idx="115">
                  <c:v>1690.9212438580475</c:v>
                </c:pt>
                <c:pt idx="116">
                  <c:v>1693.5773577465632</c:v>
                </c:pt>
                <c:pt idx="117">
                  <c:v>1695.7907859869929</c:v>
                </c:pt>
                <c:pt idx="118">
                  <c:v>1698.0042142274226</c:v>
                </c:pt>
                <c:pt idx="119">
                  <c:v>1699.9962996438094</c:v>
                </c:pt>
                <c:pt idx="120">
                  <c:v>1702.2097278842391</c:v>
                </c:pt>
                <c:pt idx="121">
                  <c:v>1703.75912765254</c:v>
                </c:pt>
                <c:pt idx="122">
                  <c:v>1705.3085274208408</c:v>
                </c:pt>
                <c:pt idx="123">
                  <c:v>1706.8579271891417</c:v>
                </c:pt>
                <c:pt idx="124">
                  <c:v>1710.1780695497862</c:v>
                </c:pt>
                <c:pt idx="125">
                  <c:v>1714.6049260306456</c:v>
                </c:pt>
                <c:pt idx="126">
                  <c:v>1716.3756686229895</c:v>
                </c:pt>
                <c:pt idx="127">
                  <c:v>1717.9250683912903</c:v>
                </c:pt>
                <c:pt idx="128">
                  <c:v>1720.359839455763</c:v>
                </c:pt>
                <c:pt idx="129">
                  <c:v>1723.0159533442786</c:v>
                </c:pt>
                <c:pt idx="130">
                  <c:v>1724.5653531125795</c:v>
                </c:pt>
                <c:pt idx="131">
                  <c:v>1728.1068382972669</c:v>
                </c:pt>
                <c:pt idx="132">
                  <c:v>1730.3202665376966</c:v>
                </c:pt>
                <c:pt idx="133">
                  <c:v>1732.5336947781263</c:v>
                </c:pt>
                <c:pt idx="134">
                  <c:v>1734.3044373704702</c:v>
                </c:pt>
                <c:pt idx="135">
                  <c:v>1735.853837138771</c:v>
                </c:pt>
                <c:pt idx="136">
                  <c:v>1737.4032369070719</c:v>
                </c:pt>
                <c:pt idx="137">
                  <c:v>1739.1739794994157</c:v>
                </c:pt>
                <c:pt idx="138">
                  <c:v>1740.9447220917596</c:v>
                </c:pt>
                <c:pt idx="139">
                  <c:v>1742.9368075081463</c:v>
                </c:pt>
                <c:pt idx="140">
                  <c:v>1744.4862072764472</c:v>
                </c:pt>
                <c:pt idx="141">
                  <c:v>1746.0356070447481</c:v>
                </c:pt>
                <c:pt idx="142">
                  <c:v>1748.4703781092207</c:v>
                </c:pt>
                <c:pt idx="143">
                  <c:v>1750.2411207015646</c:v>
                </c:pt>
                <c:pt idx="144">
                  <c:v>1752.4545489419943</c:v>
                </c:pt>
                <c:pt idx="145">
                  <c:v>1754.0039487102952</c:v>
                </c:pt>
                <c:pt idx="146">
                  <c:v>1760.865576255627</c:v>
                </c:pt>
                <c:pt idx="147">
                  <c:v>1763.9643757922286</c:v>
                </c:pt>
                <c:pt idx="148">
                  <c:v>1767.284518152873</c:v>
                </c:pt>
                <c:pt idx="149">
                  <c:v>1768.8339179211739</c:v>
                </c:pt>
                <c:pt idx="150">
                  <c:v>1770.8260033375607</c:v>
                </c:pt>
                <c:pt idx="151">
                  <c:v>1772.3754031058616</c:v>
                </c:pt>
                <c:pt idx="152">
                  <c:v>1774.1461456982054</c:v>
                </c:pt>
                <c:pt idx="153">
                  <c:v>1776.580916762678</c:v>
                </c:pt>
                <c:pt idx="154">
                  <c:v>1779.0156878271507</c:v>
                </c:pt>
                <c:pt idx="155">
                  <c:v>1780.7864304194945</c:v>
                </c:pt>
                <c:pt idx="156">
                  <c:v>1786.9840294926976</c:v>
                </c:pt>
                <c:pt idx="157">
                  <c:v>1788.7547720850414</c:v>
                </c:pt>
                <c:pt idx="158">
                  <c:v>1790.3041718533423</c:v>
                </c:pt>
                <c:pt idx="159">
                  <c:v>1791.8535716216431</c:v>
                </c:pt>
                <c:pt idx="160">
                  <c:v>1793.624314213987</c:v>
                </c:pt>
                <c:pt idx="161">
                  <c:v>1795.3950568063308</c:v>
                </c:pt>
                <c:pt idx="162">
                  <c:v>1797.1657993986746</c:v>
                </c:pt>
                <c:pt idx="163">
                  <c:v>1800.4859417593191</c:v>
                </c:pt>
                <c:pt idx="164">
                  <c:v>1802.0353415276199</c:v>
                </c:pt>
                <c:pt idx="165">
                  <c:v>1804.0274269440067</c:v>
                </c:pt>
                <c:pt idx="166">
                  <c:v>1806.0195123603935</c:v>
                </c:pt>
                <c:pt idx="167">
                  <c:v>1808.0115977767803</c:v>
                </c:pt>
                <c:pt idx="168">
                  <c:v>1809.5609975450811</c:v>
                </c:pt>
                <c:pt idx="169">
                  <c:v>1811.331740137425</c:v>
                </c:pt>
                <c:pt idx="170">
                  <c:v>1813.7665112018976</c:v>
                </c:pt>
                <c:pt idx="171">
                  <c:v>1815.5372537942415</c:v>
                </c:pt>
                <c:pt idx="172">
                  <c:v>1817.5293392106282</c:v>
                </c:pt>
                <c:pt idx="173">
                  <c:v>1819.0787389789291</c:v>
                </c:pt>
                <c:pt idx="174">
                  <c:v>1822.3988813395736</c:v>
                </c:pt>
                <c:pt idx="175">
                  <c:v>1824.1696239319174</c:v>
                </c:pt>
                <c:pt idx="176">
                  <c:v>1826.3830521723471</c:v>
                </c:pt>
                <c:pt idx="177">
                  <c:v>1829.0391660608627</c:v>
                </c:pt>
                <c:pt idx="178">
                  <c:v>1831.2525943012924</c:v>
                </c:pt>
                <c:pt idx="179">
                  <c:v>1835.4581079581087</c:v>
                </c:pt>
                <c:pt idx="180">
                  <c:v>1837.0075077264096</c:v>
                </c:pt>
                <c:pt idx="181">
                  <c:v>1838.7782503187534</c:v>
                </c:pt>
                <c:pt idx="182">
                  <c:v>1846.3039063362144</c:v>
                </c:pt>
                <c:pt idx="183">
                  <c:v>1849.6240486968588</c:v>
                </c:pt>
                <c:pt idx="184">
                  <c:v>1852.0588197613315</c:v>
                </c:pt>
                <c:pt idx="185">
                  <c:v>1853.6082195296324</c:v>
                </c:pt>
                <c:pt idx="186">
                  <c:v>1855.8216477700621</c:v>
                </c:pt>
                <c:pt idx="187">
                  <c:v>1857.5923903624059</c:v>
                </c:pt>
                <c:pt idx="188">
                  <c:v>1860.4698470749645</c:v>
                </c:pt>
                <c:pt idx="189">
                  <c:v>1862.4619324913513</c:v>
                </c:pt>
                <c:pt idx="190">
                  <c:v>1864.0113322596521</c:v>
                </c:pt>
                <c:pt idx="191">
                  <c:v>1865.782074851996</c:v>
                </c:pt>
                <c:pt idx="192">
                  <c:v>1869.7662456847693</c:v>
                </c:pt>
                <c:pt idx="193">
                  <c:v>1871.979673925199</c:v>
                </c:pt>
                <c:pt idx="194">
                  <c:v>1873.5290736934999</c:v>
                </c:pt>
                <c:pt idx="195">
                  <c:v>1875.0784734618007</c:v>
                </c:pt>
                <c:pt idx="196">
                  <c:v>1876.6278732301016</c:v>
                </c:pt>
                <c:pt idx="197">
                  <c:v>1879.0626442945743</c:v>
                </c:pt>
                <c:pt idx="198">
                  <c:v>1881.9401010071329</c:v>
                </c:pt>
                <c:pt idx="199">
                  <c:v>1888.8017285524647</c:v>
                </c:pt>
                <c:pt idx="200">
                  <c:v>1890.7938139688515</c:v>
                </c:pt>
                <c:pt idx="201">
                  <c:v>1892.7858993852383</c:v>
                </c:pt>
                <c:pt idx="202">
                  <c:v>1896.3273845699257</c:v>
                </c:pt>
                <c:pt idx="203">
                  <c:v>1898.7621556343984</c:v>
                </c:pt>
                <c:pt idx="204">
                  <c:v>1902.7463264671717</c:v>
                </c:pt>
                <c:pt idx="205">
                  <c:v>1904.2957262354726</c:v>
                </c:pt>
                <c:pt idx="206">
                  <c:v>1906.7304972999452</c:v>
                </c:pt>
                <c:pt idx="207">
                  <c:v>1908.2798970682461</c:v>
                </c:pt>
                <c:pt idx="208">
                  <c:v>1911.1573537808047</c:v>
                </c:pt>
                <c:pt idx="209">
                  <c:v>1912.9280963731485</c:v>
                </c:pt>
                <c:pt idx="210">
                  <c:v>1914.6988389654923</c:v>
                </c:pt>
                <c:pt idx="211">
                  <c:v>1916.4695815578361</c:v>
                </c:pt>
                <c:pt idx="212">
                  <c:v>1918.018981326137</c:v>
                </c:pt>
                <c:pt idx="213">
                  <c:v>1919.7897239184808</c:v>
                </c:pt>
                <c:pt idx="214">
                  <c:v>1921.3391236867817</c:v>
                </c:pt>
                <c:pt idx="215">
                  <c:v>1924.8806088714691</c:v>
                </c:pt>
                <c:pt idx="216">
                  <c:v>1927.0940371118988</c:v>
                </c:pt>
                <c:pt idx="217">
                  <c:v>1929.7501510004145</c:v>
                </c:pt>
                <c:pt idx="218">
                  <c:v>1934.1770074812739</c:v>
                </c:pt>
                <c:pt idx="219">
                  <c:v>1935.7264072495748</c:v>
                </c:pt>
                <c:pt idx="220">
                  <c:v>1937.2758070178756</c:v>
                </c:pt>
                <c:pt idx="221">
                  <c:v>1939.2678924342624</c:v>
                </c:pt>
                <c:pt idx="222">
                  <c:v>1942.3666919708639</c:v>
                </c:pt>
                <c:pt idx="223">
                  <c:v>1943.9160917391648</c:v>
                </c:pt>
                <c:pt idx="224">
                  <c:v>1945.4654915074657</c:v>
                </c:pt>
                <c:pt idx="225">
                  <c:v>1950.1136908123681</c:v>
                </c:pt>
                <c:pt idx="226">
                  <c:v>1951.6630905806689</c:v>
                </c:pt>
                <c:pt idx="227">
                  <c:v>1953.2124903489698</c:v>
                </c:pt>
                <c:pt idx="228">
                  <c:v>1954.9832329413136</c:v>
                </c:pt>
                <c:pt idx="229">
                  <c:v>1956.7539755336575</c:v>
                </c:pt>
                <c:pt idx="230">
                  <c:v>1959.1887465981301</c:v>
                </c:pt>
                <c:pt idx="231">
                  <c:v>1960.959489190474</c:v>
                </c:pt>
                <c:pt idx="232">
                  <c:v>1962.9515746068607</c:v>
                </c:pt>
                <c:pt idx="233">
                  <c:v>1964.9436600232475</c:v>
                </c:pt>
                <c:pt idx="234">
                  <c:v>1968.042459559849</c:v>
                </c:pt>
                <c:pt idx="235">
                  <c:v>1974.9040871051809</c:v>
                </c:pt>
                <c:pt idx="236">
                  <c:v>1976.4534868734818</c:v>
                </c:pt>
                <c:pt idx="237">
                  <c:v>1978.2242294658256</c:v>
                </c:pt>
                <c:pt idx="238">
                  <c:v>1982.2084002985989</c:v>
                </c:pt>
                <c:pt idx="239">
                  <c:v>1983.9791428909427</c:v>
                </c:pt>
                <c:pt idx="240">
                  <c:v>1986.4139139554154</c:v>
                </c:pt>
                <c:pt idx="241">
                  <c:v>1988.4059993718022</c:v>
                </c:pt>
                <c:pt idx="242">
                  <c:v>1990.8407704362749</c:v>
                </c:pt>
                <c:pt idx="243">
                  <c:v>1993.2755415007475</c:v>
                </c:pt>
                <c:pt idx="244">
                  <c:v>1996.8170266854349</c:v>
                </c:pt>
                <c:pt idx="245">
                  <c:v>1998.5877692777788</c:v>
                </c:pt>
                <c:pt idx="246">
                  <c:v>2000.1371690460796</c:v>
                </c:pt>
                <c:pt idx="247">
                  <c:v>2003.6786542307671</c:v>
                </c:pt>
                <c:pt idx="248">
                  <c:v>2005.4493968231109</c:v>
                </c:pt>
                <c:pt idx="249">
                  <c:v>2007.4414822394976</c:v>
                </c:pt>
                <c:pt idx="250">
                  <c:v>2010.0975961280133</c:v>
                </c:pt>
                <c:pt idx="251">
                  <c:v>2012.311024368443</c:v>
                </c:pt>
                <c:pt idx="252">
                  <c:v>2013.8604241367439</c:v>
                </c:pt>
                <c:pt idx="253">
                  <c:v>2015.6311667290877</c:v>
                </c:pt>
                <c:pt idx="254">
                  <c:v>2018.5086234416463</c:v>
                </c:pt>
                <c:pt idx="255">
                  <c:v>2020.500708858033</c:v>
                </c:pt>
                <c:pt idx="256">
                  <c:v>2022.9354799225057</c:v>
                </c:pt>
                <c:pt idx="257">
                  <c:v>2026.0342794591072</c:v>
                </c:pt>
                <c:pt idx="258">
                  <c:v>2030.0184502918805</c:v>
                </c:pt>
                <c:pt idx="259">
                  <c:v>2032.6745641803961</c:v>
                </c:pt>
                <c:pt idx="260">
                  <c:v>2034.223963948697</c:v>
                </c:pt>
                <c:pt idx="261">
                  <c:v>2036.2160493650838</c:v>
                </c:pt>
                <c:pt idx="262">
                  <c:v>2038.8721632535994</c:v>
                </c:pt>
                <c:pt idx="263">
                  <c:v>2041.3069343180721</c:v>
                </c:pt>
                <c:pt idx="264">
                  <c:v>2043.9630482065877</c:v>
                </c:pt>
                <c:pt idx="265">
                  <c:v>2047.947219039361</c:v>
                </c:pt>
                <c:pt idx="266">
                  <c:v>2049.4966188076619</c:v>
                </c:pt>
                <c:pt idx="267">
                  <c:v>2051.0460185759625</c:v>
                </c:pt>
                <c:pt idx="268">
                  <c:v>2053.480789640435</c:v>
                </c:pt>
                <c:pt idx="269">
                  <c:v>2055.0301894087356</c:v>
                </c:pt>
                <c:pt idx="270">
                  <c:v>2056.5795891770363</c:v>
                </c:pt>
                <c:pt idx="271">
                  <c:v>2059.0143602415087</c:v>
                </c:pt>
                <c:pt idx="272">
                  <c:v>2060.7851028338523</c:v>
                </c:pt>
                <c:pt idx="273">
                  <c:v>2062.334502602153</c:v>
                </c:pt>
                <c:pt idx="274">
                  <c:v>2063.8839023704536</c:v>
                </c:pt>
                <c:pt idx="275">
                  <c:v>2065.4333021387542</c:v>
                </c:pt>
                <c:pt idx="276">
                  <c:v>2067.4253875551408</c:v>
                </c:pt>
                <c:pt idx="277">
                  <c:v>2072.0735868600432</c:v>
                </c:pt>
                <c:pt idx="278">
                  <c:v>2074.7297007485586</c:v>
                </c:pt>
                <c:pt idx="279">
                  <c:v>2077.385814637074</c:v>
                </c:pt>
                <c:pt idx="280">
                  <c:v>2079.3779000534605</c:v>
                </c:pt>
                <c:pt idx="281">
                  <c:v>2081.1486426458041</c:v>
                </c:pt>
                <c:pt idx="282">
                  <c:v>2082.9193852381477</c:v>
                </c:pt>
                <c:pt idx="283">
                  <c:v>2084.4687850064483</c:v>
                </c:pt>
                <c:pt idx="284">
                  <c:v>2086.6822132468778</c:v>
                </c:pt>
                <c:pt idx="285">
                  <c:v>2089.7810127834791</c:v>
                </c:pt>
                <c:pt idx="286">
                  <c:v>2095.5359262085963</c:v>
                </c:pt>
                <c:pt idx="287">
                  <c:v>2098.856068569241</c:v>
                </c:pt>
                <c:pt idx="288">
                  <c:v>2100.6268111615846</c:v>
                </c:pt>
                <c:pt idx="289">
                  <c:v>2102.840239402014</c:v>
                </c:pt>
                <c:pt idx="290">
                  <c:v>2104.3896391703147</c:v>
                </c:pt>
                <c:pt idx="291">
                  <c:v>2106.8244102347871</c:v>
                </c:pt>
                <c:pt idx="292">
                  <c:v>2108.3738100030878</c:v>
                </c:pt>
                <c:pt idx="293">
                  <c:v>2109.9232097713884</c:v>
                </c:pt>
                <c:pt idx="294">
                  <c:v>2114.5714090762908</c:v>
                </c:pt>
                <c:pt idx="295">
                  <c:v>2117.2275229648062</c:v>
                </c:pt>
                <c:pt idx="296">
                  <c:v>2118.7769227331069</c:v>
                </c:pt>
                <c:pt idx="297">
                  <c:v>2122.0970650937516</c:v>
                </c:pt>
                <c:pt idx="298">
                  <c:v>2124.531836158224</c:v>
                </c:pt>
                <c:pt idx="299">
                  <c:v>2128.9586926390834</c:v>
                </c:pt>
                <c:pt idx="300">
                  <c:v>2131.1721208795129</c:v>
                </c:pt>
                <c:pt idx="301">
                  <c:v>2134.0495775920717</c:v>
                </c:pt>
                <c:pt idx="302">
                  <c:v>2135.5989773603724</c:v>
                </c:pt>
                <c:pt idx="303">
                  <c:v>2137.148377128673</c:v>
                </c:pt>
                <c:pt idx="304">
                  <c:v>2139.5831481931455</c:v>
                </c:pt>
                <c:pt idx="305">
                  <c:v>2144.2313474980479</c:v>
                </c:pt>
                <c:pt idx="306">
                  <c:v>2148.2155183308214</c:v>
                </c:pt>
                <c:pt idx="307">
                  <c:v>2150.2076037472079</c:v>
                </c:pt>
                <c:pt idx="308">
                  <c:v>2152.1996891635945</c:v>
                </c:pt>
                <c:pt idx="309">
                  <c:v>2153.9704317559381</c:v>
                </c:pt>
                <c:pt idx="310">
                  <c:v>2155.7411743482817</c:v>
                </c:pt>
                <c:pt idx="311">
                  <c:v>2157.2905741165823</c:v>
                </c:pt>
                <c:pt idx="312">
                  <c:v>2159.0613167089259</c:v>
                </c:pt>
                <c:pt idx="313">
                  <c:v>2161.7174305974413</c:v>
                </c:pt>
                <c:pt idx="314">
                  <c:v>2165.7016014302149</c:v>
                </c:pt>
                <c:pt idx="315">
                  <c:v>2167.2510011985155</c:v>
                </c:pt>
                <c:pt idx="316">
                  <c:v>2168.8004009668161</c:v>
                </c:pt>
                <c:pt idx="317">
                  <c:v>2171.0138292072456</c:v>
                </c:pt>
                <c:pt idx="318">
                  <c:v>2172.7845717995892</c:v>
                </c:pt>
                <c:pt idx="319">
                  <c:v>2174.7766572159758</c:v>
                </c:pt>
                <c:pt idx="320">
                  <c:v>2177.6541139285341</c:v>
                </c:pt>
                <c:pt idx="321">
                  <c:v>2180.0888849930066</c:v>
                </c:pt>
                <c:pt idx="322">
                  <c:v>2182.3023132334361</c:v>
                </c:pt>
                <c:pt idx="323">
                  <c:v>2183.8517130017367</c:v>
                </c:pt>
                <c:pt idx="324">
                  <c:v>2188.942597954725</c:v>
                </c:pt>
                <c:pt idx="325">
                  <c:v>2190.4919977230256</c:v>
                </c:pt>
                <c:pt idx="326">
                  <c:v>2192.4840831394122</c:v>
                </c:pt>
                <c:pt idx="327">
                  <c:v>2194.9188542038846</c:v>
                </c:pt>
                <c:pt idx="328">
                  <c:v>2197.7963109164434</c:v>
                </c:pt>
                <c:pt idx="329">
                  <c:v>2201.559138925174</c:v>
                </c:pt>
                <c:pt idx="330">
                  <c:v>2208.8634521185918</c:v>
                </c:pt>
                <c:pt idx="331">
                  <c:v>2211.2982231830642</c:v>
                </c:pt>
                <c:pt idx="332">
                  <c:v>2215.5037368398807</c:v>
                </c:pt>
                <c:pt idx="333">
                  <c:v>2217.7171650803102</c:v>
                </c:pt>
                <c:pt idx="334">
                  <c:v>2219.2665648486109</c:v>
                </c:pt>
                <c:pt idx="335">
                  <c:v>2221.2586502649974</c:v>
                </c:pt>
                <c:pt idx="336">
                  <c:v>2224.8001354496851</c:v>
                </c:pt>
                <c:pt idx="337">
                  <c:v>2226.5708780420287</c:v>
                </c:pt>
                <c:pt idx="338">
                  <c:v>2230.7763916988451</c:v>
                </c:pt>
                <c:pt idx="339">
                  <c:v>2233.8751912354469</c:v>
                </c:pt>
                <c:pt idx="340">
                  <c:v>2235.4245910037475</c:v>
                </c:pt>
                <c:pt idx="341">
                  <c:v>2237.85936206822</c:v>
                </c:pt>
                <c:pt idx="342">
                  <c:v>2238.5233905403488</c:v>
                </c:pt>
                <c:pt idx="343">
                  <c:v>2240.5154759567354</c:v>
                </c:pt>
                <c:pt idx="344">
                  <c:v>2243.6142754933371</c:v>
                </c:pt>
                <c:pt idx="345">
                  <c:v>2246.0490465578096</c:v>
                </c:pt>
                <c:pt idx="346">
                  <c:v>2247.5984463261102</c:v>
                </c:pt>
                <c:pt idx="347">
                  <c:v>2251.8039599829267</c:v>
                </c:pt>
                <c:pt idx="348">
                  <c:v>2256.673502111872</c:v>
                </c:pt>
                <c:pt idx="349">
                  <c:v>2259.3296160003874</c:v>
                </c:pt>
                <c:pt idx="350">
                  <c:v>2261.100358592731</c:v>
                </c:pt>
                <c:pt idx="351">
                  <c:v>2265.9699007216764</c:v>
                </c:pt>
                <c:pt idx="352">
                  <c:v>2268.4046717861488</c:v>
                </c:pt>
                <c:pt idx="353">
                  <c:v>2269.9540715544495</c:v>
                </c:pt>
                <c:pt idx="354">
                  <c:v>2272.1674997948789</c:v>
                </c:pt>
                <c:pt idx="355">
                  <c:v>2273.9382423872225</c:v>
                </c:pt>
                <c:pt idx="356">
                  <c:v>2277.2583847478672</c:v>
                </c:pt>
                <c:pt idx="357">
                  <c:v>2279.0291273402108</c:v>
                </c:pt>
                <c:pt idx="358">
                  <c:v>2281.6852412287262</c:v>
                </c:pt>
                <c:pt idx="359">
                  <c:v>2283.8986694691557</c:v>
                </c:pt>
                <c:pt idx="360">
                  <c:v>2285.8907548855423</c:v>
                </c:pt>
                <c:pt idx="361">
                  <c:v>2287.8828403019288</c:v>
                </c:pt>
                <c:pt idx="362">
                  <c:v>2290.3176113664013</c:v>
                </c:pt>
                <c:pt idx="363">
                  <c:v>2294.7444678472607</c:v>
                </c:pt>
                <c:pt idx="364">
                  <c:v>2296.7365532636472</c:v>
                </c:pt>
                <c:pt idx="365">
                  <c:v>2298.7286386800338</c:v>
                </c:pt>
                <c:pt idx="366">
                  <c:v>2304.7048949291939</c:v>
                </c:pt>
                <c:pt idx="367">
                  <c:v>2306.2542946974945</c:v>
                </c:pt>
                <c:pt idx="368">
                  <c:v>2311.5665224745258</c:v>
                </c:pt>
                <c:pt idx="369">
                  <c:v>2313.1159222428264</c:v>
                </c:pt>
                <c:pt idx="370">
                  <c:v>2315.7720361313418</c:v>
                </c:pt>
                <c:pt idx="371">
                  <c:v>2317.7641215477283</c:v>
                </c:pt>
                <c:pt idx="372">
                  <c:v>2319.5348641400719</c:v>
                </c:pt>
                <c:pt idx="373">
                  <c:v>2324.1830634449743</c:v>
                </c:pt>
                <c:pt idx="374">
                  <c:v>2326.6178345094468</c:v>
                </c:pt>
                <c:pt idx="375">
                  <c:v>2328.8312627498763</c:v>
                </c:pt>
                <c:pt idx="376">
                  <c:v>2330.3806625181769</c:v>
                </c:pt>
                <c:pt idx="377">
                  <c:v>2333.0367764066923</c:v>
                </c:pt>
                <c:pt idx="378">
                  <c:v>2336.356918767337</c:v>
                </c:pt>
                <c:pt idx="379">
                  <c:v>2339.0130326558524</c:v>
                </c:pt>
                <c:pt idx="380">
                  <c:v>2341.8904893684112</c:v>
                </c:pt>
                <c:pt idx="381">
                  <c:v>2343.4398891367118</c:v>
                </c:pt>
                <c:pt idx="382">
                  <c:v>2345.4319745530984</c:v>
                </c:pt>
                <c:pt idx="383">
                  <c:v>2348.5307740897001</c:v>
                </c:pt>
                <c:pt idx="384">
                  <c:v>2350.3015166820437</c:v>
                </c:pt>
                <c:pt idx="385">
                  <c:v>2352.0722592743873</c:v>
                </c:pt>
                <c:pt idx="386">
                  <c:v>2353.621659042688</c:v>
                </c:pt>
                <c:pt idx="387">
                  <c:v>2357.6058298754615</c:v>
                </c:pt>
                <c:pt idx="388">
                  <c:v>2360.4832865880203</c:v>
                </c:pt>
                <c:pt idx="389">
                  <c:v>2363.1394004765357</c:v>
                </c:pt>
                <c:pt idx="390">
                  <c:v>2365.7955143650511</c:v>
                </c:pt>
                <c:pt idx="391">
                  <c:v>2368.0089426054806</c:v>
                </c:pt>
                <c:pt idx="392">
                  <c:v>2373.7638560305977</c:v>
                </c:pt>
                <c:pt idx="393">
                  <c:v>2375.3132557988984</c:v>
                </c:pt>
                <c:pt idx="394">
                  <c:v>2376.862655567199</c:v>
                </c:pt>
                <c:pt idx="395">
                  <c:v>2378.4120553354996</c:v>
                </c:pt>
                <c:pt idx="396">
                  <c:v>2379.9614551038003</c:v>
                </c:pt>
                <c:pt idx="397">
                  <c:v>2381.5108548721009</c:v>
                </c:pt>
                <c:pt idx="398">
                  <c:v>2383.0602546404016</c:v>
                </c:pt>
                <c:pt idx="399">
                  <c:v>2388.1511395933899</c:v>
                </c:pt>
                <c:pt idx="400">
                  <c:v>2390.1432250097764</c:v>
                </c:pt>
                <c:pt idx="401">
                  <c:v>2394.3487386665929</c:v>
                </c:pt>
                <c:pt idx="402">
                  <c:v>2396.7835097310654</c:v>
                </c:pt>
                <c:pt idx="403">
                  <c:v>2398.9969379714948</c:v>
                </c:pt>
                <c:pt idx="404">
                  <c:v>2400.5463377397955</c:v>
                </c:pt>
                <c:pt idx="405">
                  <c:v>2402.0957375080961</c:v>
                </c:pt>
                <c:pt idx="406">
                  <c:v>2406.7439368129985</c:v>
                </c:pt>
                <c:pt idx="407">
                  <c:v>2408.5146794053421</c:v>
                </c:pt>
                <c:pt idx="408">
                  <c:v>2410.5067648217287</c:v>
                </c:pt>
                <c:pt idx="409">
                  <c:v>2412.2775074140723</c:v>
                </c:pt>
                <c:pt idx="410">
                  <c:v>2414.2695928304588</c:v>
                </c:pt>
                <c:pt idx="411">
                  <c:v>2419.803163431533</c:v>
                </c:pt>
                <c:pt idx="412">
                  <c:v>2423.7873342643065</c:v>
                </c:pt>
                <c:pt idx="413">
                  <c:v>2425.3367340326072</c:v>
                </c:pt>
                <c:pt idx="414">
                  <c:v>2435.7398467626263</c:v>
                </c:pt>
                <c:pt idx="415">
                  <c:v>2437.2892465309269</c:v>
                </c:pt>
                <c:pt idx="416">
                  <c:v>2442.8228171320011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44-427D-9A4B-56EAFAADA22B}"/>
            </c:ext>
          </c:extLst>
        </c:ser>
        <c:ser>
          <c:idx val="4"/>
          <c:order val="4"/>
          <c:tx>
            <c:v>Grade 2</c:v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'Cumulative Plot'!$E$967:$E$1297</c:f>
              <c:numCache>
                <c:formatCode>0.0</c:formatCode>
                <c:ptCount val="331"/>
                <c:pt idx="0">
                  <c:v>4370.1634892103812</c:v>
                </c:pt>
                <c:pt idx="1">
                  <c:v>4379.0479954416278</c:v>
                </c:pt>
                <c:pt idx="2">
                  <c:v>4386.1577551022692</c:v>
                </c:pt>
                <c:pt idx="3">
                  <c:v>4392.3840904740009</c:v>
                </c:pt>
                <c:pt idx="4">
                  <c:v>4399.5003125516751</c:v>
                </c:pt>
                <c:pt idx="5">
                  <c:v>4406.6183598062271</c:v>
                </c:pt>
                <c:pt idx="6">
                  <c:v>4414.6294847721383</c:v>
                </c:pt>
                <c:pt idx="7">
                  <c:v>4426.2166466869994</c:v>
                </c:pt>
                <c:pt idx="8">
                  <c:v>4440.4957204179927</c:v>
                </c:pt>
                <c:pt idx="9">
                  <c:v>4461.9362458578244</c:v>
                </c:pt>
                <c:pt idx="10">
                  <c:v>4469.9855125942995</c:v>
                </c:pt>
                <c:pt idx="11">
                  <c:v>4482.5263878150918</c:v>
                </c:pt>
                <c:pt idx="12">
                  <c:v>4496.8617993441867</c:v>
                </c:pt>
                <c:pt idx="13">
                  <c:v>4515.6979287292215</c:v>
                </c:pt>
                <c:pt idx="14">
                  <c:v>4528.2646292721283</c:v>
                </c:pt>
                <c:pt idx="15">
                  <c:v>4541.8123088978473</c:v>
                </c:pt>
                <c:pt idx="16">
                  <c:v>4548.1496400847645</c:v>
                </c:pt>
                <c:pt idx="17">
                  <c:v>4558.1181368894568</c:v>
                </c:pt>
                <c:pt idx="18">
                  <c:v>4569.9279689932782</c:v>
                </c:pt>
                <c:pt idx="19">
                  <c:v>4582.7313769184975</c:v>
                </c:pt>
                <c:pt idx="20">
                  <c:v>4590.9659625724935</c:v>
                </c:pt>
                <c:pt idx="21">
                  <c:v>4599.2071265149161</c:v>
                </c:pt>
                <c:pt idx="22">
                  <c:v>4606.5350863693357</c:v>
                </c:pt>
                <c:pt idx="23">
                  <c:v>4612.9522641668982</c:v>
                </c:pt>
                <c:pt idx="24">
                  <c:v>4621.2159400367764</c:v>
                </c:pt>
                <c:pt idx="25">
                  <c:v>4633.190653279994</c:v>
                </c:pt>
                <c:pt idx="26">
                  <c:v>4639.6616705486495</c:v>
                </c:pt>
                <c:pt idx="27">
                  <c:v>4646.1506277369599</c:v>
                </c:pt>
                <c:pt idx="28">
                  <c:v>4659.1410972366657</c:v>
                </c:pt>
                <c:pt idx="29">
                  <c:v>4685.127467771531</c:v>
                </c:pt>
                <c:pt idx="30">
                  <c:v>4698.180437213382</c:v>
                </c:pt>
                <c:pt idx="31">
                  <c:v>4712.171101183184</c:v>
                </c:pt>
                <c:pt idx="32">
                  <c:v>4720.5897776178372</c:v>
                </c:pt>
                <c:pt idx="33">
                  <c:v>4727.1417184700358</c:v>
                </c:pt>
                <c:pt idx="34">
                  <c:v>4756.1768232995901</c:v>
                </c:pt>
                <c:pt idx="35">
                  <c:v>4763.673245732577</c:v>
                </c:pt>
                <c:pt idx="36">
                  <c:v>4776.7929298690733</c:v>
                </c:pt>
                <c:pt idx="37">
                  <c:v>4785.233706410595</c:v>
                </c:pt>
                <c:pt idx="38">
                  <c:v>4794.6533854285517</c:v>
                </c:pt>
                <c:pt idx="39">
                  <c:v>4801.2512763892255</c:v>
                </c:pt>
                <c:pt idx="40">
                  <c:v>4820.1024989656562</c:v>
                </c:pt>
                <c:pt idx="41">
                  <c:v>4826.7082472325828</c:v>
                </c:pt>
                <c:pt idx="42">
                  <c:v>4833.3229620929551</c:v>
                </c:pt>
                <c:pt idx="43">
                  <c:v>4844.7412043431332</c:v>
                </c:pt>
                <c:pt idx="44">
                  <c:v>4851.4259243230726</c:v>
                </c:pt>
                <c:pt idx="45">
                  <c:v>4860.9772362014364</c:v>
                </c:pt>
                <c:pt idx="46">
                  <c:v>4869.5784277619759</c:v>
                </c:pt>
                <c:pt idx="47">
                  <c:v>4876.2902568221289</c:v>
                </c:pt>
                <c:pt idx="48">
                  <c:v>4884.9471425912516</c:v>
                </c:pt>
                <c:pt idx="49">
                  <c:v>4895.5581197639058</c:v>
                </c:pt>
                <c:pt idx="50">
                  <c:v>4904.2418226501031</c:v>
                </c:pt>
                <c:pt idx="51">
                  <c:v>4915.861597623747</c:v>
                </c:pt>
                <c:pt idx="52">
                  <c:v>4922.641463771296</c:v>
                </c:pt>
                <c:pt idx="53">
                  <c:v>4939.1384550713719</c:v>
                </c:pt>
                <c:pt idx="54">
                  <c:v>4945.9442073921191</c:v>
                </c:pt>
                <c:pt idx="55">
                  <c:v>4953.7320125030574</c:v>
                </c:pt>
                <c:pt idx="56">
                  <c:v>4961.5287352786536</c:v>
                </c:pt>
                <c:pt idx="57">
                  <c:v>4968.3538427473395</c:v>
                </c:pt>
                <c:pt idx="58">
                  <c:v>4977.1664131271373</c:v>
                </c:pt>
                <c:pt idx="59">
                  <c:v>4996.832732996204</c:v>
                </c:pt>
                <c:pt idx="60">
                  <c:v>5003.7217390943097</c:v>
                </c:pt>
                <c:pt idx="61">
                  <c:v>5011.6323208969716</c:v>
                </c:pt>
                <c:pt idx="62">
                  <c:v>5019.5492959435669</c:v>
                </c:pt>
                <c:pt idx="63">
                  <c:v>5026.4850338292463</c:v>
                </c:pt>
                <c:pt idx="64">
                  <c:v>5038.3967960284745</c:v>
                </c:pt>
                <c:pt idx="65">
                  <c:v>5052.3069775936547</c:v>
                </c:pt>
                <c:pt idx="66">
                  <c:v>5059.2698649032327</c:v>
                </c:pt>
                <c:pt idx="67">
                  <c:v>5068.2252570239571</c:v>
                </c:pt>
                <c:pt idx="68">
                  <c:v>5086.1747144523797</c:v>
                </c:pt>
                <c:pt idx="69">
                  <c:v>5093.1712672772928</c:v>
                </c:pt>
                <c:pt idx="70">
                  <c:v>5103.1859859581073</c:v>
                </c:pt>
                <c:pt idx="71">
                  <c:v>5111.2099928722973</c:v>
                </c:pt>
                <c:pt idx="72">
                  <c:v>5118.2386647954245</c:v>
                </c:pt>
                <c:pt idx="73">
                  <c:v>5126.2777765728833</c:v>
                </c:pt>
                <c:pt idx="74">
                  <c:v>5148.5260162873437</c:v>
                </c:pt>
                <c:pt idx="75">
                  <c:v>5158.6484522784185</c:v>
                </c:pt>
                <c:pt idx="76">
                  <c:v>5165.7350680885993</c:v>
                </c:pt>
                <c:pt idx="77">
                  <c:v>5172.829444956571</c:v>
                </c:pt>
                <c:pt idx="78">
                  <c:v>5179.9280379097854</c:v>
                </c:pt>
                <c:pt idx="79">
                  <c:v>5190.0884696439007</c:v>
                </c:pt>
                <c:pt idx="80">
                  <c:v>5200.2594727190126</c:v>
                </c:pt>
                <c:pt idx="81">
                  <c:v>5207.383758016158</c:v>
                </c:pt>
                <c:pt idx="82">
                  <c:v>5227.7533776601758</c:v>
                </c:pt>
                <c:pt idx="83">
                  <c:v>5239.033783055731</c:v>
                </c:pt>
                <c:pt idx="84">
                  <c:v>5247.2391598481609</c:v>
                </c:pt>
                <c:pt idx="85">
                  <c:v>5257.4971556807332</c:v>
                </c:pt>
                <c:pt idx="86">
                  <c:v>5264.6793226467371</c:v>
                </c:pt>
                <c:pt idx="87">
                  <c:v>5273.9237171372997</c:v>
                </c:pt>
                <c:pt idx="88">
                  <c:v>5293.5730294251598</c:v>
                </c:pt>
                <c:pt idx="89">
                  <c:v>5303.9422697059254</c:v>
                </c:pt>
                <c:pt idx="90">
                  <c:v>5331.9444927380655</c:v>
                </c:pt>
                <c:pt idx="91">
                  <c:v>5339.2145809760168</c:v>
                </c:pt>
                <c:pt idx="92">
                  <c:v>5349.6084088835114</c:v>
                </c:pt>
                <c:pt idx="93">
                  <c:v>5357.925261051505</c:v>
                </c:pt>
                <c:pt idx="94">
                  <c:v>5365.2156465108646</c:v>
                </c:pt>
                <c:pt idx="95">
                  <c:v>5372.5068521995836</c:v>
                </c:pt>
                <c:pt idx="96">
                  <c:v>5380.8424863957753</c:v>
                </c:pt>
                <c:pt idx="97">
                  <c:v>5394.3879847019834</c:v>
                </c:pt>
                <c:pt idx="98">
                  <c:v>5401.6915940592935</c:v>
                </c:pt>
                <c:pt idx="99">
                  <c:v>5406.9113441173167</c:v>
                </c:pt>
                <c:pt idx="100">
                  <c:v>5418.4072540333518</c:v>
                </c:pt>
                <c:pt idx="101">
                  <c:v>5438.2645483655679</c:v>
                </c:pt>
                <c:pt idx="102">
                  <c:v>5458.17013855603</c:v>
                </c:pt>
                <c:pt idx="103">
                  <c:v>5465.5067112223005</c:v>
                </c:pt>
                <c:pt idx="104">
                  <c:v>5475.9901075804</c:v>
                </c:pt>
                <c:pt idx="105">
                  <c:v>5488.5852263541583</c:v>
                </c:pt>
                <c:pt idx="106">
                  <c:v>5498.057374743863</c:v>
                </c:pt>
                <c:pt idx="107">
                  <c:v>5509.6439205384841</c:v>
                </c:pt>
                <c:pt idx="108">
                  <c:v>5517.0222271528983</c:v>
                </c:pt>
                <c:pt idx="109">
                  <c:v>5526.5144814625437</c:v>
                </c:pt>
                <c:pt idx="110">
                  <c:v>5538.1299938996553</c:v>
                </c:pt>
                <c:pt idx="111">
                  <c:v>5546.6069588228092</c:v>
                </c:pt>
                <c:pt idx="112">
                  <c:v>5560.390005896712</c:v>
                </c:pt>
                <c:pt idx="113">
                  <c:v>5589.0411770645205</c:v>
                </c:pt>
                <c:pt idx="114">
                  <c:v>5598.5962903525369</c:v>
                </c:pt>
                <c:pt idx="115">
                  <c:v>5610.3157629683819</c:v>
                </c:pt>
                <c:pt idx="116">
                  <c:v>5620.987686405535</c:v>
                </c:pt>
                <c:pt idx="117">
                  <c:v>5638.1043855672406</c:v>
                </c:pt>
                <c:pt idx="118">
                  <c:v>5648.8103077664973</c:v>
                </c:pt>
                <c:pt idx="119">
                  <c:v>5656.3132954117418</c:v>
                </c:pt>
                <c:pt idx="120">
                  <c:v>5670.2518985525912</c:v>
                </c:pt>
                <c:pt idx="121">
                  <c:v>5677.7613806129084</c:v>
                </c:pt>
                <c:pt idx="122">
                  <c:v>5697.2132892007539</c:v>
                </c:pt>
                <c:pt idx="123">
                  <c:v>5708.0268882310338</c:v>
                </c:pt>
                <c:pt idx="124">
                  <c:v>5722.1111427931046</c:v>
                </c:pt>
                <c:pt idx="125">
                  <c:v>5731.8790602581275</c:v>
                </c:pt>
                <c:pt idx="126">
                  <c:v>5739.5065276083769</c:v>
                </c:pt>
                <c:pt idx="127">
                  <c:v>5747.1441836288986</c:v>
                </c:pt>
                <c:pt idx="128">
                  <c:v>5754.7839787567173</c:v>
                </c:pt>
                <c:pt idx="129">
                  <c:v>5762.4349018763978</c:v>
                </c:pt>
                <c:pt idx="130">
                  <c:v>5770.0988431068008</c:v>
                </c:pt>
                <c:pt idx="131">
                  <c:v>5777.7773116299159</c:v>
                </c:pt>
                <c:pt idx="132">
                  <c:v>5785.4570074816247</c:v>
                </c:pt>
                <c:pt idx="133">
                  <c:v>5793.1384820783105</c:v>
                </c:pt>
                <c:pt idx="134">
                  <c:v>5800.8333927021176</c:v>
                </c:pt>
                <c:pt idx="135">
                  <c:v>5816.2364288833505</c:v>
                </c:pt>
                <c:pt idx="136">
                  <c:v>5832.7483355501972</c:v>
                </c:pt>
                <c:pt idx="137">
                  <c:v>5843.7863822757236</c:v>
                </c:pt>
                <c:pt idx="138">
                  <c:v>5859.3200618620685</c:v>
                </c:pt>
                <c:pt idx="139">
                  <c:v>5874.9197622583606</c:v>
                </c:pt>
                <c:pt idx="140">
                  <c:v>5896.1351119884057</c:v>
                </c:pt>
                <c:pt idx="141">
                  <c:v>5906.2392843529678</c:v>
                </c:pt>
                <c:pt idx="142">
                  <c:v>5955.6794766360381</c:v>
                </c:pt>
                <c:pt idx="143">
                  <c:v>5974.7963459526627</c:v>
                </c:pt>
                <c:pt idx="144">
                  <c:v>6004.1242672895087</c:v>
                </c:pt>
                <c:pt idx="145">
                  <c:v>6013.1585095798891</c:v>
                </c:pt>
                <c:pt idx="146">
                  <c:v>6022.2137004464921</c:v>
                </c:pt>
                <c:pt idx="147">
                  <c:v>6051.7766069583686</c:v>
                </c:pt>
                <c:pt idx="148">
                  <c:v>6066.5581149809568</c:v>
                </c:pt>
                <c:pt idx="149">
                  <c:v>6083.6178186743828</c:v>
                </c:pt>
                <c:pt idx="150">
                  <c:v>6099.5415429687037</c:v>
                </c:pt>
                <c:pt idx="151">
                  <c:v>6109.790481429618</c:v>
                </c:pt>
                <c:pt idx="152">
                  <c:v>6121.1875473248047</c:v>
                </c:pt>
                <c:pt idx="153">
                  <c:v>6133.7819786992632</c:v>
                </c:pt>
                <c:pt idx="154">
                  <c:v>6148.7308395232922</c:v>
                </c:pt>
                <c:pt idx="155">
                  <c:v>6160.2624924025495</c:v>
                </c:pt>
                <c:pt idx="156">
                  <c:v>6168.3407840829977</c:v>
                </c:pt>
                <c:pt idx="157">
                  <c:v>6191.4539812336789</c:v>
                </c:pt>
                <c:pt idx="158">
                  <c:v>6200.7090830731568</c:v>
                </c:pt>
                <c:pt idx="159">
                  <c:v>6208.8372991701517</c:v>
                </c:pt>
                <c:pt idx="160">
                  <c:v>6221.6224948057124</c:v>
                </c:pt>
                <c:pt idx="161">
                  <c:v>6229.7598840931914</c:v>
                </c:pt>
                <c:pt idx="162">
                  <c:v>6247.2354754810485</c:v>
                </c:pt>
                <c:pt idx="163">
                  <c:v>6263.5695033774546</c:v>
                </c:pt>
                <c:pt idx="164">
                  <c:v>6281.1115912206451</c:v>
                </c:pt>
                <c:pt idx="165">
                  <c:v>6297.4870219610275</c:v>
                </c:pt>
                <c:pt idx="166">
                  <c:v>6310.3720446692842</c:v>
                </c:pt>
                <c:pt idx="167">
                  <c:v>6329.1385778256172</c:v>
                </c:pt>
                <c:pt idx="168">
                  <c:v>6342.0499655539534</c:v>
                </c:pt>
                <c:pt idx="169">
                  <c:v>6353.8121733766366</c:v>
                </c:pt>
                <c:pt idx="170">
                  <c:v>6364.483798147543</c:v>
                </c:pt>
                <c:pt idx="171">
                  <c:v>6373.9739413707302</c:v>
                </c:pt>
                <c:pt idx="172">
                  <c:v>6383.5358437731265</c:v>
                </c:pt>
                <c:pt idx="173">
                  <c:v>6393.1061309359357</c:v>
                </c:pt>
                <c:pt idx="174">
                  <c:v>6401.4828735126594</c:v>
                </c:pt>
                <c:pt idx="175">
                  <c:v>6417.067481746808</c:v>
                </c:pt>
                <c:pt idx="176">
                  <c:v>6426.6915273571231</c:v>
                </c:pt>
                <c:pt idx="177">
                  <c:v>6437.541239878713</c:v>
                </c:pt>
                <c:pt idx="178">
                  <c:v>6448.4133012016264</c:v>
                </c:pt>
                <c:pt idx="179">
                  <c:v>6465.3612511445244</c:v>
                </c:pt>
                <c:pt idx="180">
                  <c:v>6478.689040022773</c:v>
                </c:pt>
                <c:pt idx="181">
                  <c:v>6487.2152859128573</c:v>
                </c:pt>
                <c:pt idx="182">
                  <c:v>6505.5076430668796</c:v>
                </c:pt>
                <c:pt idx="183">
                  <c:v>6514.052399253279</c:v>
                </c:pt>
                <c:pt idx="184">
                  <c:v>6523.8266522030281</c:v>
                </c:pt>
                <c:pt idx="185">
                  <c:v>6533.6632443953849</c:v>
                </c:pt>
                <c:pt idx="186">
                  <c:v>6542.2826220288498</c:v>
                </c:pt>
                <c:pt idx="187">
                  <c:v>6552.1496573194308</c:v>
                </c:pt>
                <c:pt idx="188">
                  <c:v>6578.1137165029822</c:v>
                </c:pt>
                <c:pt idx="189">
                  <c:v>6589.2428857944424</c:v>
                </c:pt>
                <c:pt idx="190">
                  <c:v>6597.9035348538046</c:v>
                </c:pt>
                <c:pt idx="191">
                  <c:v>6617.7983182079179</c:v>
                </c:pt>
                <c:pt idx="192">
                  <c:v>6634.0219273099947</c:v>
                </c:pt>
                <c:pt idx="193">
                  <c:v>6652.7691117092563</c:v>
                </c:pt>
                <c:pt idx="194">
                  <c:v>6664.0229044985772</c:v>
                </c:pt>
                <c:pt idx="195">
                  <c:v>6672.7790015278078</c:v>
                </c:pt>
                <c:pt idx="196">
                  <c:v>6687.8471095808791</c:v>
                </c:pt>
                <c:pt idx="197">
                  <c:v>6728.0414129787314</c:v>
                </c:pt>
                <c:pt idx="198">
                  <c:v>6738.1638835720178</c:v>
                </c:pt>
                <c:pt idx="199">
                  <c:v>6747.0230207082759</c:v>
                </c:pt>
                <c:pt idx="200">
                  <c:v>6755.8885028423374</c:v>
                </c:pt>
                <c:pt idx="201">
                  <c:v>6764.7653753321138</c:v>
                </c:pt>
                <c:pt idx="202">
                  <c:v>6773.654181728195</c:v>
                </c:pt>
                <c:pt idx="203">
                  <c:v>6787.6374208104398</c:v>
                </c:pt>
                <c:pt idx="204">
                  <c:v>6807.9877523856703</c:v>
                </c:pt>
                <c:pt idx="205">
                  <c:v>6818.1984778958386</c:v>
                </c:pt>
                <c:pt idx="206">
                  <c:v>6828.4262132827371</c:v>
                </c:pt>
                <c:pt idx="207">
                  <c:v>6839.9769509141443</c:v>
                </c:pt>
                <c:pt idx="208">
                  <c:v>6850.2451400699911</c:v>
                </c:pt>
                <c:pt idx="209">
                  <c:v>6859.274761722314</c:v>
                </c:pt>
                <c:pt idx="210">
                  <c:v>6870.8882585208521</c:v>
                </c:pt>
                <c:pt idx="211">
                  <c:v>6883.8186989443402</c:v>
                </c:pt>
                <c:pt idx="212">
                  <c:v>6894.174567777819</c:v>
                </c:pt>
                <c:pt idx="213">
                  <c:v>6904.5945888946653</c:v>
                </c:pt>
                <c:pt idx="214">
                  <c:v>6921.5294006324775</c:v>
                </c:pt>
                <c:pt idx="215">
                  <c:v>6947.6399030859748</c:v>
                </c:pt>
                <c:pt idx="216">
                  <c:v>6956.7813385010631</c:v>
                </c:pt>
                <c:pt idx="217">
                  <c:v>6967.2287532813198</c:v>
                </c:pt>
                <c:pt idx="218">
                  <c:v>6976.385121614574</c:v>
                </c:pt>
                <c:pt idx="219">
                  <c:v>6990.7811158924787</c:v>
                </c:pt>
                <c:pt idx="220">
                  <c:v>7001.2569687347886</c:v>
                </c:pt>
                <c:pt idx="221">
                  <c:v>7011.7331545044153</c:v>
                </c:pt>
                <c:pt idx="222">
                  <c:v>7022.2158489244266</c:v>
                </c:pt>
                <c:pt idx="223">
                  <c:v>7032.747987165134</c:v>
                </c:pt>
                <c:pt idx="224">
                  <c:v>7044.6389752875457</c:v>
                </c:pt>
                <c:pt idx="225">
                  <c:v>7060.5005292495453</c:v>
                </c:pt>
                <c:pt idx="226">
                  <c:v>7071.0975157531602</c:v>
                </c:pt>
                <c:pt idx="227">
                  <c:v>7083.0508193783089</c:v>
                </c:pt>
                <c:pt idx="228">
                  <c:v>7092.3716836594995</c:v>
                </c:pt>
                <c:pt idx="229">
                  <c:v>7109.6892931937746</c:v>
                </c:pt>
                <c:pt idx="230">
                  <c:v>7203.0381818484211</c:v>
                </c:pt>
                <c:pt idx="231">
                  <c:v>7217.7850739559299</c:v>
                </c:pt>
                <c:pt idx="232">
                  <c:v>7235.2168167964237</c:v>
                </c:pt>
                <c:pt idx="233">
                  <c:v>7248.6612042993984</c:v>
                </c:pt>
                <c:pt idx="234">
                  <c:v>7274.2528190009516</c:v>
                </c:pt>
                <c:pt idx="235">
                  <c:v>7285.0501559816084</c:v>
                </c:pt>
                <c:pt idx="236">
                  <c:v>7295.8609568557276</c:v>
                </c:pt>
                <c:pt idx="237">
                  <c:v>7309.3822264266801</c:v>
                </c:pt>
                <c:pt idx="238">
                  <c:v>7322.972673188483</c:v>
                </c:pt>
                <c:pt idx="239">
                  <c:v>7370.7734757290855</c:v>
                </c:pt>
                <c:pt idx="240">
                  <c:v>7389.8992112026726</c:v>
                </c:pt>
                <c:pt idx="241">
                  <c:v>7399.490133224057</c:v>
                </c:pt>
                <c:pt idx="242">
                  <c:v>7420.0531684716289</c:v>
                </c:pt>
                <c:pt idx="243">
                  <c:v>7432.3970138447266</c:v>
                </c:pt>
                <c:pt idx="244">
                  <c:v>7448.9874688148248</c:v>
                </c:pt>
                <c:pt idx="245">
                  <c:v>7460.0629662047731</c:v>
                </c:pt>
                <c:pt idx="246">
                  <c:v>7471.15525314365</c:v>
                </c:pt>
                <c:pt idx="247">
                  <c:v>7485.0739824647935</c:v>
                </c:pt>
                <c:pt idx="248">
                  <c:v>7500.4847391317917</c:v>
                </c:pt>
                <c:pt idx="249">
                  <c:v>7521.5056024237674</c:v>
                </c:pt>
                <c:pt idx="250">
                  <c:v>7541.1441458937588</c:v>
                </c:pt>
                <c:pt idx="251">
                  <c:v>7550.9680700043173</c:v>
                </c:pt>
                <c:pt idx="252">
                  <c:v>7563.6137605668382</c:v>
                </c:pt>
                <c:pt idx="253">
                  <c:v>7579.0825862387082</c:v>
                </c:pt>
                <c:pt idx="254">
                  <c:v>7590.4044038590282</c:v>
                </c:pt>
                <c:pt idx="255">
                  <c:v>7604.6014688621945</c:v>
                </c:pt>
                <c:pt idx="256">
                  <c:v>7618.8008135471482</c:v>
                </c:pt>
                <c:pt idx="257">
                  <c:v>7631.5878892718883</c:v>
                </c:pt>
                <c:pt idx="258">
                  <c:v>7644.3927232112601</c:v>
                </c:pt>
                <c:pt idx="259">
                  <c:v>7662.9743262704978</c:v>
                </c:pt>
                <c:pt idx="260">
                  <c:v>7674.4483836418303</c:v>
                </c:pt>
                <c:pt idx="261">
                  <c:v>7685.9414951539302</c:v>
                </c:pt>
                <c:pt idx="262">
                  <c:v>7710.7228198804069</c:v>
                </c:pt>
                <c:pt idx="263">
                  <c:v>7719.4975724215274</c:v>
                </c:pt>
                <c:pt idx="264">
                  <c:v>7731.2257515676702</c:v>
                </c:pt>
                <c:pt idx="265">
                  <c:v>7748.8207307375515</c:v>
                </c:pt>
                <c:pt idx="266">
                  <c:v>7759.1038810004111</c:v>
                </c:pt>
                <c:pt idx="267">
                  <c:v>7770.9582214091724</c:v>
                </c:pt>
                <c:pt idx="268">
                  <c:v>7784.3384277029299</c:v>
                </c:pt>
                <c:pt idx="269">
                  <c:v>7800.7570500345628</c:v>
                </c:pt>
                <c:pt idx="270">
                  <c:v>7812.70750301319</c:v>
                </c:pt>
                <c:pt idx="271">
                  <c:v>7832.1424796949505</c:v>
                </c:pt>
                <c:pt idx="272">
                  <c:v>7844.1115696198631</c:v>
                </c:pt>
                <c:pt idx="273">
                  <c:v>7856.0983244187273</c:v>
                </c:pt>
                <c:pt idx="274">
                  <c:v>7869.6515932640868</c:v>
                </c:pt>
                <c:pt idx="275">
                  <c:v>7890.7839477575581</c:v>
                </c:pt>
                <c:pt idx="276">
                  <c:v>7904.3776615029583</c:v>
                </c:pt>
                <c:pt idx="277">
                  <c:v>7916.4727357940565</c:v>
                </c:pt>
                <c:pt idx="278">
                  <c:v>7927.0777112896449</c:v>
                </c:pt>
                <c:pt idx="279">
                  <c:v>7931.6441480004987</c:v>
                </c:pt>
                <c:pt idx="280">
                  <c:v>7945.4046978361575</c:v>
                </c:pt>
                <c:pt idx="281">
                  <c:v>7956.1121574833951</c:v>
                </c:pt>
                <c:pt idx="282">
                  <c:v>7960.7061129733747</c:v>
                </c:pt>
                <c:pt idx="283">
                  <c:v>7971.4389948522949</c:v>
                </c:pt>
                <c:pt idx="284">
                  <c:v>7986.8057843453525</c:v>
                </c:pt>
                <c:pt idx="285">
                  <c:v>8008.3445233312432</c:v>
                </c:pt>
                <c:pt idx="286">
                  <c:v>8023.7334956876784</c:v>
                </c:pt>
                <c:pt idx="287">
                  <c:v>8039.1504439406235</c:v>
                </c:pt>
                <c:pt idx="288">
                  <c:v>8053.0790663116086</c:v>
                </c:pt>
                <c:pt idx="289">
                  <c:v>8070.1344688633862</c:v>
                </c:pt>
                <c:pt idx="290">
                  <c:v>8081.0062207079254</c:v>
                </c:pt>
                <c:pt idx="291">
                  <c:v>8101.249670807405</c:v>
                </c:pt>
                <c:pt idx="292">
                  <c:v>8126.2043856937789</c:v>
                </c:pt>
                <c:pt idx="293">
                  <c:v>8148.1765584023988</c:v>
                </c:pt>
                <c:pt idx="294">
                  <c:v>8160.8172612152002</c:v>
                </c:pt>
                <c:pt idx="295">
                  <c:v>8173.4611098955074</c:v>
                </c:pt>
                <c:pt idx="296">
                  <c:v>8213.2338362357077</c:v>
                </c:pt>
                <c:pt idx="297">
                  <c:v>8224.4423895864948</c:v>
                </c:pt>
                <c:pt idx="298">
                  <c:v>8285.2927388105491</c:v>
                </c:pt>
                <c:pt idx="299">
                  <c:v>8299.7099741996171</c:v>
                </c:pt>
                <c:pt idx="300">
                  <c:v>8310.9261868641333</c:v>
                </c:pt>
                <c:pt idx="301">
                  <c:v>8325.357489639915</c:v>
                </c:pt>
                <c:pt idx="302">
                  <c:v>8341.4098536925867</c:v>
                </c:pt>
                <c:pt idx="303">
                  <c:v>8354.2830192938345</c:v>
                </c:pt>
                <c:pt idx="304">
                  <c:v>8365.5924259904859</c:v>
                </c:pt>
                <c:pt idx="305">
                  <c:v>8391.6554330100207</c:v>
                </c:pt>
                <c:pt idx="306">
                  <c:v>8407.9559465334005</c:v>
                </c:pt>
                <c:pt idx="307">
                  <c:v>8434.2079614500017</c:v>
                </c:pt>
                <c:pt idx="308">
                  <c:v>8445.7190279764891</c:v>
                </c:pt>
                <c:pt idx="309">
                  <c:v>8458.9562826967413</c:v>
                </c:pt>
                <c:pt idx="310">
                  <c:v>8494.1315684704678</c:v>
                </c:pt>
                <c:pt idx="311">
                  <c:v>8507.5422098894542</c:v>
                </c:pt>
                <c:pt idx="312">
                  <c:v>8522.6397991140093</c:v>
                </c:pt>
                <c:pt idx="313">
                  <c:v>8534.4204342252124</c:v>
                </c:pt>
                <c:pt idx="314">
                  <c:v>8551.2658091116209</c:v>
                </c:pt>
                <c:pt idx="315">
                  <c:v>8580.1080381906213</c:v>
                </c:pt>
                <c:pt idx="316">
                  <c:v>8592.0138711342333</c:v>
                </c:pt>
                <c:pt idx="317">
                  <c:v>8614.1323097423701</c:v>
                </c:pt>
                <c:pt idx="318">
                  <c:v>8650.0203566764903</c:v>
                </c:pt>
                <c:pt idx="319">
                  <c:v>8663.7307125902262</c:v>
                </c:pt>
                <c:pt idx="320">
                  <c:v>8703.2204012519614</c:v>
                </c:pt>
                <c:pt idx="321">
                  <c:v>8715.2511110176856</c:v>
                </c:pt>
                <c:pt idx="322">
                  <c:v>8737.6399623683446</c:v>
                </c:pt>
                <c:pt idx="323">
                  <c:v>8772.1535855098082</c:v>
                </c:pt>
                <c:pt idx="324">
                  <c:v>8789.483349078113</c:v>
                </c:pt>
                <c:pt idx="325">
                  <c:v>8805.2083094713817</c:v>
                </c:pt>
                <c:pt idx="326">
                  <c:v>8820.9474525047863</c:v>
                </c:pt>
                <c:pt idx="327">
                  <c:v>8833.2842080779392</c:v>
                </c:pt>
                <c:pt idx="328">
                  <c:v>8849.1954557820736</c:v>
                </c:pt>
                <c:pt idx="329">
                  <c:v>8865.1091043338874</c:v>
                </c:pt>
                <c:pt idx="330">
                  <c:v>8881.029352960948</c:v>
                </c:pt>
              </c:numCache>
            </c:numRef>
          </c:xVal>
          <c:yVal>
            <c:numRef>
              <c:f>'Cumulative Plot'!$G$967:$G$1297</c:f>
              <c:numCache>
                <c:formatCode>0.0</c:formatCode>
                <c:ptCount val="331"/>
                <c:pt idx="0">
                  <c:v>2445.2575881964735</c:v>
                </c:pt>
                <c:pt idx="1">
                  <c:v>2447.471016436903</c:v>
                </c:pt>
                <c:pt idx="2">
                  <c:v>2449.2417590292466</c:v>
                </c:pt>
                <c:pt idx="3">
                  <c:v>2450.7911587975473</c:v>
                </c:pt>
                <c:pt idx="4">
                  <c:v>2452.5619013898909</c:v>
                </c:pt>
                <c:pt idx="5">
                  <c:v>2454.3326439822345</c:v>
                </c:pt>
                <c:pt idx="6">
                  <c:v>2456.324729398621</c:v>
                </c:pt>
                <c:pt idx="7">
                  <c:v>2459.2021861111798</c:v>
                </c:pt>
                <c:pt idx="8">
                  <c:v>2462.7436712958674</c:v>
                </c:pt>
                <c:pt idx="9">
                  <c:v>2468.0558990728987</c:v>
                </c:pt>
                <c:pt idx="10">
                  <c:v>2470.0479844892852</c:v>
                </c:pt>
                <c:pt idx="11">
                  <c:v>2473.1467840258865</c:v>
                </c:pt>
                <c:pt idx="12">
                  <c:v>2476.6882692105742</c:v>
                </c:pt>
                <c:pt idx="13">
                  <c:v>2481.3364685154766</c:v>
                </c:pt>
                <c:pt idx="14">
                  <c:v>2484.4352680520778</c:v>
                </c:pt>
                <c:pt idx="15">
                  <c:v>2487.7554104127225</c:v>
                </c:pt>
                <c:pt idx="16">
                  <c:v>2489.3048101810232</c:v>
                </c:pt>
                <c:pt idx="17">
                  <c:v>2491.7395812454956</c:v>
                </c:pt>
                <c:pt idx="18">
                  <c:v>2494.6170379580544</c:v>
                </c:pt>
                <c:pt idx="19">
                  <c:v>2497.7158374946562</c:v>
                </c:pt>
                <c:pt idx="20">
                  <c:v>2499.7079229110427</c:v>
                </c:pt>
                <c:pt idx="21">
                  <c:v>2501.7000083274293</c:v>
                </c:pt>
                <c:pt idx="22">
                  <c:v>2503.4707509197729</c:v>
                </c:pt>
                <c:pt idx="23">
                  <c:v>2505.0201506880735</c:v>
                </c:pt>
                <c:pt idx="24">
                  <c:v>2507.01223610446</c:v>
                </c:pt>
                <c:pt idx="25">
                  <c:v>2509.8896928170188</c:v>
                </c:pt>
                <c:pt idx="26">
                  <c:v>2511.4390925853195</c:v>
                </c:pt>
                <c:pt idx="27">
                  <c:v>2512.9884923536201</c:v>
                </c:pt>
                <c:pt idx="28">
                  <c:v>2516.0872918902214</c:v>
                </c:pt>
                <c:pt idx="29">
                  <c:v>2522.2848909634245</c:v>
                </c:pt>
                <c:pt idx="30">
                  <c:v>2525.3836905000262</c:v>
                </c:pt>
                <c:pt idx="31">
                  <c:v>2528.7038328606709</c:v>
                </c:pt>
                <c:pt idx="32">
                  <c:v>2530.6959182770574</c:v>
                </c:pt>
                <c:pt idx="33">
                  <c:v>2532.2453180453581</c:v>
                </c:pt>
                <c:pt idx="34">
                  <c:v>2539.10694559069</c:v>
                </c:pt>
                <c:pt idx="35">
                  <c:v>2540.8776881830336</c:v>
                </c:pt>
                <c:pt idx="36">
                  <c:v>2543.9764877196353</c:v>
                </c:pt>
                <c:pt idx="37">
                  <c:v>2545.9685731360219</c:v>
                </c:pt>
                <c:pt idx="38">
                  <c:v>2548.1820013764514</c:v>
                </c:pt>
                <c:pt idx="39">
                  <c:v>2549.731401144752</c:v>
                </c:pt>
                <c:pt idx="40">
                  <c:v>2554.1582576256114</c:v>
                </c:pt>
                <c:pt idx="41">
                  <c:v>2555.7076573939121</c:v>
                </c:pt>
                <c:pt idx="42">
                  <c:v>2557.2570571622127</c:v>
                </c:pt>
                <c:pt idx="43">
                  <c:v>2559.9131710507281</c:v>
                </c:pt>
                <c:pt idx="44">
                  <c:v>2561.4625708190288</c:v>
                </c:pt>
                <c:pt idx="45">
                  <c:v>2563.6759990594583</c:v>
                </c:pt>
                <c:pt idx="46">
                  <c:v>2565.6680844758448</c:v>
                </c:pt>
                <c:pt idx="47">
                  <c:v>2567.2174842441455</c:v>
                </c:pt>
                <c:pt idx="48">
                  <c:v>2569.209569660532</c:v>
                </c:pt>
                <c:pt idx="49">
                  <c:v>2571.6443407250044</c:v>
                </c:pt>
                <c:pt idx="50">
                  <c:v>2573.636426141391</c:v>
                </c:pt>
                <c:pt idx="51">
                  <c:v>2576.2925400299064</c:v>
                </c:pt>
                <c:pt idx="52">
                  <c:v>2577.841939798207</c:v>
                </c:pt>
                <c:pt idx="53">
                  <c:v>2581.6047678069376</c:v>
                </c:pt>
                <c:pt idx="54">
                  <c:v>2583.1541675752383</c:v>
                </c:pt>
                <c:pt idx="55">
                  <c:v>2584.9249101675819</c:v>
                </c:pt>
                <c:pt idx="56">
                  <c:v>2586.6956527599255</c:v>
                </c:pt>
                <c:pt idx="57">
                  <c:v>2588.2450525282261</c:v>
                </c:pt>
                <c:pt idx="58">
                  <c:v>2590.2371379446126</c:v>
                </c:pt>
                <c:pt idx="59">
                  <c:v>2594.6639944254721</c:v>
                </c:pt>
                <c:pt idx="60">
                  <c:v>2596.2133941937727</c:v>
                </c:pt>
                <c:pt idx="61">
                  <c:v>2597.9841367861163</c:v>
                </c:pt>
                <c:pt idx="62">
                  <c:v>2599.7548793784599</c:v>
                </c:pt>
                <c:pt idx="63">
                  <c:v>2601.3042791467606</c:v>
                </c:pt>
                <c:pt idx="64">
                  <c:v>2603.960393035276</c:v>
                </c:pt>
                <c:pt idx="65">
                  <c:v>2607.0591925718777</c:v>
                </c:pt>
                <c:pt idx="66">
                  <c:v>2608.6085923401783</c:v>
                </c:pt>
                <c:pt idx="67">
                  <c:v>2610.6006777565649</c:v>
                </c:pt>
                <c:pt idx="68">
                  <c:v>2614.5848485893384</c:v>
                </c:pt>
                <c:pt idx="69">
                  <c:v>2616.1342483576391</c:v>
                </c:pt>
                <c:pt idx="70">
                  <c:v>2618.3476765980686</c:v>
                </c:pt>
                <c:pt idx="71">
                  <c:v>2620.1184191904122</c:v>
                </c:pt>
                <c:pt idx="72">
                  <c:v>2621.6678189587128</c:v>
                </c:pt>
                <c:pt idx="73">
                  <c:v>2623.4385615510564</c:v>
                </c:pt>
                <c:pt idx="74">
                  <c:v>2628.3081036800018</c:v>
                </c:pt>
                <c:pt idx="75">
                  <c:v>2630.5215319204312</c:v>
                </c:pt>
                <c:pt idx="76">
                  <c:v>2632.0709316887319</c:v>
                </c:pt>
                <c:pt idx="77">
                  <c:v>2633.6203314570325</c:v>
                </c:pt>
                <c:pt idx="78">
                  <c:v>2635.1697312253332</c:v>
                </c:pt>
                <c:pt idx="79">
                  <c:v>2637.3831594657627</c:v>
                </c:pt>
                <c:pt idx="80">
                  <c:v>2639.5965877061922</c:v>
                </c:pt>
                <c:pt idx="81">
                  <c:v>2641.1459874744928</c:v>
                </c:pt>
                <c:pt idx="82">
                  <c:v>2645.5728439553523</c:v>
                </c:pt>
                <c:pt idx="83">
                  <c:v>2648.0076150198247</c:v>
                </c:pt>
                <c:pt idx="84">
                  <c:v>2649.7783576121683</c:v>
                </c:pt>
                <c:pt idx="85">
                  <c:v>2651.9917858525978</c:v>
                </c:pt>
                <c:pt idx="86">
                  <c:v>2653.5411856208984</c:v>
                </c:pt>
                <c:pt idx="87">
                  <c:v>2655.533271037285</c:v>
                </c:pt>
                <c:pt idx="88">
                  <c:v>2659.7387846941015</c:v>
                </c:pt>
                <c:pt idx="89">
                  <c:v>2661.952212934531</c:v>
                </c:pt>
                <c:pt idx="90">
                  <c:v>2667.928469183691</c:v>
                </c:pt>
                <c:pt idx="91">
                  <c:v>2669.4778689519917</c:v>
                </c:pt>
                <c:pt idx="92">
                  <c:v>2671.6912971924212</c:v>
                </c:pt>
                <c:pt idx="93">
                  <c:v>2673.4620397847648</c:v>
                </c:pt>
                <c:pt idx="94">
                  <c:v>2675.0114395530654</c:v>
                </c:pt>
                <c:pt idx="95">
                  <c:v>2676.5608393213661</c:v>
                </c:pt>
                <c:pt idx="96">
                  <c:v>2678.3315819137097</c:v>
                </c:pt>
                <c:pt idx="97">
                  <c:v>2681.2090386262685</c:v>
                </c:pt>
                <c:pt idx="98">
                  <c:v>2682.7584383945691</c:v>
                </c:pt>
                <c:pt idx="99">
                  <c:v>2683.8651525147839</c:v>
                </c:pt>
                <c:pt idx="100">
                  <c:v>2686.2999235792563</c:v>
                </c:pt>
                <c:pt idx="101">
                  <c:v>2690.5054372360728</c:v>
                </c:pt>
                <c:pt idx="102">
                  <c:v>2694.7109508928893</c:v>
                </c:pt>
                <c:pt idx="103">
                  <c:v>2696.2603506611899</c:v>
                </c:pt>
                <c:pt idx="104">
                  <c:v>2698.4737789016194</c:v>
                </c:pt>
                <c:pt idx="105">
                  <c:v>2701.1298927901348</c:v>
                </c:pt>
                <c:pt idx="106">
                  <c:v>2703.1219782065214</c:v>
                </c:pt>
                <c:pt idx="107">
                  <c:v>2705.5567492709938</c:v>
                </c:pt>
                <c:pt idx="108">
                  <c:v>2707.1061490392945</c:v>
                </c:pt>
                <c:pt idx="109">
                  <c:v>2709.098234455681</c:v>
                </c:pt>
                <c:pt idx="110">
                  <c:v>2711.5330055201534</c:v>
                </c:pt>
                <c:pt idx="111">
                  <c:v>2713.303748112497</c:v>
                </c:pt>
                <c:pt idx="112">
                  <c:v>2716.1812048250558</c:v>
                </c:pt>
                <c:pt idx="113">
                  <c:v>2722.1574610742159</c:v>
                </c:pt>
                <c:pt idx="114">
                  <c:v>2724.1495464906025</c:v>
                </c:pt>
                <c:pt idx="115">
                  <c:v>2726.5843175550749</c:v>
                </c:pt>
                <c:pt idx="116">
                  <c:v>2728.7977457955044</c:v>
                </c:pt>
                <c:pt idx="117">
                  <c:v>2732.339230980192</c:v>
                </c:pt>
                <c:pt idx="118">
                  <c:v>2734.5526592206215</c:v>
                </c:pt>
                <c:pt idx="119">
                  <c:v>2736.1020589889222</c:v>
                </c:pt>
                <c:pt idx="120">
                  <c:v>2738.979515701481</c:v>
                </c:pt>
                <c:pt idx="121">
                  <c:v>2740.5289154697816</c:v>
                </c:pt>
                <c:pt idx="122">
                  <c:v>2744.5130863025552</c:v>
                </c:pt>
                <c:pt idx="123">
                  <c:v>2746.7265145429847</c:v>
                </c:pt>
                <c:pt idx="124">
                  <c:v>2749.6039712555435</c:v>
                </c:pt>
                <c:pt idx="125">
                  <c:v>2751.59605667193</c:v>
                </c:pt>
                <c:pt idx="126">
                  <c:v>2753.1454564402306</c:v>
                </c:pt>
                <c:pt idx="127">
                  <c:v>2754.6948562085313</c:v>
                </c:pt>
                <c:pt idx="128">
                  <c:v>2756.2442559768319</c:v>
                </c:pt>
                <c:pt idx="129">
                  <c:v>2757.7936557451326</c:v>
                </c:pt>
                <c:pt idx="130">
                  <c:v>2759.3430555134332</c:v>
                </c:pt>
                <c:pt idx="131">
                  <c:v>2760.8924552817339</c:v>
                </c:pt>
                <c:pt idx="132">
                  <c:v>2762.4418550500345</c:v>
                </c:pt>
                <c:pt idx="133">
                  <c:v>2763.9912548183352</c:v>
                </c:pt>
                <c:pt idx="134">
                  <c:v>2765.5406545866358</c:v>
                </c:pt>
                <c:pt idx="135">
                  <c:v>2768.6394541232376</c:v>
                </c:pt>
                <c:pt idx="136">
                  <c:v>2771.9595964838823</c:v>
                </c:pt>
                <c:pt idx="137">
                  <c:v>2774.1730247243117</c:v>
                </c:pt>
                <c:pt idx="138">
                  <c:v>2777.271824260913</c:v>
                </c:pt>
                <c:pt idx="139">
                  <c:v>2780.3706237975143</c:v>
                </c:pt>
                <c:pt idx="140">
                  <c:v>2784.5761374543308</c:v>
                </c:pt>
                <c:pt idx="141">
                  <c:v>2786.5682228707174</c:v>
                </c:pt>
                <c:pt idx="142">
                  <c:v>2796.307307128608</c:v>
                </c:pt>
                <c:pt idx="143">
                  <c:v>2800.0701351373386</c:v>
                </c:pt>
                <c:pt idx="144">
                  <c:v>2805.8250485624558</c:v>
                </c:pt>
                <c:pt idx="145">
                  <c:v>2807.5957911547994</c:v>
                </c:pt>
                <c:pt idx="146">
                  <c:v>2809.366533747143</c:v>
                </c:pt>
                <c:pt idx="147">
                  <c:v>2815.1214471722601</c:v>
                </c:pt>
                <c:pt idx="148">
                  <c:v>2817.9989038848189</c:v>
                </c:pt>
                <c:pt idx="149">
                  <c:v>2821.3190462454636</c:v>
                </c:pt>
                <c:pt idx="150">
                  <c:v>2824.4178457820653</c:v>
                </c:pt>
                <c:pt idx="151">
                  <c:v>2826.4099311984519</c:v>
                </c:pt>
                <c:pt idx="152">
                  <c:v>2828.6233594388814</c:v>
                </c:pt>
                <c:pt idx="153">
                  <c:v>2831.0581305033538</c:v>
                </c:pt>
                <c:pt idx="154">
                  <c:v>2833.9355872159126</c:v>
                </c:pt>
                <c:pt idx="155">
                  <c:v>2836.1490154563421</c:v>
                </c:pt>
                <c:pt idx="156">
                  <c:v>2837.6984152246428</c:v>
                </c:pt>
                <c:pt idx="157">
                  <c:v>2842.1252717055022</c:v>
                </c:pt>
                <c:pt idx="158">
                  <c:v>2843.8960142978458</c:v>
                </c:pt>
                <c:pt idx="159">
                  <c:v>2845.4454140661464</c:v>
                </c:pt>
                <c:pt idx="160">
                  <c:v>2847.8801851306189</c:v>
                </c:pt>
                <c:pt idx="161">
                  <c:v>2849.4295848989195</c:v>
                </c:pt>
                <c:pt idx="162">
                  <c:v>2852.7497272595642</c:v>
                </c:pt>
                <c:pt idx="163">
                  <c:v>2855.8485267961655</c:v>
                </c:pt>
                <c:pt idx="164">
                  <c:v>2859.1686691568102</c:v>
                </c:pt>
                <c:pt idx="165">
                  <c:v>2862.2674686934115</c:v>
                </c:pt>
                <c:pt idx="166">
                  <c:v>2864.7022397578839</c:v>
                </c:pt>
                <c:pt idx="167">
                  <c:v>2868.2437249425716</c:v>
                </c:pt>
                <c:pt idx="168">
                  <c:v>2870.678496007044</c:v>
                </c:pt>
                <c:pt idx="169">
                  <c:v>2872.8919242474735</c:v>
                </c:pt>
                <c:pt idx="170">
                  <c:v>2874.8840096638601</c:v>
                </c:pt>
                <c:pt idx="171">
                  <c:v>2876.6547522562037</c:v>
                </c:pt>
                <c:pt idx="172">
                  <c:v>2878.4254948485473</c:v>
                </c:pt>
                <c:pt idx="173">
                  <c:v>2880.1962374408909</c:v>
                </c:pt>
                <c:pt idx="174">
                  <c:v>2881.7456372091915</c:v>
                </c:pt>
                <c:pt idx="175">
                  <c:v>2884.6230939217503</c:v>
                </c:pt>
                <c:pt idx="176">
                  <c:v>2886.3938365140939</c:v>
                </c:pt>
                <c:pt idx="177">
                  <c:v>2888.3859219304804</c:v>
                </c:pt>
                <c:pt idx="178">
                  <c:v>2890.378007346867</c:v>
                </c:pt>
                <c:pt idx="179">
                  <c:v>2893.4768068834683</c:v>
                </c:pt>
                <c:pt idx="180">
                  <c:v>2895.9115779479407</c:v>
                </c:pt>
                <c:pt idx="181">
                  <c:v>2897.4609777162414</c:v>
                </c:pt>
                <c:pt idx="182">
                  <c:v>2900.7811200768861</c:v>
                </c:pt>
                <c:pt idx="183">
                  <c:v>2902.3305198451867</c:v>
                </c:pt>
                <c:pt idx="184">
                  <c:v>2904.1012624375303</c:v>
                </c:pt>
                <c:pt idx="185">
                  <c:v>2905.8720050298739</c:v>
                </c:pt>
                <c:pt idx="186">
                  <c:v>2907.4214047981745</c:v>
                </c:pt>
                <c:pt idx="187">
                  <c:v>2909.1921473905181</c:v>
                </c:pt>
                <c:pt idx="188">
                  <c:v>2913.8403466954205</c:v>
                </c:pt>
                <c:pt idx="189">
                  <c:v>2915.8324321118071</c:v>
                </c:pt>
                <c:pt idx="190">
                  <c:v>2917.3818318801077</c:v>
                </c:pt>
                <c:pt idx="191">
                  <c:v>2920.9233170647954</c:v>
                </c:pt>
                <c:pt idx="192">
                  <c:v>2923.8007737773542</c:v>
                </c:pt>
                <c:pt idx="193">
                  <c:v>2927.1209161379988</c:v>
                </c:pt>
                <c:pt idx="194">
                  <c:v>2929.1130015543854</c:v>
                </c:pt>
                <c:pt idx="195">
                  <c:v>2930.662401322686</c:v>
                </c:pt>
                <c:pt idx="196">
                  <c:v>2933.3185152112014</c:v>
                </c:pt>
                <c:pt idx="197">
                  <c:v>2940.4014855805763</c:v>
                </c:pt>
                <c:pt idx="198">
                  <c:v>2942.1722281729199</c:v>
                </c:pt>
                <c:pt idx="199">
                  <c:v>2943.7216279412205</c:v>
                </c:pt>
                <c:pt idx="200">
                  <c:v>2945.2710277095211</c:v>
                </c:pt>
                <c:pt idx="201">
                  <c:v>2946.8204274778218</c:v>
                </c:pt>
                <c:pt idx="202">
                  <c:v>2948.3698272461224</c:v>
                </c:pt>
                <c:pt idx="203">
                  <c:v>2950.8045983105949</c:v>
                </c:pt>
                <c:pt idx="204">
                  <c:v>2954.3460834952825</c:v>
                </c:pt>
                <c:pt idx="205">
                  <c:v>2956.1168260876261</c:v>
                </c:pt>
                <c:pt idx="206">
                  <c:v>2957.8875686799697</c:v>
                </c:pt>
                <c:pt idx="207">
                  <c:v>2959.8796540963563</c:v>
                </c:pt>
                <c:pt idx="208">
                  <c:v>2961.6503966886999</c:v>
                </c:pt>
                <c:pt idx="209">
                  <c:v>2963.1997964570005</c:v>
                </c:pt>
                <c:pt idx="210">
                  <c:v>2965.191881873387</c:v>
                </c:pt>
                <c:pt idx="211">
                  <c:v>2967.4053101138165</c:v>
                </c:pt>
                <c:pt idx="212">
                  <c:v>2969.1760527061601</c:v>
                </c:pt>
                <c:pt idx="213">
                  <c:v>2970.9467952985037</c:v>
                </c:pt>
                <c:pt idx="214">
                  <c:v>2973.8242520110621</c:v>
                </c:pt>
                <c:pt idx="215">
                  <c:v>2978.2511084919215</c:v>
                </c:pt>
                <c:pt idx="216">
                  <c:v>2979.8005082602222</c:v>
                </c:pt>
                <c:pt idx="217">
                  <c:v>2981.5712508525658</c:v>
                </c:pt>
                <c:pt idx="218">
                  <c:v>2983.1206506208664</c:v>
                </c:pt>
                <c:pt idx="219">
                  <c:v>2985.5554216853388</c:v>
                </c:pt>
                <c:pt idx="220">
                  <c:v>2987.3261642776824</c:v>
                </c:pt>
                <c:pt idx="221">
                  <c:v>2989.096906870026</c:v>
                </c:pt>
                <c:pt idx="222">
                  <c:v>2990.8676494623696</c:v>
                </c:pt>
                <c:pt idx="223">
                  <c:v>2992.6383920547132</c:v>
                </c:pt>
                <c:pt idx="224">
                  <c:v>2994.6304774710998</c:v>
                </c:pt>
                <c:pt idx="225">
                  <c:v>2997.2865913596152</c:v>
                </c:pt>
                <c:pt idx="226">
                  <c:v>2999.0573339519588</c:v>
                </c:pt>
                <c:pt idx="227">
                  <c:v>3001.0494193683453</c:v>
                </c:pt>
                <c:pt idx="228">
                  <c:v>3002.5988191366459</c:v>
                </c:pt>
                <c:pt idx="229">
                  <c:v>3005.4762758492047</c:v>
                </c:pt>
                <c:pt idx="230">
                  <c:v>3020.9702735322121</c:v>
                </c:pt>
                <c:pt idx="231">
                  <c:v>3023.4050445966845</c:v>
                </c:pt>
                <c:pt idx="232">
                  <c:v>3026.2825013092429</c:v>
                </c:pt>
                <c:pt idx="233">
                  <c:v>3028.4959295496724</c:v>
                </c:pt>
                <c:pt idx="234">
                  <c:v>3032.7014432064889</c:v>
                </c:pt>
                <c:pt idx="235">
                  <c:v>3034.4721857988325</c:v>
                </c:pt>
                <c:pt idx="236">
                  <c:v>3036.2429283911761</c:v>
                </c:pt>
                <c:pt idx="237">
                  <c:v>3038.4563566316056</c:v>
                </c:pt>
                <c:pt idx="238">
                  <c:v>3040.6697848720351</c:v>
                </c:pt>
                <c:pt idx="239">
                  <c:v>3048.4167837135387</c:v>
                </c:pt>
                <c:pt idx="240">
                  <c:v>3051.51558325014</c:v>
                </c:pt>
                <c:pt idx="241">
                  <c:v>3053.0649830184407</c:v>
                </c:pt>
                <c:pt idx="242">
                  <c:v>3056.3851253790854</c:v>
                </c:pt>
                <c:pt idx="243">
                  <c:v>3058.3772107954719</c:v>
                </c:pt>
                <c:pt idx="244">
                  <c:v>3061.0333246839873</c:v>
                </c:pt>
                <c:pt idx="245">
                  <c:v>3062.8040672763309</c:v>
                </c:pt>
                <c:pt idx="246">
                  <c:v>3064.5748098686745</c:v>
                </c:pt>
                <c:pt idx="247">
                  <c:v>3066.788238109104</c:v>
                </c:pt>
                <c:pt idx="248">
                  <c:v>3069.2230091735764</c:v>
                </c:pt>
                <c:pt idx="249">
                  <c:v>3072.5431515342211</c:v>
                </c:pt>
                <c:pt idx="250">
                  <c:v>3075.6419510708224</c:v>
                </c:pt>
                <c:pt idx="251">
                  <c:v>3077.1913508391231</c:v>
                </c:pt>
                <c:pt idx="252">
                  <c:v>3079.1834362555096</c:v>
                </c:pt>
                <c:pt idx="253">
                  <c:v>3081.618207319982</c:v>
                </c:pt>
                <c:pt idx="254">
                  <c:v>3083.3889499123256</c:v>
                </c:pt>
                <c:pt idx="255">
                  <c:v>3085.6023781527551</c:v>
                </c:pt>
                <c:pt idx="256">
                  <c:v>3087.8158063931846</c:v>
                </c:pt>
                <c:pt idx="257">
                  <c:v>3089.8078918095712</c:v>
                </c:pt>
                <c:pt idx="258">
                  <c:v>3091.7999772259577</c:v>
                </c:pt>
                <c:pt idx="259">
                  <c:v>3094.6774339385165</c:v>
                </c:pt>
                <c:pt idx="260">
                  <c:v>3096.4481765308601</c:v>
                </c:pt>
                <c:pt idx="261">
                  <c:v>3098.2189191232037</c:v>
                </c:pt>
                <c:pt idx="262">
                  <c:v>3101.9817471319343</c:v>
                </c:pt>
                <c:pt idx="263">
                  <c:v>3103.309804076192</c:v>
                </c:pt>
                <c:pt idx="264">
                  <c:v>3105.0805466685356</c:v>
                </c:pt>
                <c:pt idx="265">
                  <c:v>3107.736660557051</c:v>
                </c:pt>
                <c:pt idx="266">
                  <c:v>3109.2860603253516</c:v>
                </c:pt>
                <c:pt idx="267">
                  <c:v>3111.0568029176952</c:v>
                </c:pt>
                <c:pt idx="268">
                  <c:v>3113.0488883340818</c:v>
                </c:pt>
                <c:pt idx="269">
                  <c:v>3115.4836593985542</c:v>
                </c:pt>
                <c:pt idx="270">
                  <c:v>3117.2544019908978</c:v>
                </c:pt>
                <c:pt idx="271">
                  <c:v>3120.1318587034566</c:v>
                </c:pt>
                <c:pt idx="272">
                  <c:v>3121.9026012958002</c:v>
                </c:pt>
                <c:pt idx="273">
                  <c:v>3123.6733438881438</c:v>
                </c:pt>
                <c:pt idx="274">
                  <c:v>3125.6654293045303</c:v>
                </c:pt>
                <c:pt idx="275">
                  <c:v>3128.7642288411316</c:v>
                </c:pt>
                <c:pt idx="276">
                  <c:v>3130.7563142575182</c:v>
                </c:pt>
                <c:pt idx="277">
                  <c:v>3132.5270568498618</c:v>
                </c:pt>
                <c:pt idx="278">
                  <c:v>3134.0764566181624</c:v>
                </c:pt>
                <c:pt idx="279">
                  <c:v>3134.7404850902913</c:v>
                </c:pt>
                <c:pt idx="280">
                  <c:v>3136.7325705066778</c:v>
                </c:pt>
                <c:pt idx="281">
                  <c:v>3138.2819702749784</c:v>
                </c:pt>
                <c:pt idx="282">
                  <c:v>3138.9459987471073</c:v>
                </c:pt>
                <c:pt idx="283">
                  <c:v>3140.4953985154079</c:v>
                </c:pt>
                <c:pt idx="284">
                  <c:v>3142.7088267558374</c:v>
                </c:pt>
                <c:pt idx="285">
                  <c:v>3145.8076262924387</c:v>
                </c:pt>
                <c:pt idx="286">
                  <c:v>3148.0210545328682</c:v>
                </c:pt>
                <c:pt idx="287">
                  <c:v>3150.2344827732977</c:v>
                </c:pt>
                <c:pt idx="288">
                  <c:v>3152.2265681896843</c:v>
                </c:pt>
                <c:pt idx="289">
                  <c:v>3154.6613392541567</c:v>
                </c:pt>
                <c:pt idx="290">
                  <c:v>3156.2107390224573</c:v>
                </c:pt>
                <c:pt idx="291">
                  <c:v>3159.0881957350157</c:v>
                </c:pt>
                <c:pt idx="292">
                  <c:v>3162.6296809197033</c:v>
                </c:pt>
                <c:pt idx="293">
                  <c:v>3165.7284804563046</c:v>
                </c:pt>
                <c:pt idx="294">
                  <c:v>3167.4992230486482</c:v>
                </c:pt>
                <c:pt idx="295">
                  <c:v>3169.2699656409918</c:v>
                </c:pt>
                <c:pt idx="296">
                  <c:v>3174.803536242066</c:v>
                </c:pt>
                <c:pt idx="297">
                  <c:v>3176.3529360103666</c:v>
                </c:pt>
                <c:pt idx="298">
                  <c:v>3184.7639633239996</c:v>
                </c:pt>
                <c:pt idx="299">
                  <c:v>3186.7560487403862</c:v>
                </c:pt>
                <c:pt idx="300">
                  <c:v>3188.3054485086868</c:v>
                </c:pt>
                <c:pt idx="301">
                  <c:v>3190.2975339250734</c:v>
                </c:pt>
                <c:pt idx="302">
                  <c:v>3192.5109621655029</c:v>
                </c:pt>
                <c:pt idx="303">
                  <c:v>3194.2817047578465</c:v>
                </c:pt>
                <c:pt idx="304">
                  <c:v>3195.8311045261471</c:v>
                </c:pt>
                <c:pt idx="305">
                  <c:v>3199.3725897108347</c:v>
                </c:pt>
                <c:pt idx="306">
                  <c:v>3201.5860179512642</c:v>
                </c:pt>
                <c:pt idx="307">
                  <c:v>3205.1275031359519</c:v>
                </c:pt>
                <c:pt idx="308">
                  <c:v>3206.6769029042525</c:v>
                </c:pt>
                <c:pt idx="309">
                  <c:v>3208.4476454965961</c:v>
                </c:pt>
                <c:pt idx="310">
                  <c:v>3213.0958448014985</c:v>
                </c:pt>
                <c:pt idx="311">
                  <c:v>3214.8665873938421</c:v>
                </c:pt>
                <c:pt idx="312">
                  <c:v>3216.8586728102287</c:v>
                </c:pt>
                <c:pt idx="313">
                  <c:v>3218.4080725785293</c:v>
                </c:pt>
                <c:pt idx="314">
                  <c:v>3220.6215008189588</c:v>
                </c:pt>
                <c:pt idx="315">
                  <c:v>3224.3843288276894</c:v>
                </c:pt>
                <c:pt idx="316">
                  <c:v>3225.93372859599</c:v>
                </c:pt>
                <c:pt idx="317">
                  <c:v>3228.8111853085484</c:v>
                </c:pt>
                <c:pt idx="318">
                  <c:v>3233.4593846134508</c:v>
                </c:pt>
                <c:pt idx="319">
                  <c:v>3235.2301272057944</c:v>
                </c:pt>
                <c:pt idx="320">
                  <c:v>3240.3210121587827</c:v>
                </c:pt>
                <c:pt idx="321">
                  <c:v>3241.8704119270833</c:v>
                </c:pt>
                <c:pt idx="322">
                  <c:v>3244.7478686396416</c:v>
                </c:pt>
                <c:pt idx="323">
                  <c:v>3249.1747251205011</c:v>
                </c:pt>
                <c:pt idx="324">
                  <c:v>3251.3881533609306</c:v>
                </c:pt>
                <c:pt idx="325">
                  <c:v>3253.3802387773171</c:v>
                </c:pt>
                <c:pt idx="326">
                  <c:v>3255.3723241937037</c:v>
                </c:pt>
                <c:pt idx="327">
                  <c:v>3256.9217239620043</c:v>
                </c:pt>
                <c:pt idx="328">
                  <c:v>3258.9138093783909</c:v>
                </c:pt>
                <c:pt idx="329">
                  <c:v>3260.9058947947774</c:v>
                </c:pt>
                <c:pt idx="330">
                  <c:v>3262.8979802111639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F44-427D-9A4B-56EAFAADA22B}"/>
            </c:ext>
          </c:extLst>
        </c:ser>
        <c:ser>
          <c:idx val="5"/>
          <c:order val="5"/>
          <c:tx>
            <c:v>Grade 1</c:v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'Cumulative Plot'!$E$1298:$E$1648</c:f>
              <c:numCache>
                <c:formatCode>0.0</c:formatCode>
                <c:ptCount val="351"/>
                <c:pt idx="0">
                  <c:v>8898.7601862908123</c:v>
                </c:pt>
                <c:pt idx="1">
                  <c:v>8920.080674331266</c:v>
                </c:pt>
                <c:pt idx="2">
                  <c:v>8934.3875812104925</c:v>
                </c:pt>
                <c:pt idx="3">
                  <c:v>8946.9507833605585</c:v>
                </c:pt>
                <c:pt idx="4">
                  <c:v>8959.5402359403724</c:v>
                </c:pt>
                <c:pt idx="5">
                  <c:v>8973.9304073972671</c:v>
                </c:pt>
                <c:pt idx="6">
                  <c:v>8991.924504005523</c:v>
                </c:pt>
                <c:pt idx="7">
                  <c:v>9033.3994048668974</c:v>
                </c:pt>
                <c:pt idx="8">
                  <c:v>9049.6427835701888</c:v>
                </c:pt>
                <c:pt idx="9">
                  <c:v>9064.1304338419541</c:v>
                </c:pt>
                <c:pt idx="10">
                  <c:v>9076.8216453601872</c:v>
                </c:pt>
                <c:pt idx="11">
                  <c:v>9089.5153329427612</c:v>
                </c:pt>
                <c:pt idx="12">
                  <c:v>9104.0317313834548</c:v>
                </c:pt>
                <c:pt idx="13">
                  <c:v>9118.5591537736491</c:v>
                </c:pt>
                <c:pt idx="14">
                  <c:v>9133.1689942262419</c:v>
                </c:pt>
                <c:pt idx="15">
                  <c:v>9149.6198355244815</c:v>
                </c:pt>
                <c:pt idx="16">
                  <c:v>9169.729219382536</c:v>
                </c:pt>
                <c:pt idx="17">
                  <c:v>9184.3645470969695</c:v>
                </c:pt>
                <c:pt idx="18">
                  <c:v>9197.2155421135558</c:v>
                </c:pt>
                <c:pt idx="19">
                  <c:v>9226.6188146582481</c:v>
                </c:pt>
                <c:pt idx="20">
                  <c:v>9267.1329013082541</c:v>
                </c:pt>
                <c:pt idx="21">
                  <c:v>9283.7170881230177</c:v>
                </c:pt>
                <c:pt idx="22">
                  <c:v>9300.3637717673519</c:v>
                </c:pt>
                <c:pt idx="23">
                  <c:v>9313.424430867668</c:v>
                </c:pt>
                <c:pt idx="24">
                  <c:v>9326.5110764610126</c:v>
                </c:pt>
                <c:pt idx="25">
                  <c:v>9339.6044472356934</c:v>
                </c:pt>
                <c:pt idx="26">
                  <c:v>9358.3171266909903</c:v>
                </c:pt>
                <c:pt idx="27">
                  <c:v>9388.344279896397</c:v>
                </c:pt>
                <c:pt idx="28">
                  <c:v>9403.4890093689864</c:v>
                </c:pt>
                <c:pt idx="29">
                  <c:v>9416.7566214395974</c:v>
                </c:pt>
                <c:pt idx="30">
                  <c:v>9431.9821073338298</c:v>
                </c:pt>
                <c:pt idx="31">
                  <c:v>9470.2498978469557</c:v>
                </c:pt>
                <c:pt idx="32">
                  <c:v>9503.0593039818505</c:v>
                </c:pt>
                <c:pt idx="33">
                  <c:v>9522.4040198705388</c:v>
                </c:pt>
                <c:pt idx="34">
                  <c:v>9535.9714836056191</c:v>
                </c:pt>
                <c:pt idx="35">
                  <c:v>9553.4218012231213</c:v>
                </c:pt>
                <c:pt idx="36">
                  <c:v>9596.1460392109766</c:v>
                </c:pt>
                <c:pt idx="37">
                  <c:v>9613.6798234942144</c:v>
                </c:pt>
                <c:pt idx="38">
                  <c:v>9640.9734268795219</c:v>
                </c:pt>
                <c:pt idx="39">
                  <c:v>9662.4275434572774</c:v>
                </c:pt>
                <c:pt idx="40">
                  <c:v>9697.5816426622368</c:v>
                </c:pt>
                <c:pt idx="41">
                  <c:v>9713.2390348539102</c:v>
                </c:pt>
                <c:pt idx="42">
                  <c:v>9728.8968893691654</c:v>
                </c:pt>
                <c:pt idx="43">
                  <c:v>9758.3917336924242</c:v>
                </c:pt>
                <c:pt idx="44">
                  <c:v>9788.0238968638787</c:v>
                </c:pt>
                <c:pt idx="45">
                  <c:v>9807.8112140409448</c:v>
                </c:pt>
                <c:pt idx="46">
                  <c:v>9825.6488546041946</c:v>
                </c:pt>
                <c:pt idx="47">
                  <c:v>9831.6323842686579</c:v>
                </c:pt>
                <c:pt idx="48">
                  <c:v>9847.6325830511287</c:v>
                </c:pt>
                <c:pt idx="49">
                  <c:v>9863.6339054727923</c:v>
                </c:pt>
                <c:pt idx="50">
                  <c:v>9877.7866554140364</c:v>
                </c:pt>
                <c:pt idx="51">
                  <c:v>9891.8206509021493</c:v>
                </c:pt>
                <c:pt idx="52">
                  <c:v>9918.0115907878499</c:v>
                </c:pt>
                <c:pt idx="53">
                  <c:v>9946.2430297957635</c:v>
                </c:pt>
                <c:pt idx="54">
                  <c:v>9960.3739225433001</c:v>
                </c:pt>
                <c:pt idx="55">
                  <c:v>9974.5094099412891</c:v>
                </c:pt>
                <c:pt idx="56">
                  <c:v>9993.1538989238416</c:v>
                </c:pt>
                <c:pt idx="57">
                  <c:v>10009.357708343039</c:v>
                </c:pt>
                <c:pt idx="58">
                  <c:v>10064.176249137552</c:v>
                </c:pt>
                <c:pt idx="59">
                  <c:v>10080.504567792048</c:v>
                </c:pt>
                <c:pt idx="60">
                  <c:v>10094.900410235608</c:v>
                </c:pt>
                <c:pt idx="61">
                  <c:v>10109.367475424886</c:v>
                </c:pt>
                <c:pt idx="62">
                  <c:v>10123.848046723633</c:v>
                </c:pt>
                <c:pt idx="63">
                  <c:v>10146.682929417944</c:v>
                </c:pt>
                <c:pt idx="64">
                  <c:v>10169.550468366682</c:v>
                </c:pt>
                <c:pt idx="65">
                  <c:v>10184.103562787872</c:v>
                </c:pt>
                <c:pt idx="66">
                  <c:v>10206.986859218207</c:v>
                </c:pt>
                <c:pt idx="67">
                  <c:v>10225.793262752322</c:v>
                </c:pt>
                <c:pt idx="68">
                  <c:v>10242.665701941121</c:v>
                </c:pt>
                <c:pt idx="69">
                  <c:v>10263.791173709798</c:v>
                </c:pt>
                <c:pt idx="70">
                  <c:v>10278.594199866176</c:v>
                </c:pt>
                <c:pt idx="71">
                  <c:v>10312.65949315748</c:v>
                </c:pt>
                <c:pt idx="72">
                  <c:v>10331.821893728453</c:v>
                </c:pt>
                <c:pt idx="73">
                  <c:v>10353.223687896339</c:v>
                </c:pt>
                <c:pt idx="74">
                  <c:v>10376.789318134943</c:v>
                </c:pt>
                <c:pt idx="75">
                  <c:v>10404.773837339946</c:v>
                </c:pt>
                <c:pt idx="76">
                  <c:v>10424.168759937798</c:v>
                </c:pt>
                <c:pt idx="77">
                  <c:v>10448.03354341798</c:v>
                </c:pt>
                <c:pt idx="78">
                  <c:v>10463.271815570624</c:v>
                </c:pt>
                <c:pt idx="79">
                  <c:v>10478.607321584152</c:v>
                </c:pt>
                <c:pt idx="80">
                  <c:v>10500.590480531237</c:v>
                </c:pt>
                <c:pt idx="81">
                  <c:v>10522.616862497665</c:v>
                </c:pt>
                <c:pt idx="82">
                  <c:v>10540.262323637611</c:v>
                </c:pt>
                <c:pt idx="83">
                  <c:v>10571.245794901022</c:v>
                </c:pt>
                <c:pt idx="84">
                  <c:v>10597.964294057356</c:v>
                </c:pt>
                <c:pt idx="85">
                  <c:v>10633.598643782308</c:v>
                </c:pt>
                <c:pt idx="86">
                  <c:v>10653.658590197429</c:v>
                </c:pt>
                <c:pt idx="87">
                  <c:v>10693.855275643369</c:v>
                </c:pt>
                <c:pt idx="88">
                  <c:v>10727.418860560161</c:v>
                </c:pt>
                <c:pt idx="89">
                  <c:v>10747.582845154186</c:v>
                </c:pt>
                <c:pt idx="90">
                  <c:v>10763.368930575602</c:v>
                </c:pt>
                <c:pt idx="91">
                  <c:v>10781.436715112697</c:v>
                </c:pt>
                <c:pt idx="92">
                  <c:v>10804.056033064982</c:v>
                </c:pt>
                <c:pt idx="93">
                  <c:v>10838.446862578325</c:v>
                </c:pt>
                <c:pt idx="94">
                  <c:v>10863.718232196743</c:v>
                </c:pt>
                <c:pt idx="95">
                  <c:v>10879.841027753611</c:v>
                </c:pt>
                <c:pt idx="96">
                  <c:v>10905.478569513705</c:v>
                </c:pt>
                <c:pt idx="97">
                  <c:v>10931.119784737572</c:v>
                </c:pt>
                <c:pt idx="98">
                  <c:v>10947.504809789554</c:v>
                </c:pt>
                <c:pt idx="99">
                  <c:v>11017.908797352009</c:v>
                </c:pt>
                <c:pt idx="100">
                  <c:v>11036.75732942333</c:v>
                </c:pt>
                <c:pt idx="101">
                  <c:v>11053.255597921792</c:v>
                </c:pt>
                <c:pt idx="102">
                  <c:v>11079.587573685125</c:v>
                </c:pt>
                <c:pt idx="103">
                  <c:v>11096.483803065885</c:v>
                </c:pt>
                <c:pt idx="104">
                  <c:v>11118.253002405972</c:v>
                </c:pt>
                <c:pt idx="105">
                  <c:v>11135.209615380563</c:v>
                </c:pt>
                <c:pt idx="106">
                  <c:v>11159.505854528834</c:v>
                </c:pt>
                <c:pt idx="107">
                  <c:v>11169.236271240496</c:v>
                </c:pt>
                <c:pt idx="108">
                  <c:v>11188.858969641115</c:v>
                </c:pt>
                <c:pt idx="109">
                  <c:v>11206.309334100408</c:v>
                </c:pt>
                <c:pt idx="110">
                  <c:v>11261.349901270429</c:v>
                </c:pt>
                <c:pt idx="111">
                  <c:v>11281.397437350319</c:v>
                </c:pt>
                <c:pt idx="112">
                  <c:v>11301.474353044567</c:v>
                </c:pt>
                <c:pt idx="113">
                  <c:v>11344.147663946198</c:v>
                </c:pt>
                <c:pt idx="114">
                  <c:v>11369.27940550456</c:v>
                </c:pt>
                <c:pt idx="115">
                  <c:v>11386.908302643287</c:v>
                </c:pt>
                <c:pt idx="116">
                  <c:v>11417.431509509121</c:v>
                </c:pt>
                <c:pt idx="117">
                  <c:v>11435.24719975856</c:v>
                </c:pt>
                <c:pt idx="118">
                  <c:v>11453.072067246843</c:v>
                </c:pt>
                <c:pt idx="119">
                  <c:v>11486.193249625347</c:v>
                </c:pt>
                <c:pt idx="120">
                  <c:v>11511.685496753422</c:v>
                </c:pt>
                <c:pt idx="121">
                  <c:v>11542.533892040658</c:v>
                </c:pt>
                <c:pt idx="122">
                  <c:v>11563.127895144629</c:v>
                </c:pt>
                <c:pt idx="123">
                  <c:v>11596.723107253361</c:v>
                </c:pt>
                <c:pt idx="124">
                  <c:v>11617.650578576035</c:v>
                </c:pt>
                <c:pt idx="125">
                  <c:v>11641.243787193602</c:v>
                </c:pt>
                <c:pt idx="126">
                  <c:v>11667.472786986002</c:v>
                </c:pt>
                <c:pt idx="127">
                  <c:v>11691.12309251905</c:v>
                </c:pt>
                <c:pt idx="128">
                  <c:v>11741.294906598056</c:v>
                </c:pt>
                <c:pt idx="129">
                  <c:v>11762.427130408552</c:v>
                </c:pt>
                <c:pt idx="130">
                  <c:v>11783.636945969838</c:v>
                </c:pt>
                <c:pt idx="131">
                  <c:v>11823.494769412238</c:v>
                </c:pt>
                <c:pt idx="132">
                  <c:v>11863.642063891341</c:v>
                </c:pt>
                <c:pt idx="133">
                  <c:v>11893.211404307149</c:v>
                </c:pt>
                <c:pt idx="134">
                  <c:v>11930.896138085784</c:v>
                </c:pt>
                <c:pt idx="135">
                  <c:v>11971.416034241145</c:v>
                </c:pt>
                <c:pt idx="136">
                  <c:v>12017.411788083711</c:v>
                </c:pt>
                <c:pt idx="137">
                  <c:v>12049.888048136158</c:v>
                </c:pt>
                <c:pt idx="138">
                  <c:v>12118.539432658981</c:v>
                </c:pt>
                <c:pt idx="139">
                  <c:v>12146.062789922395</c:v>
                </c:pt>
                <c:pt idx="140">
                  <c:v>12179.365993244552</c:v>
                </c:pt>
                <c:pt idx="141">
                  <c:v>12213.210869195949</c:v>
                </c:pt>
                <c:pt idx="142">
                  <c:v>12233.051902599351</c:v>
                </c:pt>
                <c:pt idx="143">
                  <c:v>12258.853224664021</c:v>
                </c:pt>
                <c:pt idx="144">
                  <c:v>12284.845227932941</c:v>
                </c:pt>
                <c:pt idx="145">
                  <c:v>12337.058766800112</c:v>
                </c:pt>
                <c:pt idx="146">
                  <c:v>12360.530323940862</c:v>
                </c:pt>
                <c:pt idx="147">
                  <c:v>12381.244384662094</c:v>
                </c:pt>
                <c:pt idx="148">
                  <c:v>12401.989617774285</c:v>
                </c:pt>
                <c:pt idx="149">
                  <c:v>12422.737111072029</c:v>
                </c:pt>
                <c:pt idx="150">
                  <c:v>12446.738785882879</c:v>
                </c:pt>
                <c:pt idx="151">
                  <c:v>12467.885322602891</c:v>
                </c:pt>
                <c:pt idx="152">
                  <c:v>12498.203679572896</c:v>
                </c:pt>
                <c:pt idx="153">
                  <c:v>12519.428163794995</c:v>
                </c:pt>
                <c:pt idx="154">
                  <c:v>12540.68392603861</c:v>
                </c:pt>
                <c:pt idx="155">
                  <c:v>12561.961359261228</c:v>
                </c:pt>
                <c:pt idx="156">
                  <c:v>12592.520100775037</c:v>
                </c:pt>
                <c:pt idx="157">
                  <c:v>12644.514549439013</c:v>
                </c:pt>
                <c:pt idx="158">
                  <c:v>12678.575970708516</c:v>
                </c:pt>
                <c:pt idx="159">
                  <c:v>12706.533695415401</c:v>
                </c:pt>
                <c:pt idx="160">
                  <c:v>12734.505323206427</c:v>
                </c:pt>
                <c:pt idx="161">
                  <c:v>12759.391626190034</c:v>
                </c:pt>
                <c:pt idx="162">
                  <c:v>12781.172441784036</c:v>
                </c:pt>
                <c:pt idx="163">
                  <c:v>12809.215100933257</c:v>
                </c:pt>
                <c:pt idx="164">
                  <c:v>12871.952783430808</c:v>
                </c:pt>
                <c:pt idx="165">
                  <c:v>12903.435529496781</c:v>
                </c:pt>
                <c:pt idx="166">
                  <c:v>12932.088033983422</c:v>
                </c:pt>
                <c:pt idx="167">
                  <c:v>12964.019827494318</c:v>
                </c:pt>
                <c:pt idx="168">
                  <c:v>12999.274454670865</c:v>
                </c:pt>
                <c:pt idx="169">
                  <c:v>13034.53650184965</c:v>
                </c:pt>
                <c:pt idx="170">
                  <c:v>13060.549302063562</c:v>
                </c:pt>
                <c:pt idx="171">
                  <c:v>13089.86252703894</c:v>
                </c:pt>
                <c:pt idx="172">
                  <c:v>13125.741178883602</c:v>
                </c:pt>
                <c:pt idx="173">
                  <c:v>13155.289876956893</c:v>
                </c:pt>
                <c:pt idx="174">
                  <c:v>13263.848663517621</c:v>
                </c:pt>
                <c:pt idx="175">
                  <c:v>13273.831014251087</c:v>
                </c:pt>
                <c:pt idx="176">
                  <c:v>13303.895698944265</c:v>
                </c:pt>
                <c:pt idx="177">
                  <c:v>13337.424533571215</c:v>
                </c:pt>
                <c:pt idx="178">
                  <c:v>13367.745887922061</c:v>
                </c:pt>
                <c:pt idx="179">
                  <c:v>13398.108172966928</c:v>
                </c:pt>
                <c:pt idx="180">
                  <c:v>13425.368209353215</c:v>
                </c:pt>
                <c:pt idx="181">
                  <c:v>13452.725343158092</c:v>
                </c:pt>
                <c:pt idx="182">
                  <c:v>13476.742127889001</c:v>
                </c:pt>
                <c:pt idx="183">
                  <c:v>13490.590734879179</c:v>
                </c:pt>
                <c:pt idx="184">
                  <c:v>13518.335107855337</c:v>
                </c:pt>
                <c:pt idx="185">
                  <c:v>13549.574326128864</c:v>
                </c:pt>
                <c:pt idx="186">
                  <c:v>13591.329696117475</c:v>
                </c:pt>
                <c:pt idx="187">
                  <c:v>13619.647994740566</c:v>
                </c:pt>
                <c:pt idx="188">
                  <c:v>13665.875263866137</c:v>
                </c:pt>
                <c:pt idx="189">
                  <c:v>13691.507260047321</c:v>
                </c:pt>
                <c:pt idx="190">
                  <c:v>13728.137375613622</c:v>
                </c:pt>
                <c:pt idx="191">
                  <c:v>13762.29059628004</c:v>
                </c:pt>
                <c:pt idx="192">
                  <c:v>13800.390204868587</c:v>
                </c:pt>
                <c:pt idx="193">
                  <c:v>13853.967903949766</c:v>
                </c:pt>
                <c:pt idx="194">
                  <c:v>13865.479051789445</c:v>
                </c:pt>
                <c:pt idx="195">
                  <c:v>13904.058412155378</c:v>
                </c:pt>
                <c:pt idx="196">
                  <c:v>13938.792358065784</c:v>
                </c:pt>
                <c:pt idx="197">
                  <c:v>13981.627430309347</c:v>
                </c:pt>
                <c:pt idx="198">
                  <c:v>14016.967638957683</c:v>
                </c:pt>
                <c:pt idx="199">
                  <c:v>14044.62393016203</c:v>
                </c:pt>
                <c:pt idx="200">
                  <c:v>14076.346282384757</c:v>
                </c:pt>
                <c:pt idx="201">
                  <c:v>14108.27949128133</c:v>
                </c:pt>
                <c:pt idx="202">
                  <c:v>14144.641609810767</c:v>
                </c:pt>
                <c:pt idx="203">
                  <c:v>14181.904150597304</c:v>
                </c:pt>
                <c:pt idx="204">
                  <c:v>14219.318690198725</c:v>
                </c:pt>
                <c:pt idx="205">
                  <c:v>14248.649614784199</c:v>
                </c:pt>
                <c:pt idx="206">
                  <c:v>14282.423470730144</c:v>
                </c:pt>
                <c:pt idx="207">
                  <c:v>14335.195165431627</c:v>
                </c:pt>
                <c:pt idx="208">
                  <c:v>14369.85347892247</c:v>
                </c:pt>
                <c:pt idx="209">
                  <c:v>14404.513988121556</c:v>
                </c:pt>
                <c:pt idx="210">
                  <c:v>14448.029678637991</c:v>
                </c:pt>
                <c:pt idx="211">
                  <c:v>14509.172833146198</c:v>
                </c:pt>
                <c:pt idx="212">
                  <c:v>14558.210983943873</c:v>
                </c:pt>
                <c:pt idx="213">
                  <c:v>14571.657739713895</c:v>
                </c:pt>
                <c:pt idx="214">
                  <c:v>14634.516252190846</c:v>
                </c:pt>
                <c:pt idx="215">
                  <c:v>14670.597062510173</c:v>
                </c:pt>
                <c:pt idx="216">
                  <c:v>14702.193431333522</c:v>
                </c:pt>
                <c:pt idx="217">
                  <c:v>14738.787266512989</c:v>
                </c:pt>
                <c:pt idx="218">
                  <c:v>14770.960412215263</c:v>
                </c:pt>
                <c:pt idx="219">
                  <c:v>14821.986534955198</c:v>
                </c:pt>
                <c:pt idx="220">
                  <c:v>14878.616668345039</c:v>
                </c:pt>
                <c:pt idx="221">
                  <c:v>14926.210823709298</c:v>
                </c:pt>
                <c:pt idx="222">
                  <c:v>14976.44841019832</c:v>
                </c:pt>
                <c:pt idx="223">
                  <c:v>15029.085352405844</c:v>
                </c:pt>
                <c:pt idx="224">
                  <c:v>15086.908455150275</c:v>
                </c:pt>
                <c:pt idx="225">
                  <c:v>15142.050400693735</c:v>
                </c:pt>
                <c:pt idx="226">
                  <c:v>15177.400001387716</c:v>
                </c:pt>
                <c:pt idx="227">
                  <c:v>15222.879573698772</c:v>
                </c:pt>
                <c:pt idx="228">
                  <c:v>15273.444412156563</c:v>
                </c:pt>
                <c:pt idx="229">
                  <c:v>15293.852710769359</c:v>
                </c:pt>
                <c:pt idx="230">
                  <c:v>15330.095036386576</c:v>
                </c:pt>
                <c:pt idx="231">
                  <c:v>15376.864166212215</c:v>
                </c:pt>
                <c:pt idx="232">
                  <c:v>15418.810962953719</c:v>
                </c:pt>
                <c:pt idx="233">
                  <c:v>15471.338478628963</c:v>
                </c:pt>
                <c:pt idx="234">
                  <c:v>15518.613420477484</c:v>
                </c:pt>
                <c:pt idx="235">
                  <c:v>15614.122425692467</c:v>
                </c:pt>
                <c:pt idx="236">
                  <c:v>15656.998430922093</c:v>
                </c:pt>
                <c:pt idx="237">
                  <c:v>15716.11548459766</c:v>
                </c:pt>
                <c:pt idx="238">
                  <c:v>15753.782173981768</c:v>
                </c:pt>
                <c:pt idx="239">
                  <c:v>15797.213519367075</c:v>
                </c:pt>
                <c:pt idx="240">
                  <c:v>15846.820193737914</c:v>
                </c:pt>
                <c:pt idx="241">
                  <c:v>15929.136334482237</c:v>
                </c:pt>
                <c:pt idx="242">
                  <c:v>16000.789606974311</c:v>
                </c:pt>
                <c:pt idx="243">
                  <c:v>16116.834274820327</c:v>
                </c:pt>
                <c:pt idx="244">
                  <c:v>16183.700264072035</c:v>
                </c:pt>
                <c:pt idx="245">
                  <c:v>16222.889709238838</c:v>
                </c:pt>
                <c:pt idx="246">
                  <c:v>16385.890271302753</c:v>
                </c:pt>
                <c:pt idx="247">
                  <c:v>16430.902069103311</c:v>
                </c:pt>
                <c:pt idx="248">
                  <c:v>16470.54939441707</c:v>
                </c:pt>
                <c:pt idx="249">
                  <c:v>16511.531361839145</c:v>
                </c:pt>
                <c:pt idx="250">
                  <c:v>16553.329503502056</c:v>
                </c:pt>
                <c:pt idx="251">
                  <c:v>16595.136947932104</c:v>
                </c:pt>
                <c:pt idx="252">
                  <c:v>16650.574324601206</c:v>
                </c:pt>
                <c:pt idx="253">
                  <c:v>16669.281317769273</c:v>
                </c:pt>
                <c:pt idx="254">
                  <c:v>16713.6841497471</c:v>
                </c:pt>
                <c:pt idx="255">
                  <c:v>16822.312566716897</c:v>
                </c:pt>
                <c:pt idx="256">
                  <c:v>16881.385060182849</c:v>
                </c:pt>
                <c:pt idx="257">
                  <c:v>16928.399852658182</c:v>
                </c:pt>
                <c:pt idx="258">
                  <c:v>16948.838127855248</c:v>
                </c:pt>
                <c:pt idx="259">
                  <c:v>16976.43262533961</c:v>
                </c:pt>
                <c:pt idx="260">
                  <c:v>17059.359436157556</c:v>
                </c:pt>
                <c:pt idx="261">
                  <c:v>17133.68880653517</c:v>
                </c:pt>
                <c:pt idx="262">
                  <c:v>17210.682256578391</c:v>
                </c:pt>
                <c:pt idx="263">
                  <c:v>17280.677708082585</c:v>
                </c:pt>
                <c:pt idx="264">
                  <c:v>17357.753988646418</c:v>
                </c:pt>
                <c:pt idx="265">
                  <c:v>17378.933733078062</c:v>
                </c:pt>
                <c:pt idx="266">
                  <c:v>17428.847365510846</c:v>
                </c:pt>
                <c:pt idx="267">
                  <c:v>17491.2548962652</c:v>
                </c:pt>
                <c:pt idx="268">
                  <c:v>17599.095750831737</c:v>
                </c:pt>
                <c:pt idx="269">
                  <c:v>17714.548039148074</c:v>
                </c:pt>
                <c:pt idx="270">
                  <c:v>17736.683114929245</c:v>
                </c:pt>
                <c:pt idx="271">
                  <c:v>17825.376052465494</c:v>
                </c:pt>
                <c:pt idx="272">
                  <c:v>17899.333875299191</c:v>
                </c:pt>
                <c:pt idx="273">
                  <c:v>17951.69454207968</c:v>
                </c:pt>
                <c:pt idx="274">
                  <c:v>18013.239766451978</c:v>
                </c:pt>
                <c:pt idx="275">
                  <c:v>18091.677182073505</c:v>
                </c:pt>
                <c:pt idx="276">
                  <c:v>18170.303545630533</c:v>
                </c:pt>
                <c:pt idx="277">
                  <c:v>18265.250409929158</c:v>
                </c:pt>
                <c:pt idx="278">
                  <c:v>18361.729319294376</c:v>
                </c:pt>
                <c:pt idx="279">
                  <c:v>18418.220258570273</c:v>
                </c:pt>
                <c:pt idx="280">
                  <c:v>18499.082818190407</c:v>
                </c:pt>
                <c:pt idx="281">
                  <c:v>18556.433273261304</c:v>
                </c:pt>
                <c:pt idx="282">
                  <c:v>18621.9969139186</c:v>
                </c:pt>
                <c:pt idx="283">
                  <c:v>18679.745404126705</c:v>
                </c:pt>
                <c:pt idx="284">
                  <c:v>18738.084311637049</c:v>
                </c:pt>
                <c:pt idx="285">
                  <c:v>18829.851610722169</c:v>
                </c:pt>
                <c:pt idx="286">
                  <c:v>18888.654939043099</c:v>
                </c:pt>
                <c:pt idx="287">
                  <c:v>18982.532167633268</c:v>
                </c:pt>
                <c:pt idx="288">
                  <c:v>19127.83706358328</c:v>
                </c:pt>
                <c:pt idx="289">
                  <c:v>19196.373696272021</c:v>
                </c:pt>
                <c:pt idx="290">
                  <c:v>19240.036298029285</c:v>
                </c:pt>
                <c:pt idx="291">
                  <c:v>19336.728467511966</c:v>
                </c:pt>
                <c:pt idx="292">
                  <c:v>19460.358782312742</c:v>
                </c:pt>
                <c:pt idx="293">
                  <c:v>19567.502160846565</c:v>
                </c:pt>
                <c:pt idx="294">
                  <c:v>19639.0041257513</c:v>
                </c:pt>
                <c:pt idx="295">
                  <c:v>19702.299782629834</c:v>
                </c:pt>
                <c:pt idx="296">
                  <c:v>19765.953690643142</c:v>
                </c:pt>
                <c:pt idx="297">
                  <c:v>19841.153730616406</c:v>
                </c:pt>
                <c:pt idx="298">
                  <c:v>19987.754695661588</c:v>
                </c:pt>
                <c:pt idx="299">
                  <c:v>20017.176097011339</c:v>
                </c:pt>
                <c:pt idx="300">
                  <c:v>20105.545997061363</c:v>
                </c:pt>
                <c:pt idx="301">
                  <c:v>20135.110047904844</c:v>
                </c:pt>
                <c:pt idx="302">
                  <c:v>20205.87209087361</c:v>
                </c:pt>
                <c:pt idx="303">
                  <c:v>20364.525749933706</c:v>
                </c:pt>
                <c:pt idx="304">
                  <c:v>20541.34834114086</c:v>
                </c:pt>
                <c:pt idx="305">
                  <c:v>20572.577073070959</c:v>
                </c:pt>
                <c:pt idx="306">
                  <c:v>20670.997578165665</c:v>
                </c:pt>
                <c:pt idx="307">
                  <c:v>20798.787258439097</c:v>
                </c:pt>
                <c:pt idx="308">
                  <c:v>20832.165939555853</c:v>
                </c:pt>
                <c:pt idx="309">
                  <c:v>20962.653601472786</c:v>
                </c:pt>
                <c:pt idx="310">
                  <c:v>20996.749271837496</c:v>
                </c:pt>
                <c:pt idx="311">
                  <c:v>21216.064680621341</c:v>
                </c:pt>
                <c:pt idx="312">
                  <c:v>21321.807747635463</c:v>
                </c:pt>
                <c:pt idx="313">
                  <c:v>21418.823712482546</c:v>
                </c:pt>
                <c:pt idx="314">
                  <c:v>21544.737159221739</c:v>
                </c:pt>
                <c:pt idx="315">
                  <c:v>21685.999144763282</c:v>
                </c:pt>
                <c:pt idx="316">
                  <c:v>21789.676718636027</c:v>
                </c:pt>
                <c:pt idx="317">
                  <c:v>21880.995992954231</c:v>
                </c:pt>
                <c:pt idx="318">
                  <c:v>21972.485669602404</c:v>
                </c:pt>
                <c:pt idx="319">
                  <c:v>22117.380844834563</c:v>
                </c:pt>
                <c:pt idx="320">
                  <c:v>22291.557182090342</c:v>
                </c:pt>
                <c:pt idx="321">
                  <c:v>22401.824560167282</c:v>
                </c:pt>
                <c:pt idx="322">
                  <c:v>22748.094884946018</c:v>
                </c:pt>
                <c:pt idx="323">
                  <c:v>22949.052625723329</c:v>
                </c:pt>
                <c:pt idx="324">
                  <c:v>22992.360725239043</c:v>
                </c:pt>
                <c:pt idx="325">
                  <c:v>23311.024093642274</c:v>
                </c:pt>
                <c:pt idx="326">
                  <c:v>23470.497126865612</c:v>
                </c:pt>
                <c:pt idx="327">
                  <c:v>23573.609138407548</c:v>
                </c:pt>
                <c:pt idx="328">
                  <c:v>23617.836387877691</c:v>
                </c:pt>
                <c:pt idx="329">
                  <c:v>23723.216432883586</c:v>
                </c:pt>
                <c:pt idx="330">
                  <c:v>23844.073823103579</c:v>
                </c:pt>
                <c:pt idx="331">
                  <c:v>24064.03285134149</c:v>
                </c:pt>
                <c:pt idx="332">
                  <c:v>24177.382556269993</c:v>
                </c:pt>
                <c:pt idx="333">
                  <c:v>24360.847326553197</c:v>
                </c:pt>
                <c:pt idx="334">
                  <c:v>24500.732337573918</c:v>
                </c:pt>
                <c:pt idx="335">
                  <c:v>24749.84592436377</c:v>
                </c:pt>
                <c:pt idx="336">
                  <c:v>24889.496926687534</c:v>
                </c:pt>
                <c:pt idx="337">
                  <c:v>24989.788175651716</c:v>
                </c:pt>
                <c:pt idx="338">
                  <c:v>25173.344633283239</c:v>
                </c:pt>
                <c:pt idx="339">
                  <c:v>25295.748462337015</c:v>
                </c:pt>
                <c:pt idx="340">
                  <c:v>25576.538612656888</c:v>
                </c:pt>
                <c:pt idx="341">
                  <c:v>25799.489344545866</c:v>
                </c:pt>
                <c:pt idx="342">
                  <c:v>26072.314194006751</c:v>
                </c:pt>
                <c:pt idx="343">
                  <c:v>26282.25336150065</c:v>
                </c:pt>
                <c:pt idx="344">
                  <c:v>26481.81874648932</c:v>
                </c:pt>
                <c:pt idx="345">
                  <c:v>26676.289748514613</c:v>
                </c:pt>
                <c:pt idx="346">
                  <c:v>26773.084059714012</c:v>
                </c:pt>
                <c:pt idx="347">
                  <c:v>26871.074626067893</c:v>
                </c:pt>
                <c:pt idx="348">
                  <c:v>27452.843180694123</c:v>
                </c:pt>
                <c:pt idx="349">
                  <c:v>27767.782456315923</c:v>
                </c:pt>
                <c:pt idx="350">
                  <c:v>27875.199999999721</c:v>
                </c:pt>
              </c:numCache>
            </c:numRef>
          </c:xVal>
          <c:yVal>
            <c:numRef>
              <c:f>'Cumulative Plot'!$G$1298:$G$1648</c:f>
              <c:numCache>
                <c:formatCode>0.0</c:formatCode>
                <c:ptCount val="351"/>
                <c:pt idx="0">
                  <c:v>3265.1114084515934</c:v>
                </c:pt>
                <c:pt idx="1">
                  <c:v>3267.7675223401088</c:v>
                </c:pt>
                <c:pt idx="2">
                  <c:v>3269.5382649324524</c:v>
                </c:pt>
                <c:pt idx="3">
                  <c:v>3271.0876647007531</c:v>
                </c:pt>
                <c:pt idx="4">
                  <c:v>3272.6370644690537</c:v>
                </c:pt>
                <c:pt idx="5">
                  <c:v>3274.4078070613973</c:v>
                </c:pt>
                <c:pt idx="6">
                  <c:v>3276.6212353018268</c:v>
                </c:pt>
                <c:pt idx="7">
                  <c:v>3281.7121202548151</c:v>
                </c:pt>
                <c:pt idx="8">
                  <c:v>3283.7042056712016</c:v>
                </c:pt>
                <c:pt idx="9">
                  <c:v>3285.4749482635452</c:v>
                </c:pt>
                <c:pt idx="10">
                  <c:v>3287.0243480318459</c:v>
                </c:pt>
                <c:pt idx="11">
                  <c:v>3288.5737478001465</c:v>
                </c:pt>
                <c:pt idx="12">
                  <c:v>3290.3444903924901</c:v>
                </c:pt>
                <c:pt idx="13">
                  <c:v>3292.1152329848337</c:v>
                </c:pt>
                <c:pt idx="14">
                  <c:v>3293.8859755771773</c:v>
                </c:pt>
                <c:pt idx="15">
                  <c:v>3295.8780609935638</c:v>
                </c:pt>
                <c:pt idx="16">
                  <c:v>3298.3128320580363</c:v>
                </c:pt>
                <c:pt idx="17">
                  <c:v>3300.0835746503803</c:v>
                </c:pt>
                <c:pt idx="18">
                  <c:v>3301.632974418681</c:v>
                </c:pt>
                <c:pt idx="19">
                  <c:v>3305.1744596033686</c:v>
                </c:pt>
                <c:pt idx="20">
                  <c:v>3310.044001732314</c:v>
                </c:pt>
                <c:pt idx="21">
                  <c:v>3312.0360871487005</c:v>
                </c:pt>
                <c:pt idx="22">
                  <c:v>3314.0281725650871</c:v>
                </c:pt>
                <c:pt idx="23">
                  <c:v>3315.5775723333877</c:v>
                </c:pt>
                <c:pt idx="24">
                  <c:v>3317.1269721016884</c:v>
                </c:pt>
                <c:pt idx="25">
                  <c:v>3318.676371869989</c:v>
                </c:pt>
                <c:pt idx="26">
                  <c:v>3320.8898001104185</c:v>
                </c:pt>
                <c:pt idx="27">
                  <c:v>3324.4312852951057</c:v>
                </c:pt>
                <c:pt idx="28">
                  <c:v>3326.2020278874493</c:v>
                </c:pt>
                <c:pt idx="29">
                  <c:v>3327.7514276557499</c:v>
                </c:pt>
                <c:pt idx="30">
                  <c:v>3329.5221702480935</c:v>
                </c:pt>
                <c:pt idx="31">
                  <c:v>3333.949026728953</c:v>
                </c:pt>
                <c:pt idx="32">
                  <c:v>3337.7118547376836</c:v>
                </c:pt>
                <c:pt idx="33">
                  <c:v>3339.925282978113</c:v>
                </c:pt>
                <c:pt idx="34">
                  <c:v>3341.4746827464137</c:v>
                </c:pt>
                <c:pt idx="35">
                  <c:v>3343.4667681628002</c:v>
                </c:pt>
                <c:pt idx="36">
                  <c:v>3348.3363102917456</c:v>
                </c:pt>
                <c:pt idx="37">
                  <c:v>3350.3283957081321</c:v>
                </c:pt>
                <c:pt idx="38">
                  <c:v>3353.4271952447339</c:v>
                </c:pt>
                <c:pt idx="39">
                  <c:v>3355.8619663092063</c:v>
                </c:pt>
                <c:pt idx="40">
                  <c:v>3359.8461371419799</c:v>
                </c:pt>
                <c:pt idx="41">
                  <c:v>3361.6168797343234</c:v>
                </c:pt>
                <c:pt idx="42">
                  <c:v>3363.387622326667</c:v>
                </c:pt>
                <c:pt idx="43">
                  <c:v>3366.7077646873117</c:v>
                </c:pt>
                <c:pt idx="44">
                  <c:v>3370.0279070479564</c:v>
                </c:pt>
                <c:pt idx="45">
                  <c:v>3372.2413352883859</c:v>
                </c:pt>
                <c:pt idx="46">
                  <c:v>3374.2334207047725</c:v>
                </c:pt>
                <c:pt idx="47">
                  <c:v>3374.8974491769013</c:v>
                </c:pt>
                <c:pt idx="48">
                  <c:v>3376.6681917692449</c:v>
                </c:pt>
                <c:pt idx="49">
                  <c:v>3378.4389343615885</c:v>
                </c:pt>
                <c:pt idx="50">
                  <c:v>3380.0038078013677</c:v>
                </c:pt>
                <c:pt idx="51">
                  <c:v>3381.5532075696683</c:v>
                </c:pt>
                <c:pt idx="52">
                  <c:v>3384.4306642822266</c:v>
                </c:pt>
                <c:pt idx="53">
                  <c:v>3387.5294638188284</c:v>
                </c:pt>
                <c:pt idx="54">
                  <c:v>3389.078863587129</c:v>
                </c:pt>
                <c:pt idx="55">
                  <c:v>3390.6282633554297</c:v>
                </c:pt>
                <c:pt idx="56">
                  <c:v>3392.667003465328</c:v>
                </c:pt>
                <c:pt idx="57">
                  <c:v>3394.4377460576716</c:v>
                </c:pt>
                <c:pt idx="58">
                  <c:v>3400.4140023068317</c:v>
                </c:pt>
                <c:pt idx="59">
                  <c:v>3402.1847448991753</c:v>
                </c:pt>
                <c:pt idx="60">
                  <c:v>3403.7341446674759</c:v>
                </c:pt>
                <c:pt idx="61">
                  <c:v>3405.2835444357765</c:v>
                </c:pt>
                <c:pt idx="62">
                  <c:v>3406.8329442040772</c:v>
                </c:pt>
                <c:pt idx="63">
                  <c:v>3409.2677152685496</c:v>
                </c:pt>
                <c:pt idx="64">
                  <c:v>3411.7024863330221</c:v>
                </c:pt>
                <c:pt idx="65">
                  <c:v>3413.2518861013227</c:v>
                </c:pt>
                <c:pt idx="66">
                  <c:v>3415.6866571657952</c:v>
                </c:pt>
                <c:pt idx="67">
                  <c:v>3417.6787425821817</c:v>
                </c:pt>
                <c:pt idx="68">
                  <c:v>3419.451676687635</c:v>
                </c:pt>
                <c:pt idx="69">
                  <c:v>3421.6651049280645</c:v>
                </c:pt>
                <c:pt idx="70">
                  <c:v>3423.2145046963651</c:v>
                </c:pt>
                <c:pt idx="71">
                  <c:v>3426.7559898810528</c:v>
                </c:pt>
                <c:pt idx="72">
                  <c:v>3428.7480752974393</c:v>
                </c:pt>
                <c:pt idx="73">
                  <c:v>3430.9615035378688</c:v>
                </c:pt>
                <c:pt idx="74">
                  <c:v>3433.3962746023412</c:v>
                </c:pt>
                <c:pt idx="75">
                  <c:v>3436.2737313148996</c:v>
                </c:pt>
                <c:pt idx="76">
                  <c:v>3438.2658167312861</c:v>
                </c:pt>
                <c:pt idx="77">
                  <c:v>3440.7005877957586</c:v>
                </c:pt>
                <c:pt idx="78">
                  <c:v>3442.2499875640592</c:v>
                </c:pt>
                <c:pt idx="79">
                  <c:v>3443.7993873323599</c:v>
                </c:pt>
                <c:pt idx="80">
                  <c:v>3446.0128155727893</c:v>
                </c:pt>
                <c:pt idx="81">
                  <c:v>3448.2262438132188</c:v>
                </c:pt>
                <c:pt idx="82">
                  <c:v>3449.9969864055624</c:v>
                </c:pt>
                <c:pt idx="83">
                  <c:v>3453.0957859421642</c:v>
                </c:pt>
                <c:pt idx="84">
                  <c:v>3455.7518998306796</c:v>
                </c:pt>
                <c:pt idx="85">
                  <c:v>3459.2933850153672</c:v>
                </c:pt>
                <c:pt idx="86">
                  <c:v>3461.2854704317538</c:v>
                </c:pt>
                <c:pt idx="87">
                  <c:v>3465.2696412645273</c:v>
                </c:pt>
                <c:pt idx="88">
                  <c:v>3468.589783625172</c:v>
                </c:pt>
                <c:pt idx="89">
                  <c:v>3470.5818690415585</c:v>
                </c:pt>
                <c:pt idx="90">
                  <c:v>3472.1312688098592</c:v>
                </c:pt>
                <c:pt idx="91">
                  <c:v>3473.9020114022028</c:v>
                </c:pt>
                <c:pt idx="92">
                  <c:v>3476.1154396426323</c:v>
                </c:pt>
                <c:pt idx="93">
                  <c:v>3479.435582003277</c:v>
                </c:pt>
                <c:pt idx="94">
                  <c:v>3481.8703530677494</c:v>
                </c:pt>
                <c:pt idx="95">
                  <c:v>3483.4197528360501</c:v>
                </c:pt>
                <c:pt idx="96">
                  <c:v>3485.8545239005225</c:v>
                </c:pt>
                <c:pt idx="97">
                  <c:v>3488.289294964995</c:v>
                </c:pt>
                <c:pt idx="98">
                  <c:v>3489.8386947332956</c:v>
                </c:pt>
                <c:pt idx="99">
                  <c:v>3496.4789794545845</c:v>
                </c:pt>
                <c:pt idx="100">
                  <c:v>3498.2497220469281</c:v>
                </c:pt>
                <c:pt idx="101">
                  <c:v>3499.7991218152288</c:v>
                </c:pt>
                <c:pt idx="102">
                  <c:v>3502.2338928797012</c:v>
                </c:pt>
                <c:pt idx="103">
                  <c:v>3503.7832926480019</c:v>
                </c:pt>
                <c:pt idx="104">
                  <c:v>3505.7753780643884</c:v>
                </c:pt>
                <c:pt idx="105">
                  <c:v>3507.3247778326891</c:v>
                </c:pt>
                <c:pt idx="106">
                  <c:v>3509.5382060731185</c:v>
                </c:pt>
                <c:pt idx="107">
                  <c:v>3510.4235773692903</c:v>
                </c:pt>
                <c:pt idx="108">
                  <c:v>3512.1943199616339</c:v>
                </c:pt>
                <c:pt idx="109">
                  <c:v>3513.7437197299346</c:v>
                </c:pt>
                <c:pt idx="110">
                  <c:v>3518.6132618588799</c:v>
                </c:pt>
                <c:pt idx="111">
                  <c:v>3520.3840044512235</c:v>
                </c:pt>
                <c:pt idx="112">
                  <c:v>3522.1547470435671</c:v>
                </c:pt>
                <c:pt idx="113">
                  <c:v>3525.9175750522977</c:v>
                </c:pt>
                <c:pt idx="114">
                  <c:v>3528.1310032927272</c:v>
                </c:pt>
                <c:pt idx="115">
                  <c:v>3529.6804030610278</c:v>
                </c:pt>
                <c:pt idx="116">
                  <c:v>3532.3365169495437</c:v>
                </c:pt>
                <c:pt idx="117">
                  <c:v>3533.8859167178443</c:v>
                </c:pt>
                <c:pt idx="118">
                  <c:v>3535.435316486145</c:v>
                </c:pt>
                <c:pt idx="119">
                  <c:v>3538.3127731987038</c:v>
                </c:pt>
                <c:pt idx="120">
                  <c:v>3540.5262014391333</c:v>
                </c:pt>
                <c:pt idx="121">
                  <c:v>3543.1823153276491</c:v>
                </c:pt>
                <c:pt idx="122">
                  <c:v>3544.9530579199927</c:v>
                </c:pt>
                <c:pt idx="123">
                  <c:v>3547.8305146325511</c:v>
                </c:pt>
                <c:pt idx="124">
                  <c:v>3549.6012572248947</c:v>
                </c:pt>
                <c:pt idx="125">
                  <c:v>3551.5933426412812</c:v>
                </c:pt>
                <c:pt idx="126">
                  <c:v>3553.8067708817107</c:v>
                </c:pt>
                <c:pt idx="127">
                  <c:v>3555.7988562980972</c:v>
                </c:pt>
                <c:pt idx="128">
                  <c:v>3560.0043699549137</c:v>
                </c:pt>
                <c:pt idx="129">
                  <c:v>3561.7751125472573</c:v>
                </c:pt>
                <c:pt idx="130">
                  <c:v>3563.5458551396009</c:v>
                </c:pt>
                <c:pt idx="131">
                  <c:v>3566.8659975002456</c:v>
                </c:pt>
                <c:pt idx="132">
                  <c:v>3570.1861398608903</c:v>
                </c:pt>
                <c:pt idx="133">
                  <c:v>3572.6209109253628</c:v>
                </c:pt>
                <c:pt idx="134">
                  <c:v>3575.7197104619645</c:v>
                </c:pt>
                <c:pt idx="135">
                  <c:v>3579.0398528226092</c:v>
                </c:pt>
                <c:pt idx="136">
                  <c:v>3582.8026808313398</c:v>
                </c:pt>
                <c:pt idx="137">
                  <c:v>3585.4587947198552</c:v>
                </c:pt>
                <c:pt idx="138">
                  <c:v>3590.9923653209298</c:v>
                </c:pt>
                <c:pt idx="139">
                  <c:v>3593.2057935613593</c:v>
                </c:pt>
                <c:pt idx="140">
                  <c:v>3595.8619074498747</c:v>
                </c:pt>
                <c:pt idx="141">
                  <c:v>3598.5180213383901</c:v>
                </c:pt>
                <c:pt idx="142">
                  <c:v>3600.0674211066907</c:v>
                </c:pt>
                <c:pt idx="143">
                  <c:v>3602.0595065230773</c:v>
                </c:pt>
                <c:pt idx="144">
                  <c:v>3604.0515919394638</c:v>
                </c:pt>
                <c:pt idx="145">
                  <c:v>3608.0357627722374</c:v>
                </c:pt>
                <c:pt idx="146">
                  <c:v>3609.806505364581</c:v>
                </c:pt>
                <c:pt idx="147">
                  <c:v>3611.3559051328816</c:v>
                </c:pt>
                <c:pt idx="148">
                  <c:v>3612.9053049011823</c:v>
                </c:pt>
                <c:pt idx="149">
                  <c:v>3614.4547046694829</c:v>
                </c:pt>
                <c:pt idx="150">
                  <c:v>3616.2254472618265</c:v>
                </c:pt>
                <c:pt idx="151">
                  <c:v>3617.7748470301271</c:v>
                </c:pt>
                <c:pt idx="152">
                  <c:v>3619.9882752705566</c:v>
                </c:pt>
                <c:pt idx="153">
                  <c:v>3621.5376750388573</c:v>
                </c:pt>
                <c:pt idx="154">
                  <c:v>3623.0870748071579</c:v>
                </c:pt>
                <c:pt idx="155">
                  <c:v>3624.6364745754586</c:v>
                </c:pt>
                <c:pt idx="156">
                  <c:v>3626.8499028158881</c:v>
                </c:pt>
                <c:pt idx="157">
                  <c:v>3630.6127308246187</c:v>
                </c:pt>
                <c:pt idx="158">
                  <c:v>3633.0475018890911</c:v>
                </c:pt>
                <c:pt idx="159">
                  <c:v>3635.0395873054777</c:v>
                </c:pt>
                <c:pt idx="160">
                  <c:v>3637.0316727218642</c:v>
                </c:pt>
                <c:pt idx="161">
                  <c:v>3638.8024153142078</c:v>
                </c:pt>
                <c:pt idx="162">
                  <c:v>3640.3518150825084</c:v>
                </c:pt>
                <c:pt idx="163">
                  <c:v>3642.343900498895</c:v>
                </c:pt>
                <c:pt idx="164">
                  <c:v>3646.7707569797544</c:v>
                </c:pt>
                <c:pt idx="165">
                  <c:v>3648.9841852201839</c:v>
                </c:pt>
                <c:pt idx="166">
                  <c:v>3650.9762706365705</c:v>
                </c:pt>
                <c:pt idx="167">
                  <c:v>3653.189698877</c:v>
                </c:pt>
                <c:pt idx="168">
                  <c:v>3655.6244699414724</c:v>
                </c:pt>
                <c:pt idx="169">
                  <c:v>3658.0592410059448</c:v>
                </c:pt>
                <c:pt idx="170">
                  <c:v>3659.8299835982884</c:v>
                </c:pt>
                <c:pt idx="171">
                  <c:v>3661.822069014675</c:v>
                </c:pt>
                <c:pt idx="172">
                  <c:v>3664.2568400791474</c:v>
                </c:pt>
                <c:pt idx="173">
                  <c:v>3666.248925495534</c:v>
                </c:pt>
                <c:pt idx="174">
                  <c:v>3673.5532386889522</c:v>
                </c:pt>
                <c:pt idx="175">
                  <c:v>3674.2172671610811</c:v>
                </c:pt>
                <c:pt idx="176">
                  <c:v>3676.2093525774676</c:v>
                </c:pt>
                <c:pt idx="177">
                  <c:v>3678.4227808178971</c:v>
                </c:pt>
                <c:pt idx="178">
                  <c:v>3680.4148662342836</c:v>
                </c:pt>
                <c:pt idx="179">
                  <c:v>3682.4069516506702</c:v>
                </c:pt>
                <c:pt idx="180">
                  <c:v>3684.1776942430138</c:v>
                </c:pt>
                <c:pt idx="181">
                  <c:v>3685.9484368353574</c:v>
                </c:pt>
                <c:pt idx="182">
                  <c:v>3687.497836603658</c:v>
                </c:pt>
                <c:pt idx="183">
                  <c:v>3688.3832078998298</c:v>
                </c:pt>
                <c:pt idx="184">
                  <c:v>3690.1539504921734</c:v>
                </c:pt>
                <c:pt idx="185">
                  <c:v>3692.14603590856</c:v>
                </c:pt>
                <c:pt idx="186">
                  <c:v>3694.8021497970753</c:v>
                </c:pt>
                <c:pt idx="187">
                  <c:v>3696.5728923894189</c:v>
                </c:pt>
                <c:pt idx="188">
                  <c:v>3699.4503491019773</c:v>
                </c:pt>
                <c:pt idx="189">
                  <c:v>3700.9997488702779</c:v>
                </c:pt>
                <c:pt idx="190">
                  <c:v>3703.2131771107074</c:v>
                </c:pt>
                <c:pt idx="191">
                  <c:v>3705.205262527094</c:v>
                </c:pt>
                <c:pt idx="192">
                  <c:v>3707.4186907675235</c:v>
                </c:pt>
                <c:pt idx="193">
                  <c:v>3710.5174903041252</c:v>
                </c:pt>
                <c:pt idx="194">
                  <c:v>3711.1815187762541</c:v>
                </c:pt>
                <c:pt idx="195">
                  <c:v>3713.3949470166835</c:v>
                </c:pt>
                <c:pt idx="196">
                  <c:v>3715.3870324330701</c:v>
                </c:pt>
                <c:pt idx="197">
                  <c:v>3717.8218034975425</c:v>
                </c:pt>
                <c:pt idx="198">
                  <c:v>3719.8138889139291</c:v>
                </c:pt>
                <c:pt idx="199">
                  <c:v>3721.3632886822297</c:v>
                </c:pt>
                <c:pt idx="200">
                  <c:v>3723.1340312745733</c:v>
                </c:pt>
                <c:pt idx="201">
                  <c:v>3724.9047738669169</c:v>
                </c:pt>
                <c:pt idx="202">
                  <c:v>3726.8968592833035</c:v>
                </c:pt>
                <c:pt idx="203">
                  <c:v>3728.88894469969</c:v>
                </c:pt>
                <c:pt idx="204">
                  <c:v>3730.8810301160765</c:v>
                </c:pt>
                <c:pt idx="205">
                  <c:v>3732.4304298843772</c:v>
                </c:pt>
                <c:pt idx="206">
                  <c:v>3734.2011724767208</c:v>
                </c:pt>
                <c:pt idx="207">
                  <c:v>3736.940063159961</c:v>
                </c:pt>
                <c:pt idx="208">
                  <c:v>3738.7108057523046</c:v>
                </c:pt>
                <c:pt idx="209">
                  <c:v>3740.4815483446482</c:v>
                </c:pt>
                <c:pt idx="210">
                  <c:v>3742.6949765850777</c:v>
                </c:pt>
                <c:pt idx="211">
                  <c:v>3745.7937761216795</c:v>
                </c:pt>
                <c:pt idx="212">
                  <c:v>3748.2285471861519</c:v>
                </c:pt>
                <c:pt idx="213">
                  <c:v>3748.8925756582807</c:v>
                </c:pt>
                <c:pt idx="214">
                  <c:v>3751.9913751948825</c:v>
                </c:pt>
                <c:pt idx="215">
                  <c:v>3753.7621177872261</c:v>
                </c:pt>
                <c:pt idx="216">
                  <c:v>3755.3115175555267</c:v>
                </c:pt>
                <c:pt idx="217">
                  <c:v>3757.0822601478703</c:v>
                </c:pt>
                <c:pt idx="218">
                  <c:v>3758.631659916171</c:v>
                </c:pt>
                <c:pt idx="219">
                  <c:v>3761.0664309806434</c:v>
                </c:pt>
                <c:pt idx="220">
                  <c:v>3763.7225448691588</c:v>
                </c:pt>
                <c:pt idx="221">
                  <c:v>3765.9359731095883</c:v>
                </c:pt>
                <c:pt idx="222">
                  <c:v>3768.2673487844718</c:v>
                </c:pt>
                <c:pt idx="223">
                  <c:v>3770.7021198489442</c:v>
                </c:pt>
                <c:pt idx="224">
                  <c:v>3773.3582337374601</c:v>
                </c:pt>
                <c:pt idx="225">
                  <c:v>3775.7930048019325</c:v>
                </c:pt>
                <c:pt idx="226">
                  <c:v>3777.3424045702332</c:v>
                </c:pt>
                <c:pt idx="227">
                  <c:v>3779.3344899866197</c:v>
                </c:pt>
                <c:pt idx="228">
                  <c:v>3781.5479182270492</c:v>
                </c:pt>
                <c:pt idx="229">
                  <c:v>3782.433289523221</c:v>
                </c:pt>
                <c:pt idx="230">
                  <c:v>3783.9826892915216</c:v>
                </c:pt>
                <c:pt idx="231">
                  <c:v>3785.9747747079082</c:v>
                </c:pt>
                <c:pt idx="232">
                  <c:v>3787.7455173002518</c:v>
                </c:pt>
                <c:pt idx="233">
                  <c:v>3789.9589455406813</c:v>
                </c:pt>
                <c:pt idx="234">
                  <c:v>3791.9510309570678</c:v>
                </c:pt>
                <c:pt idx="235">
                  <c:v>3795.9352017898414</c:v>
                </c:pt>
                <c:pt idx="236">
                  <c:v>3797.705944382185</c:v>
                </c:pt>
                <c:pt idx="237">
                  <c:v>3800.1407154466574</c:v>
                </c:pt>
                <c:pt idx="238">
                  <c:v>3801.690115214958</c:v>
                </c:pt>
                <c:pt idx="239">
                  <c:v>3803.4608578073016</c:v>
                </c:pt>
                <c:pt idx="240">
                  <c:v>3805.4820992545333</c:v>
                </c:pt>
                <c:pt idx="241">
                  <c:v>3808.8022416151775</c:v>
                </c:pt>
                <c:pt idx="242">
                  <c:v>3811.6796983277359</c:v>
                </c:pt>
                <c:pt idx="243">
                  <c:v>3816.3278976326383</c:v>
                </c:pt>
                <c:pt idx="244">
                  <c:v>3818.9840115211541</c:v>
                </c:pt>
                <c:pt idx="245">
                  <c:v>3820.5334112894548</c:v>
                </c:pt>
                <c:pt idx="246">
                  <c:v>3826.9523531867007</c:v>
                </c:pt>
                <c:pt idx="247">
                  <c:v>3828.7230957790443</c:v>
                </c:pt>
                <c:pt idx="248">
                  <c:v>3830.272495547345</c:v>
                </c:pt>
                <c:pt idx="249">
                  <c:v>3831.8218953156456</c:v>
                </c:pt>
                <c:pt idx="250">
                  <c:v>3833.3712950839463</c:v>
                </c:pt>
                <c:pt idx="251">
                  <c:v>3834.9206948522469</c:v>
                </c:pt>
                <c:pt idx="252">
                  <c:v>3836.9127802686335</c:v>
                </c:pt>
                <c:pt idx="253">
                  <c:v>3837.5768087407623</c:v>
                </c:pt>
                <c:pt idx="254">
                  <c:v>3839.126208509063</c:v>
                </c:pt>
                <c:pt idx="255">
                  <c:v>3842.8890365177936</c:v>
                </c:pt>
                <c:pt idx="256">
                  <c:v>3844.8811219341801</c:v>
                </c:pt>
                <c:pt idx="257">
                  <c:v>3846.4305217024807</c:v>
                </c:pt>
                <c:pt idx="258">
                  <c:v>3847.0945501746096</c:v>
                </c:pt>
                <c:pt idx="259">
                  <c:v>3847.9799214707814</c:v>
                </c:pt>
                <c:pt idx="260">
                  <c:v>3850.6360353592972</c:v>
                </c:pt>
                <c:pt idx="261">
                  <c:v>3853.0078014566429</c:v>
                </c:pt>
                <c:pt idx="262">
                  <c:v>3855.4425725211154</c:v>
                </c:pt>
                <c:pt idx="263">
                  <c:v>3857.6560007615449</c:v>
                </c:pt>
                <c:pt idx="264">
                  <c:v>3860.0907718260178</c:v>
                </c:pt>
                <c:pt idx="265">
                  <c:v>3860.7548002981466</c:v>
                </c:pt>
                <c:pt idx="266">
                  <c:v>3862.3042000664473</c:v>
                </c:pt>
                <c:pt idx="267">
                  <c:v>3864.2318644930283</c:v>
                </c:pt>
                <c:pt idx="268">
                  <c:v>3867.5520068536725</c:v>
                </c:pt>
                <c:pt idx="269">
                  <c:v>3871.0934920383597</c:v>
                </c:pt>
                <c:pt idx="270">
                  <c:v>3871.7575205104886</c:v>
                </c:pt>
                <c:pt idx="271">
                  <c:v>3874.413634399004</c:v>
                </c:pt>
                <c:pt idx="272">
                  <c:v>3876.6270626394335</c:v>
                </c:pt>
                <c:pt idx="273">
                  <c:v>3878.1764624077341</c:v>
                </c:pt>
                <c:pt idx="274">
                  <c:v>3879.9472050000777</c:v>
                </c:pt>
                <c:pt idx="275">
                  <c:v>3882.1606332405072</c:v>
                </c:pt>
                <c:pt idx="276">
                  <c:v>3884.3740614809367</c:v>
                </c:pt>
                <c:pt idx="277">
                  <c:v>3887.0301753694521</c:v>
                </c:pt>
                <c:pt idx="278">
                  <c:v>3889.6862892579675</c:v>
                </c:pt>
                <c:pt idx="279">
                  <c:v>3891.2356890262681</c:v>
                </c:pt>
                <c:pt idx="280">
                  <c:v>3893.4491172666976</c:v>
                </c:pt>
                <c:pt idx="281">
                  <c:v>3894.9985170349983</c:v>
                </c:pt>
                <c:pt idx="282">
                  <c:v>3896.7692596273419</c:v>
                </c:pt>
                <c:pt idx="283">
                  <c:v>3898.3186593956425</c:v>
                </c:pt>
                <c:pt idx="284">
                  <c:v>3899.8680591639431</c:v>
                </c:pt>
                <c:pt idx="285">
                  <c:v>3902.3028302284156</c:v>
                </c:pt>
                <c:pt idx="286">
                  <c:v>3903.8522299967162</c:v>
                </c:pt>
                <c:pt idx="287">
                  <c:v>3906.2870010611887</c:v>
                </c:pt>
                <c:pt idx="288">
                  <c:v>3910.0498290699193</c:v>
                </c:pt>
                <c:pt idx="289">
                  <c:v>3911.8205716622629</c:v>
                </c:pt>
                <c:pt idx="290">
                  <c:v>3912.9272857824776</c:v>
                </c:pt>
                <c:pt idx="291">
                  <c:v>3915.3620568469501</c:v>
                </c:pt>
                <c:pt idx="292">
                  <c:v>3918.4608563835518</c:v>
                </c:pt>
                <c:pt idx="293">
                  <c:v>3921.1169702720672</c:v>
                </c:pt>
                <c:pt idx="294">
                  <c:v>3922.8877128644108</c:v>
                </c:pt>
                <c:pt idx="295">
                  <c:v>3924.4371126327114</c:v>
                </c:pt>
                <c:pt idx="296">
                  <c:v>3925.9865124010121</c:v>
                </c:pt>
                <c:pt idx="297">
                  <c:v>3927.7572549933557</c:v>
                </c:pt>
                <c:pt idx="298">
                  <c:v>3931.0773973539999</c:v>
                </c:pt>
                <c:pt idx="299">
                  <c:v>3931.7414258261288</c:v>
                </c:pt>
                <c:pt idx="300">
                  <c:v>3933.7335112425153</c:v>
                </c:pt>
                <c:pt idx="301">
                  <c:v>3934.3975397146442</c:v>
                </c:pt>
                <c:pt idx="302">
                  <c:v>3935.9469394829448</c:v>
                </c:pt>
                <c:pt idx="303">
                  <c:v>3939.386726613342</c:v>
                </c:pt>
                <c:pt idx="304">
                  <c:v>3943.1495546220726</c:v>
                </c:pt>
                <c:pt idx="305">
                  <c:v>3943.8135830942015</c:v>
                </c:pt>
                <c:pt idx="306">
                  <c:v>3945.8661719057391</c:v>
                </c:pt>
                <c:pt idx="307">
                  <c:v>3948.5222857942545</c:v>
                </c:pt>
                <c:pt idx="308">
                  <c:v>3949.1863142663833</c:v>
                </c:pt>
                <c:pt idx="309">
                  <c:v>3951.7390013067006</c:v>
                </c:pt>
                <c:pt idx="310">
                  <c:v>3952.4030297788295</c:v>
                </c:pt>
                <c:pt idx="311">
                  <c:v>3956.548843294639</c:v>
                </c:pt>
                <c:pt idx="312">
                  <c:v>3958.5409287110256</c:v>
                </c:pt>
                <c:pt idx="313">
                  <c:v>3960.3116713033692</c:v>
                </c:pt>
                <c:pt idx="314">
                  <c:v>3962.5372087449473</c:v>
                </c:pt>
                <c:pt idx="315">
                  <c:v>3964.9719798094202</c:v>
                </c:pt>
                <c:pt idx="316">
                  <c:v>3966.7427224017638</c:v>
                </c:pt>
                <c:pt idx="317">
                  <c:v>3968.2921221700644</c:v>
                </c:pt>
                <c:pt idx="318">
                  <c:v>3969.8415219383651</c:v>
                </c:pt>
                <c:pt idx="319">
                  <c:v>3972.2762930028375</c:v>
                </c:pt>
                <c:pt idx="320">
                  <c:v>3975.1537497153959</c:v>
                </c:pt>
                <c:pt idx="321">
                  <c:v>3976.9244923077395</c:v>
                </c:pt>
                <c:pt idx="322">
                  <c:v>3982.4580629088132</c:v>
                </c:pt>
                <c:pt idx="323">
                  <c:v>3985.5568624454149</c:v>
                </c:pt>
                <c:pt idx="324">
                  <c:v>3986.2208909175438</c:v>
                </c:pt>
                <c:pt idx="325">
                  <c:v>3991.0904330464896</c:v>
                </c:pt>
                <c:pt idx="326">
                  <c:v>3993.5252041109625</c:v>
                </c:pt>
                <c:pt idx="327">
                  <c:v>3995.0746038792631</c:v>
                </c:pt>
                <c:pt idx="328">
                  <c:v>3995.738632351392</c:v>
                </c:pt>
                <c:pt idx="329">
                  <c:v>3997.2880321196926</c:v>
                </c:pt>
                <c:pt idx="330">
                  <c:v>3999.0587747120362</c:v>
                </c:pt>
                <c:pt idx="331">
                  <c:v>4002.157574248638</c:v>
                </c:pt>
                <c:pt idx="332">
                  <c:v>4003.7069740169386</c:v>
                </c:pt>
                <c:pt idx="333">
                  <c:v>4006.1417450814115</c:v>
                </c:pt>
                <c:pt idx="334">
                  <c:v>4007.9124876737551</c:v>
                </c:pt>
                <c:pt idx="335">
                  <c:v>4010.7899443863139</c:v>
                </c:pt>
                <c:pt idx="336">
                  <c:v>4012.3393441546145</c:v>
                </c:pt>
                <c:pt idx="337">
                  <c:v>4013.4460582748293</c:v>
                </c:pt>
                <c:pt idx="338">
                  <c:v>4015.4381436912158</c:v>
                </c:pt>
                <c:pt idx="339">
                  <c:v>4016.7662006354735</c:v>
                </c:pt>
                <c:pt idx="340">
                  <c:v>4019.6436573480323</c:v>
                </c:pt>
                <c:pt idx="341">
                  <c:v>4021.8570855884614</c:v>
                </c:pt>
                <c:pt idx="342">
                  <c:v>4024.5131994769768</c:v>
                </c:pt>
                <c:pt idx="343">
                  <c:v>4026.5052848933633</c:v>
                </c:pt>
                <c:pt idx="344">
                  <c:v>4028.2816263767031</c:v>
                </c:pt>
                <c:pt idx="345">
                  <c:v>4029.8585148152656</c:v>
                </c:pt>
                <c:pt idx="346">
                  <c:v>4030.5225432873945</c:v>
                </c:pt>
                <c:pt idx="347">
                  <c:v>4031.1865717595233</c:v>
                </c:pt>
                <c:pt idx="348">
                  <c:v>4032.7359715278239</c:v>
                </c:pt>
                <c:pt idx="349">
                  <c:v>4033.3999999999528</c:v>
                </c:pt>
                <c:pt idx="350">
                  <c:v>4033.3999999999528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44-427D-9A4B-56EAFAAD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5920"/>
        <c:axId val="1001640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'Cumulative Plot'!$E$5:$E$1648</c15:sqref>
                        </c15:formulaRef>
                      </c:ext>
                    </c:extLst>
                    <c:numCache>
                      <c:formatCode>0.0</c:formatCode>
                      <c:ptCount val="1644"/>
                      <c:pt idx="0">
                        <c:v>3.7810389383027804E-2</c:v>
                      </c:pt>
                      <c:pt idx="1">
                        <c:v>8.8351619720525146E-2</c:v>
                      </c:pt>
                      <c:pt idx="2">
                        <c:v>0.23339066278328213</c:v>
                      </c:pt>
                      <c:pt idx="3">
                        <c:v>0.36809846361195797</c:v>
                      </c:pt>
                      <c:pt idx="4">
                        <c:v>0.51890716020124972</c:v>
                      </c:pt>
                      <c:pt idx="5">
                        <c:v>0.77767349534022434</c:v>
                      </c:pt>
                      <c:pt idx="6">
                        <c:v>1.1715334859007207</c:v>
                      </c:pt>
                      <c:pt idx="7">
                        <c:v>1.9274329431441002</c:v>
                      </c:pt>
                      <c:pt idx="8">
                        <c:v>2.0980540509391798</c:v>
                      </c:pt>
                      <c:pt idx="9">
                        <c:v>2.3366169235723024</c:v>
                      </c:pt>
                      <c:pt idx="10">
                        <c:v>2.6194255169007841</c:v>
                      </c:pt>
                      <c:pt idx="11">
                        <c:v>2.7851502666816921</c:v>
                      </c:pt>
                      <c:pt idx="12">
                        <c:v>2.9603615611174021</c:v>
                      </c:pt>
                      <c:pt idx="13">
                        <c:v>3.1390511159593837</c:v>
                      </c:pt>
                      <c:pt idx="14">
                        <c:v>3.7013428883560113</c:v>
                      </c:pt>
                      <c:pt idx="15">
                        <c:v>4.0665909722978535</c:v>
                      </c:pt>
                      <c:pt idx="16">
                        <c:v>4.2544649713547056</c:v>
                      </c:pt>
                      <c:pt idx="17">
                        <c:v>4.4448610647182649</c:v>
                      </c:pt>
                      <c:pt idx="18">
                        <c:v>4.6956707477089656</c:v>
                      </c:pt>
                      <c:pt idx="19">
                        <c:v>5.241390749542548</c:v>
                      </c:pt>
                      <c:pt idx="20">
                        <c:v>5.9956008212292584</c:v>
                      </c:pt>
                      <c:pt idx="21">
                        <c:v>6.2577049243681246</c:v>
                      </c:pt>
                      <c:pt idx="22">
                        <c:v>6.4650674153793277</c:v>
                      </c:pt>
                      <c:pt idx="23">
                        <c:v>6.7046854219012415</c:v>
                      </c:pt>
                      <c:pt idx="24">
                        <c:v>6.9179079075173382</c:v>
                      </c:pt>
                      <c:pt idx="25">
                        <c:v>7.1347030782987284</c:v>
                      </c:pt>
                      <c:pt idx="26">
                        <c:v>7.4594278243314491</c:v>
                      </c:pt>
                      <c:pt idx="27">
                        <c:v>7.6971289539922454</c:v>
                      </c:pt>
                      <c:pt idx="28">
                        <c:v>8.0373168795952008</c:v>
                      </c:pt>
                      <c:pt idx="29">
                        <c:v>8.6154256092833048</c:v>
                      </c:pt>
                      <c:pt idx="30">
                        <c:v>9.6802538341625937</c:v>
                      </c:pt>
                      <c:pt idx="31">
                        <c:v>10.392757516716948</c:v>
                      </c:pt>
                      <c:pt idx="32">
                        <c:v>10.667453998029229</c:v>
                      </c:pt>
                      <c:pt idx="33">
                        <c:v>10.989365596569204</c:v>
                      </c:pt>
                      <c:pt idx="34">
                        <c:v>11.555703152020026</c:v>
                      </c:pt>
                      <c:pt idx="35">
                        <c:v>12.042166232891745</c:v>
                      </c:pt>
                      <c:pt idx="36">
                        <c:v>12.416124784027399</c:v>
                      </c:pt>
                      <c:pt idx="37">
                        <c:v>12.791692329348274</c:v>
                      </c:pt>
                      <c:pt idx="38">
                        <c:v>13.090062403668172</c:v>
                      </c:pt>
                      <c:pt idx="39">
                        <c:v>13.667163988368547</c:v>
                      </c:pt>
                      <c:pt idx="40">
                        <c:v>14.469431670405189</c:v>
                      </c:pt>
                      <c:pt idx="41">
                        <c:v>14.842008908057947</c:v>
                      </c:pt>
                      <c:pt idx="42">
                        <c:v>15.170042538317391</c:v>
                      </c:pt>
                      <c:pt idx="43">
                        <c:v>15.592149251081683</c:v>
                      </c:pt>
                      <c:pt idx="44">
                        <c:v>16.871131313834415</c:v>
                      </c:pt>
                      <c:pt idx="45">
                        <c:v>17.782082451379424</c:v>
                      </c:pt>
                      <c:pt idx="46">
                        <c:v>18.469898671584918</c:v>
                      </c:pt>
                      <c:pt idx="47">
                        <c:v>19.124917667415339</c:v>
                      </c:pt>
                      <c:pt idx="48">
                        <c:v>19.47864227127608</c:v>
                      </c:pt>
                      <c:pt idx="49">
                        <c:v>20.299523687071755</c:v>
                      </c:pt>
                      <c:pt idx="50">
                        <c:v>21.173766105276524</c:v>
                      </c:pt>
                      <c:pt idx="51">
                        <c:v>21.592818349669397</c:v>
                      </c:pt>
                      <c:pt idx="52">
                        <c:v>22.116822574739388</c:v>
                      </c:pt>
                      <c:pt idx="53">
                        <c:v>23.186483305421433</c:v>
                      </c:pt>
                      <c:pt idx="54">
                        <c:v>23.784536660557603</c:v>
                      </c:pt>
                      <c:pt idx="55">
                        <c:v>25.253147294603036</c:v>
                      </c:pt>
                      <c:pt idx="56">
                        <c:v>25.949335107188812</c:v>
                      </c:pt>
                      <c:pt idx="57">
                        <c:v>26.763397461248683</c:v>
                      </c:pt>
                      <c:pt idx="58">
                        <c:v>27.174770628684456</c:v>
                      </c:pt>
                      <c:pt idx="59">
                        <c:v>28.070075158716655</c:v>
                      </c:pt>
                      <c:pt idx="60">
                        <c:v>28.667929574496842</c:v>
                      </c:pt>
                      <c:pt idx="61">
                        <c:v>29.09138869380515</c:v>
                      </c:pt>
                      <c:pt idx="62">
                        <c:v>30.022263191535735</c:v>
                      </c:pt>
                      <c:pt idx="63">
                        <c:v>30.457097726247436</c:v>
                      </c:pt>
                      <c:pt idx="64">
                        <c:v>30.893114259406861</c:v>
                      </c:pt>
                      <c:pt idx="65">
                        <c:v>31.778782211863696</c:v>
                      </c:pt>
                      <c:pt idx="66">
                        <c:v>33.844035721603824</c:v>
                      </c:pt>
                      <c:pt idx="67">
                        <c:v>34.367594749710278</c:v>
                      </c:pt>
                      <c:pt idx="68">
                        <c:v>37.723765745029432</c:v>
                      </c:pt>
                      <c:pt idx="69">
                        <c:v>38.383191692355709</c:v>
                      </c:pt>
                      <c:pt idx="70">
                        <c:v>38.910868746481803</c:v>
                      </c:pt>
                      <c:pt idx="71">
                        <c:v>39.637931618037662</c:v>
                      </c:pt>
                      <c:pt idx="72">
                        <c:v>40.23850763505903</c:v>
                      </c:pt>
                      <c:pt idx="73">
                        <c:v>40.909067918179538</c:v>
                      </c:pt>
                      <c:pt idx="74">
                        <c:v>41.875642156019708</c:v>
                      </c:pt>
                      <c:pt idx="75">
                        <c:v>42.504902325971649</c:v>
                      </c:pt>
                      <c:pt idx="76">
                        <c:v>43.007569983501078</c:v>
                      </c:pt>
                      <c:pt idx="77">
                        <c:v>43.582069702448372</c:v>
                      </c:pt>
                      <c:pt idx="78">
                        <c:v>45.108164172483427</c:v>
                      </c:pt>
                      <c:pt idx="79">
                        <c:v>46.128456221716199</c:v>
                      </c:pt>
                      <c:pt idx="80">
                        <c:v>46.716017334252392</c:v>
                      </c:pt>
                      <c:pt idx="81">
                        <c:v>47.231994039466677</c:v>
                      </c:pt>
                      <c:pt idx="82">
                        <c:v>47.898312633316877</c:v>
                      </c:pt>
                      <c:pt idx="83">
                        <c:v>49.683869148991676</c:v>
                      </c:pt>
                      <c:pt idx="84">
                        <c:v>50.358219409553854</c:v>
                      </c:pt>
                      <c:pt idx="85">
                        <c:v>50.958319224087866</c:v>
                      </c:pt>
                      <c:pt idx="86">
                        <c:v>54.004658810953082</c:v>
                      </c:pt>
                      <c:pt idx="87">
                        <c:v>56.389288969343937</c:v>
                      </c:pt>
                      <c:pt idx="88">
                        <c:v>56.948101031413429</c:v>
                      </c:pt>
                      <c:pt idx="89">
                        <c:v>58.231797852907007</c:v>
                      </c:pt>
                      <c:pt idx="90">
                        <c:v>58.963651629729554</c:v>
                      </c:pt>
                      <c:pt idx="91">
                        <c:v>59.700848365641363</c:v>
                      </c:pt>
                      <c:pt idx="92">
                        <c:v>60.29810120607673</c:v>
                      </c:pt>
                      <c:pt idx="93">
                        <c:v>60.896155349902607</c:v>
                      </c:pt>
                      <c:pt idx="94">
                        <c:v>61.67096059695772</c:v>
                      </c:pt>
                      <c:pt idx="95">
                        <c:v>62.361354258504818</c:v>
                      </c:pt>
                      <c:pt idx="96">
                        <c:v>63.23131288384284</c:v>
                      </c:pt>
                      <c:pt idx="97">
                        <c:v>63.84029457898923</c:v>
                      </c:pt>
                      <c:pt idx="98">
                        <c:v>64.906380829252996</c:v>
                      </c:pt>
                      <c:pt idx="99">
                        <c:v>66.959546339106112</c:v>
                      </c:pt>
                      <c:pt idx="100">
                        <c:v>67.766546038540071</c:v>
                      </c:pt>
                      <c:pt idx="101">
                        <c:v>68.485938154561552</c:v>
                      </c:pt>
                      <c:pt idx="102">
                        <c:v>69.387050120939719</c:v>
                      </c:pt>
                      <c:pt idx="103">
                        <c:v>73.996496510280366</c:v>
                      </c:pt>
                      <c:pt idx="104">
                        <c:v>75.082209602033643</c:v>
                      </c:pt>
                      <c:pt idx="105">
                        <c:v>77.265654431195529</c:v>
                      </c:pt>
                      <c:pt idx="106">
                        <c:v>79.182033352613175</c:v>
                      </c:pt>
                      <c:pt idx="107">
                        <c:v>79.821082569565149</c:v>
                      </c:pt>
                      <c:pt idx="108">
                        <c:v>81.10363713331796</c:v>
                      </c:pt>
                      <c:pt idx="109">
                        <c:v>81.932939964805541</c:v>
                      </c:pt>
                      <c:pt idx="110">
                        <c:v>82.950504297679331</c:v>
                      </c:pt>
                      <c:pt idx="111">
                        <c:v>83.970061563190626</c:v>
                      </c:pt>
                      <c:pt idx="112">
                        <c:v>84.809637256339954</c:v>
                      </c:pt>
                      <c:pt idx="113">
                        <c:v>87.186685673277182</c:v>
                      </c:pt>
                      <c:pt idx="114">
                        <c:v>88.05069114124008</c:v>
                      </c:pt>
                      <c:pt idx="115">
                        <c:v>88.724516403478376</c:v>
                      </c:pt>
                      <c:pt idx="116">
                        <c:v>89.423090121411136</c:v>
                      </c:pt>
                      <c:pt idx="117">
                        <c:v>90.226160581282741</c:v>
                      </c:pt>
                      <c:pt idx="118">
                        <c:v>91.130510948713066</c:v>
                      </c:pt>
                      <c:pt idx="119">
                        <c:v>93.988877240677098</c:v>
                      </c:pt>
                      <c:pt idx="120">
                        <c:v>94.811019016319733</c:v>
                      </c:pt>
                      <c:pt idx="121">
                        <c:v>96.251111371688594</c:v>
                      </c:pt>
                      <c:pt idx="122">
                        <c:v>97.905061220242516</c:v>
                      </c:pt>
                      <c:pt idx="123">
                        <c:v>99.046874287838904</c:v>
                      </c:pt>
                      <c:pt idx="124">
                        <c:v>99.892055283501293</c:v>
                      </c:pt>
                      <c:pt idx="125">
                        <c:v>100.74134398103236</c:v>
                      </c:pt>
                      <c:pt idx="126">
                        <c:v>101.49291626297871</c:v>
                      </c:pt>
                      <c:pt idx="127">
                        <c:v>103.43245929100156</c:v>
                      </c:pt>
                      <c:pt idx="128">
                        <c:v>104.18924119728091</c:v>
                      </c:pt>
                      <c:pt idx="129">
                        <c:v>104.95198892670949</c:v>
                      </c:pt>
                      <c:pt idx="130">
                        <c:v>106.26708923925614</c:v>
                      </c:pt>
                      <c:pt idx="131">
                        <c:v>110.54769236461397</c:v>
                      </c:pt>
                      <c:pt idx="132">
                        <c:v>111.3167876018027</c:v>
                      </c:pt>
                      <c:pt idx="133">
                        <c:v>111.75633746919344</c:v>
                      </c:pt>
                      <c:pt idx="134">
                        <c:v>112.96662116997508</c:v>
                      </c:pt>
                      <c:pt idx="135">
                        <c:v>123.36401155280426</c:v>
                      </c:pt>
                      <c:pt idx="136">
                        <c:v>124.25162697486118</c:v>
                      </c:pt>
                      <c:pt idx="137">
                        <c:v>125.03899718534302</c:v>
                      </c:pt>
                      <c:pt idx="138">
                        <c:v>125.9389560078673</c:v>
                      </c:pt>
                      <c:pt idx="139">
                        <c:v>127.1777403116578</c:v>
                      </c:pt>
                      <c:pt idx="140">
                        <c:v>128.30650158378191</c:v>
                      </c:pt>
                      <c:pt idx="141">
                        <c:v>130.45522884824143</c:v>
                      </c:pt>
                      <c:pt idx="142">
                        <c:v>132.04834537017229</c:v>
                      </c:pt>
                      <c:pt idx="143">
                        <c:v>133.77008360338692</c:v>
                      </c:pt>
                      <c:pt idx="144">
                        <c:v>134.93385700185354</c:v>
                      </c:pt>
                      <c:pt idx="145">
                        <c:v>135.74903543708976</c:v>
                      </c:pt>
                      <c:pt idx="146">
                        <c:v>137.15399372619001</c:v>
                      </c:pt>
                      <c:pt idx="147">
                        <c:v>138.09636399402717</c:v>
                      </c:pt>
                      <c:pt idx="148">
                        <c:v>139.16653164841964</c:v>
                      </c:pt>
                      <c:pt idx="149">
                        <c:v>140.00734788967051</c:v>
                      </c:pt>
                      <c:pt idx="150">
                        <c:v>140.97497872779178</c:v>
                      </c:pt>
                      <c:pt idx="151">
                        <c:v>143.03495959386825</c:v>
                      </c:pt>
                      <c:pt idx="152">
                        <c:v>144.61089474735351</c:v>
                      </c:pt>
                      <c:pt idx="153">
                        <c:v>145.83904839433126</c:v>
                      </c:pt>
                      <c:pt idx="154">
                        <c:v>147.21354010101038</c:v>
                      </c:pt>
                      <c:pt idx="155">
                        <c:v>148.08874037228404</c:v>
                      </c:pt>
                      <c:pt idx="156">
                        <c:v>149.22057722558793</c:v>
                      </c:pt>
                      <c:pt idx="157">
                        <c:v>150.10934117551633</c:v>
                      </c:pt>
                      <c:pt idx="158">
                        <c:v>151.13035588900712</c:v>
                      </c:pt>
                      <c:pt idx="159">
                        <c:v>153.06996577478466</c:v>
                      </c:pt>
                      <c:pt idx="160">
                        <c:v>153.9800621798758</c:v>
                      </c:pt>
                      <c:pt idx="161">
                        <c:v>156.59642947911232</c:v>
                      </c:pt>
                      <c:pt idx="162">
                        <c:v>157.5146787775389</c:v>
                      </c:pt>
                      <c:pt idx="163">
                        <c:v>158.83077763865222</c:v>
                      </c:pt>
                      <c:pt idx="164">
                        <c:v>160.69983978782327</c:v>
                      </c:pt>
                      <c:pt idx="165">
                        <c:v>161.77041510349878</c:v>
                      </c:pt>
                      <c:pt idx="166">
                        <c:v>163.93595707281696</c:v>
                      </c:pt>
                      <c:pt idx="167">
                        <c:v>167.06054370390984</c:v>
                      </c:pt>
                      <c:pt idx="168">
                        <c:v>168.29073816875604</c:v>
                      </c:pt>
                      <c:pt idx="169">
                        <c:v>169.24885543070513</c:v>
                      </c:pt>
                      <c:pt idx="170">
                        <c:v>173.08548289137829</c:v>
                      </c:pt>
                      <c:pt idx="171">
                        <c:v>174.46522654836861</c:v>
                      </c:pt>
                      <c:pt idx="172">
                        <c:v>175.84890258587677</c:v>
                      </c:pt>
                      <c:pt idx="173">
                        <c:v>177.23794665464254</c:v>
                      </c:pt>
                      <c:pt idx="174">
                        <c:v>178.22029206208177</c:v>
                      </c:pt>
                      <c:pt idx="175">
                        <c:v>179.49806579016916</c:v>
                      </c:pt>
                      <c:pt idx="176">
                        <c:v>180.49290152300489</c:v>
                      </c:pt>
                      <c:pt idx="177">
                        <c:v>182.50078043992062</c:v>
                      </c:pt>
                      <c:pt idx="178">
                        <c:v>183.50759598694611</c:v>
                      </c:pt>
                      <c:pt idx="179">
                        <c:v>185.3785116368928</c:v>
                      </c:pt>
                      <c:pt idx="180">
                        <c:v>190.91408016854001</c:v>
                      </c:pt>
                      <c:pt idx="181">
                        <c:v>193.39744381475595</c:v>
                      </c:pt>
                      <c:pt idx="182">
                        <c:v>194.57864843009173</c:v>
                      </c:pt>
                      <c:pt idx="183">
                        <c:v>196.35445530866122</c:v>
                      </c:pt>
                      <c:pt idx="184">
                        <c:v>197.84260738931908</c:v>
                      </c:pt>
                      <c:pt idx="185">
                        <c:v>199.49241450801256</c:v>
                      </c:pt>
                      <c:pt idx="186">
                        <c:v>200.84488027077171</c:v>
                      </c:pt>
                      <c:pt idx="187">
                        <c:v>202.04719341278488</c:v>
                      </c:pt>
                      <c:pt idx="188">
                        <c:v>203.10425568325812</c:v>
                      </c:pt>
                      <c:pt idx="189">
                        <c:v>204.16818443145542</c:v>
                      </c:pt>
                      <c:pt idx="190">
                        <c:v>205.23293941413885</c:v>
                      </c:pt>
                      <c:pt idx="191">
                        <c:v>208.908024400958</c:v>
                      </c:pt>
                      <c:pt idx="192">
                        <c:v>210.74730286930568</c:v>
                      </c:pt>
                      <c:pt idx="193">
                        <c:v>212.4356748033475</c:v>
                      </c:pt>
                      <c:pt idx="194">
                        <c:v>213.97151501250968</c:v>
                      </c:pt>
                      <c:pt idx="195">
                        <c:v>215.66978236877185</c:v>
                      </c:pt>
                      <c:pt idx="196">
                        <c:v>217.37326126734587</c:v>
                      </c:pt>
                      <c:pt idx="197">
                        <c:v>218.45961148636911</c:v>
                      </c:pt>
                      <c:pt idx="198">
                        <c:v>220.33247474548409</c:v>
                      </c:pt>
                      <c:pt idx="199">
                        <c:v>221.43423943616995</c:v>
                      </c:pt>
                      <c:pt idx="200">
                        <c:v>222.69726477269074</c:v>
                      </c:pt>
                      <c:pt idx="201">
                        <c:v>225.23711641000617</c:v>
                      </c:pt>
                      <c:pt idx="202">
                        <c:v>226.34870262435169</c:v>
                      </c:pt>
                      <c:pt idx="203">
                        <c:v>229.05511250959211</c:v>
                      </c:pt>
                      <c:pt idx="204">
                        <c:v>231.14154354149775</c:v>
                      </c:pt>
                      <c:pt idx="205">
                        <c:v>232.44604780533115</c:v>
                      </c:pt>
                      <c:pt idx="206">
                        <c:v>233.75139543977375</c:v>
                      </c:pt>
                      <c:pt idx="207">
                        <c:v>237.04657891251802</c:v>
                      </c:pt>
                      <c:pt idx="208">
                        <c:v>238.53407585754593</c:v>
                      </c:pt>
                      <c:pt idx="209">
                        <c:v>239.86708553947798</c:v>
                      </c:pt>
                      <c:pt idx="210">
                        <c:v>241.53873457561042</c:v>
                      </c:pt>
                      <c:pt idx="211">
                        <c:v>244.06386163342214</c:v>
                      </c:pt>
                      <c:pt idx="212">
                        <c:v>247.79827041095461</c:v>
                      </c:pt>
                      <c:pt idx="213">
                        <c:v>249.66867914722806</c:v>
                      </c:pt>
                      <c:pt idx="214">
                        <c:v>250.86406823149841</c:v>
                      </c:pt>
                      <c:pt idx="215">
                        <c:v>252.23906812588268</c:v>
                      </c:pt>
                      <c:pt idx="216">
                        <c:v>253.61922474946047</c:v>
                      </c:pt>
                      <c:pt idx="217">
                        <c:v>254.82927968381233</c:v>
                      </c:pt>
                      <c:pt idx="218">
                        <c:v>256.22112026255888</c:v>
                      </c:pt>
                      <c:pt idx="219">
                        <c:v>257.44076234903679</c:v>
                      </c:pt>
                      <c:pt idx="220">
                        <c:v>259.53307630342402</c:v>
                      </c:pt>
                      <c:pt idx="221">
                        <c:v>260.93842349521606</c:v>
                      </c:pt>
                      <c:pt idx="222">
                        <c:v>261.82842483155486</c:v>
                      </c:pt>
                      <c:pt idx="223">
                        <c:v>263.44462360738703</c:v>
                      </c:pt>
                      <c:pt idx="224">
                        <c:v>268.18313172219672</c:v>
                      </c:pt>
                      <c:pt idx="225">
                        <c:v>270.01022855747937</c:v>
                      </c:pt>
                      <c:pt idx="226">
                        <c:v>271.30073932885341</c:v>
                      </c:pt>
                      <c:pt idx="227">
                        <c:v>272.60054168113265</c:v>
                      </c:pt>
                      <c:pt idx="228">
                        <c:v>274.29555664826682</c:v>
                      </c:pt>
                      <c:pt idx="229">
                        <c:v>275.61582619512023</c:v>
                      </c:pt>
                      <c:pt idx="230">
                        <c:v>276.93769971550887</c:v>
                      </c:pt>
                      <c:pt idx="231">
                        <c:v>278.44991868543013</c:v>
                      </c:pt>
                      <c:pt idx="232">
                        <c:v>279.77362321952887</c:v>
                      </c:pt>
                      <c:pt idx="233">
                        <c:v>284.88499429233093</c:v>
                      </c:pt>
                      <c:pt idx="234">
                        <c:v>289.45039913994498</c:v>
                      </c:pt>
                      <c:pt idx="235">
                        <c:v>290.97457919742891</c:v>
                      </c:pt>
                      <c:pt idx="236">
                        <c:v>293.84176372677416</c:v>
                      </c:pt>
                      <c:pt idx="237">
                        <c:v>295.18608231326994</c:v>
                      </c:pt>
                      <c:pt idx="238">
                        <c:v>297.70143063412974</c:v>
                      </c:pt>
                      <c:pt idx="239">
                        <c:v>299.06319831511621</c:v>
                      </c:pt>
                      <c:pt idx="240">
                        <c:v>301.01157522790913</c:v>
                      </c:pt>
                      <c:pt idx="241">
                        <c:v>302.76626073785735</c:v>
                      </c:pt>
                      <c:pt idx="242">
                        <c:v>305.11969083489441</c:v>
                      </c:pt>
                      <c:pt idx="243">
                        <c:v>309.84961157625014</c:v>
                      </c:pt>
                      <c:pt idx="244">
                        <c:v>311.43421290459747</c:v>
                      </c:pt>
                      <c:pt idx="245">
                        <c:v>313.02043630526822</c:v>
                      </c:pt>
                      <c:pt idx="246">
                        <c:v>314.42067671341317</c:v>
                      </c:pt>
                      <c:pt idx="247">
                        <c:v>319.22513912804004</c:v>
                      </c:pt>
                      <c:pt idx="248">
                        <c:v>320.62732873765299</c:v>
                      </c:pt>
                      <c:pt idx="249">
                        <c:v>322.44343711743591</c:v>
                      </c:pt>
                      <c:pt idx="250">
                        <c:v>326.50340196346781</c:v>
                      </c:pt>
                      <c:pt idx="251">
                        <c:v>328.13138515079595</c:v>
                      </c:pt>
                      <c:pt idx="252">
                        <c:v>330.58592780766725</c:v>
                      </c:pt>
                      <c:pt idx="253">
                        <c:v>332.63560335240641</c:v>
                      </c:pt>
                      <c:pt idx="254">
                        <c:v>334.07697739670175</c:v>
                      </c:pt>
                      <c:pt idx="255">
                        <c:v>336.34335998237697</c:v>
                      </c:pt>
                      <c:pt idx="256">
                        <c:v>338.41776512218547</c:v>
                      </c:pt>
                      <c:pt idx="257">
                        <c:v>340.49433899399133</c:v>
                      </c:pt>
                      <c:pt idx="258">
                        <c:v>342.36575205836618</c:v>
                      </c:pt>
                      <c:pt idx="259">
                        <c:v>345.06987953702128</c:v>
                      </c:pt>
                      <c:pt idx="260">
                        <c:v>346.52774539163653</c:v>
                      </c:pt>
                      <c:pt idx="261">
                        <c:v>349.06814074191544</c:v>
                      </c:pt>
                      <c:pt idx="262">
                        <c:v>350.56239894784574</c:v>
                      </c:pt>
                      <c:pt idx="263">
                        <c:v>352.27470458517803</c:v>
                      </c:pt>
                      <c:pt idx="264">
                        <c:v>354.41586186867892</c:v>
                      </c:pt>
                      <c:pt idx="265">
                        <c:v>357.63627698840162</c:v>
                      </c:pt>
                      <c:pt idx="266">
                        <c:v>360.00133142681256</c:v>
                      </c:pt>
                      <c:pt idx="267">
                        <c:v>361.93772384522674</c:v>
                      </c:pt>
                      <c:pt idx="268">
                        <c:v>365.83482651068545</c:v>
                      </c:pt>
                      <c:pt idx="269">
                        <c:v>371.25452107700363</c:v>
                      </c:pt>
                      <c:pt idx="270">
                        <c:v>373.86167610722015</c:v>
                      </c:pt>
                      <c:pt idx="271">
                        <c:v>378.21343938208872</c:v>
                      </c:pt>
                      <c:pt idx="272">
                        <c:v>383.22461457278337</c:v>
                      </c:pt>
                      <c:pt idx="273">
                        <c:v>386.49421899179191</c:v>
                      </c:pt>
                      <c:pt idx="274">
                        <c:v>387.58471543276448</c:v>
                      </c:pt>
                      <c:pt idx="275">
                        <c:v>390.43107137539965</c:v>
                      </c:pt>
                      <c:pt idx="276">
                        <c:v>393.75686869406849</c:v>
                      </c:pt>
                      <c:pt idx="277">
                        <c:v>395.53547163523666</c:v>
                      </c:pt>
                      <c:pt idx="278">
                        <c:v>397.53828727501872</c:v>
                      </c:pt>
                      <c:pt idx="279">
                        <c:v>399.55130317123729</c:v>
                      </c:pt>
                      <c:pt idx="280">
                        <c:v>401.56557688162627</c:v>
                      </c:pt>
                      <c:pt idx="281">
                        <c:v>403.58060426491562</c:v>
                      </c:pt>
                      <c:pt idx="282">
                        <c:v>405.37926592362885</c:v>
                      </c:pt>
                      <c:pt idx="283">
                        <c:v>406.95421744786285</c:v>
                      </c:pt>
                      <c:pt idx="284">
                        <c:v>408.53102963394474</c:v>
                      </c:pt>
                      <c:pt idx="285">
                        <c:v>413.48717285323113</c:v>
                      </c:pt>
                      <c:pt idx="286">
                        <c:v>415.52214148563024</c:v>
                      </c:pt>
                      <c:pt idx="287">
                        <c:v>418.02203621225902</c:v>
                      </c:pt>
                      <c:pt idx="288">
                        <c:v>420.07968942204491</c:v>
                      </c:pt>
                      <c:pt idx="289">
                        <c:v>421.68758223249301</c:v>
                      </c:pt>
                      <c:pt idx="290">
                        <c:v>424.4534544747271</c:v>
                      </c:pt>
                      <c:pt idx="291">
                        <c:v>429.06358014353418</c:v>
                      </c:pt>
                      <c:pt idx="292">
                        <c:v>430.91119771976412</c:v>
                      </c:pt>
                      <c:pt idx="293">
                        <c:v>432.76305203862353</c:v>
                      </c:pt>
                      <c:pt idx="294">
                        <c:v>434.85231703249781</c:v>
                      </c:pt>
                      <c:pt idx="295">
                        <c:v>437.88015822653205</c:v>
                      </c:pt>
                      <c:pt idx="296">
                        <c:v>439.51585608689186</c:v>
                      </c:pt>
                      <c:pt idx="297">
                        <c:v>441.86103670481691</c:v>
                      </c:pt>
                      <c:pt idx="298">
                        <c:v>445.38524053859305</c:v>
                      </c:pt>
                      <c:pt idx="299">
                        <c:v>450.79790249634425</c:v>
                      </c:pt>
                      <c:pt idx="300">
                        <c:v>453.38749108344217</c:v>
                      </c:pt>
                      <c:pt idx="301">
                        <c:v>455.03992036260394</c:v>
                      </c:pt>
                      <c:pt idx="302">
                        <c:v>456.69512349492538</c:v>
                      </c:pt>
                      <c:pt idx="303">
                        <c:v>459.29685285056092</c:v>
                      </c:pt>
                      <c:pt idx="304">
                        <c:v>463.79218562221007</c:v>
                      </c:pt>
                      <c:pt idx="305">
                        <c:v>465.45426717640055</c:v>
                      </c:pt>
                      <c:pt idx="306">
                        <c:v>468.78149568524526</c:v>
                      </c:pt>
                      <c:pt idx="307">
                        <c:v>472.11065602824436</c:v>
                      </c:pt>
                      <c:pt idx="308">
                        <c:v>474.49383617069878</c:v>
                      </c:pt>
                      <c:pt idx="309">
                        <c:v>476.16364791011387</c:v>
                      </c:pt>
                      <c:pt idx="310">
                        <c:v>479.75539543561104</c:v>
                      </c:pt>
                      <c:pt idx="311">
                        <c:v>482.24170219914345</c:v>
                      </c:pt>
                      <c:pt idx="312">
                        <c:v>484.15900294001358</c:v>
                      </c:pt>
                      <c:pt idx="313">
                        <c:v>486.81615083686324</c:v>
                      </c:pt>
                      <c:pt idx="314">
                        <c:v>489.9572112900882</c:v>
                      </c:pt>
                      <c:pt idx="315">
                        <c:v>494.57594728704504</c:v>
                      </c:pt>
                      <c:pt idx="316">
                        <c:v>498.97691506113955</c:v>
                      </c:pt>
                      <c:pt idx="317">
                        <c:v>502.6753659962398</c:v>
                      </c:pt>
                      <c:pt idx="318">
                        <c:v>505.64810276891399</c:v>
                      </c:pt>
                      <c:pt idx="319">
                        <c:v>507.39051005530803</c:v>
                      </c:pt>
                      <c:pt idx="320">
                        <c:v>509.63754428536964</c:v>
                      </c:pt>
                      <c:pt idx="321">
                        <c:v>512.1427935971642</c:v>
                      </c:pt>
                      <c:pt idx="322">
                        <c:v>516.4047956112297</c:v>
                      </c:pt>
                      <c:pt idx="323">
                        <c:v>518.16557796861912</c:v>
                      </c:pt>
                      <c:pt idx="324">
                        <c:v>520.4447678705202</c:v>
                      </c:pt>
                      <c:pt idx="325">
                        <c:v>522.22157921435337</c:v>
                      </c:pt>
                      <c:pt idx="326">
                        <c:v>525.01687132318409</c:v>
                      </c:pt>
                      <c:pt idx="327">
                        <c:v>526.79651408029349</c:v>
                      </c:pt>
                      <c:pt idx="328">
                        <c:v>528.58177114716079</c:v>
                      </c:pt>
                      <c:pt idx="329">
                        <c:v>531.13705716010679</c:v>
                      </c:pt>
                      <c:pt idx="330">
                        <c:v>533.44130534243311</c:v>
                      </c:pt>
                      <c:pt idx="331">
                        <c:v>535.49078483128631</c:v>
                      </c:pt>
                      <c:pt idx="332">
                        <c:v>538.57036311177035</c:v>
                      </c:pt>
                      <c:pt idx="333">
                        <c:v>540.36996710392737</c:v>
                      </c:pt>
                      <c:pt idx="334">
                        <c:v>543.98532241381088</c:v>
                      </c:pt>
                      <c:pt idx="335">
                        <c:v>545.79587891800611</c:v>
                      </c:pt>
                      <c:pt idx="336">
                        <c:v>547.61042039661004</c:v>
                      </c:pt>
                      <c:pt idx="337">
                        <c:v>549.42947799611522</c:v>
                      </c:pt>
                      <c:pt idx="338">
                        <c:v>551.24951684671919</c:v>
                      </c:pt>
                      <c:pt idx="339">
                        <c:v>553.6028162009062</c:v>
                      </c:pt>
                      <c:pt idx="340">
                        <c:v>556.48737500680011</c:v>
                      </c:pt>
                      <c:pt idx="341">
                        <c:v>559.64231995413832</c:v>
                      </c:pt>
                      <c:pt idx="342">
                        <c:v>561.74654806748049</c:v>
                      </c:pt>
                      <c:pt idx="343">
                        <c:v>562.53633225706506</c:v>
                      </c:pt>
                      <c:pt idx="344">
                        <c:v>564.64248294926927</c:v>
                      </c:pt>
                      <c:pt idx="345">
                        <c:v>569.66263160590086</c:v>
                      </c:pt>
                      <c:pt idx="346">
                        <c:v>571.52989306600352</c:v>
                      </c:pt>
                      <c:pt idx="347">
                        <c:v>577.13213378282933</c:v>
                      </c:pt>
                      <c:pt idx="348">
                        <c:v>579.00415545492319</c:v>
                      </c:pt>
                      <c:pt idx="349">
                        <c:v>581.41639633813588</c:v>
                      </c:pt>
                      <c:pt idx="350">
                        <c:v>583.85295411297818</c:v>
                      </c:pt>
                      <c:pt idx="351">
                        <c:v>586.02077840494212</c:v>
                      </c:pt>
                      <c:pt idx="352">
                        <c:v>588.7318420481464</c:v>
                      </c:pt>
                      <c:pt idx="353">
                        <c:v>590.63384919016642</c:v>
                      </c:pt>
                      <c:pt idx="354">
                        <c:v>593.62368131974893</c:v>
                      </c:pt>
                      <c:pt idx="355">
                        <c:v>595.54794611383159</c:v>
                      </c:pt>
                      <c:pt idx="356">
                        <c:v>599.68155450985853</c:v>
                      </c:pt>
                      <c:pt idx="357">
                        <c:v>601.89134536464644</c:v>
                      </c:pt>
                      <c:pt idx="358">
                        <c:v>605.48489212118159</c:v>
                      </c:pt>
                      <c:pt idx="359">
                        <c:v>608.25570861085953</c:v>
                      </c:pt>
                      <c:pt idx="360">
                        <c:v>610.47733222658712</c:v>
                      </c:pt>
                      <c:pt idx="361">
                        <c:v>612.98672864722494</c:v>
                      </c:pt>
                      <c:pt idx="362">
                        <c:v>615.77889482716978</c:v>
                      </c:pt>
                      <c:pt idx="363">
                        <c:v>618.02691567391844</c:v>
                      </c:pt>
                      <c:pt idx="364">
                        <c:v>620.55649117965152</c:v>
                      </c:pt>
                      <c:pt idx="365">
                        <c:v>623.3811913925922</c:v>
                      </c:pt>
                      <c:pt idx="366">
                        <c:v>626.49614350781349</c:v>
                      </c:pt>
                      <c:pt idx="367">
                        <c:v>629.04592808352436</c:v>
                      </c:pt>
                      <c:pt idx="368">
                        <c:v>640.13684790123159</c:v>
                      </c:pt>
                      <c:pt idx="369">
                        <c:v>642.70857865492803</c:v>
                      </c:pt>
                      <c:pt idx="370">
                        <c:v>645.28172177030069</c:v>
                      </c:pt>
                      <c:pt idx="371">
                        <c:v>649.32091958987803</c:v>
                      </c:pt>
                      <c:pt idx="372">
                        <c:v>653.09453825633511</c:v>
                      </c:pt>
                      <c:pt idx="373">
                        <c:v>655.41997945900209</c:v>
                      </c:pt>
                      <c:pt idx="374">
                        <c:v>657.46027299819468</c:v>
                      </c:pt>
                      <c:pt idx="375">
                        <c:v>660.38410744061537</c:v>
                      </c:pt>
                      <c:pt idx="376">
                        <c:v>664.77093554149724</c:v>
                      </c:pt>
                      <c:pt idx="377">
                        <c:v>669.15790664446922</c:v>
                      </c:pt>
                      <c:pt idx="378">
                        <c:v>672.70735267951716</c:v>
                      </c:pt>
                      <c:pt idx="379">
                        <c:v>675.08950398510092</c:v>
                      </c:pt>
                      <c:pt idx="380">
                        <c:v>684.33192610553408</c:v>
                      </c:pt>
                      <c:pt idx="381">
                        <c:v>686.72523802441196</c:v>
                      </c:pt>
                      <c:pt idx="382">
                        <c:v>689.12415524203107</c:v>
                      </c:pt>
                      <c:pt idx="383">
                        <c:v>692.12324969366489</c:v>
                      </c:pt>
                      <c:pt idx="384">
                        <c:v>695.74689409658515</c:v>
                      </c:pt>
                      <c:pt idx="385">
                        <c:v>701.2002638871777</c:v>
                      </c:pt>
                      <c:pt idx="386">
                        <c:v>705.76326398355491</c:v>
                      </c:pt>
                      <c:pt idx="387">
                        <c:v>708.19906865608903</c:v>
                      </c:pt>
                      <c:pt idx="388">
                        <c:v>710.33339498108273</c:v>
                      </c:pt>
                      <c:pt idx="389">
                        <c:v>714.61508100731749</c:v>
                      </c:pt>
                      <c:pt idx="390">
                        <c:v>719.52177894478643</c:v>
                      </c:pt>
                      <c:pt idx="391">
                        <c:v>720.44603499719301</c:v>
                      </c:pt>
                      <c:pt idx="392">
                        <c:v>722.91827372013063</c:v>
                      </c:pt>
                      <c:pt idx="393">
                        <c:v>726.03982928430082</c:v>
                      </c:pt>
                      <c:pt idx="394">
                        <c:v>728.53977454097424</c:v>
                      </c:pt>
                      <c:pt idx="395">
                        <c:v>731.04660619970878</c:v>
                      </c:pt>
                      <c:pt idx="396">
                        <c:v>733.86701654120384</c:v>
                      </c:pt>
                      <c:pt idx="397">
                        <c:v>739.23215554123385</c:v>
                      </c:pt>
                      <c:pt idx="398">
                        <c:v>741.75937653596156</c:v>
                      </c:pt>
                      <c:pt idx="399">
                        <c:v>744.92001358751725</c:v>
                      </c:pt>
                      <c:pt idx="400">
                        <c:v>747.45087724392329</c:v>
                      </c:pt>
                      <c:pt idx="401">
                        <c:v>750.61585025718762</c:v>
                      </c:pt>
                      <c:pt idx="402">
                        <c:v>755.36710511558886</c:v>
                      </c:pt>
                      <c:pt idx="403">
                        <c:v>758.22004594816588</c:v>
                      </c:pt>
                      <c:pt idx="404">
                        <c:v>761.07434818969682</c:v>
                      </c:pt>
                      <c:pt idx="405">
                        <c:v>767.75722246230737</c:v>
                      </c:pt>
                      <c:pt idx="406">
                        <c:v>770.64640149941056</c:v>
                      </c:pt>
                      <c:pt idx="407">
                        <c:v>774.17792004014393</c:v>
                      </c:pt>
                      <c:pt idx="408">
                        <c:v>777.70974134096207</c:v>
                      </c:pt>
                      <c:pt idx="409">
                        <c:v>780.28492348550674</c:v>
                      </c:pt>
                      <c:pt idx="410">
                        <c:v>785.43748090100667</c:v>
                      </c:pt>
                      <c:pt idx="411">
                        <c:v>788.01505234696685</c:v>
                      </c:pt>
                      <c:pt idx="412">
                        <c:v>790.9239168702436</c:v>
                      </c:pt>
                      <c:pt idx="413">
                        <c:v>794.80925858431988</c:v>
                      </c:pt>
                      <c:pt idx="414">
                        <c:v>802.92647188917192</c:v>
                      </c:pt>
                      <c:pt idx="415">
                        <c:v>808.45528239983639</c:v>
                      </c:pt>
                      <c:pt idx="416">
                        <c:v>811.70885067802305</c:v>
                      </c:pt>
                      <c:pt idx="417">
                        <c:v>813.98770246998879</c:v>
                      </c:pt>
                      <c:pt idx="418">
                        <c:v>816.59448020692241</c:v>
                      </c:pt>
                      <c:pt idx="419">
                        <c:v>819.85610245913585</c:v>
                      </c:pt>
                      <c:pt idx="420">
                        <c:v>822.47007421158287</c:v>
                      </c:pt>
                      <c:pt idx="421">
                        <c:v>831.95526146481654</c:v>
                      </c:pt>
                      <c:pt idx="422">
                        <c:v>834.25034934018583</c:v>
                      </c:pt>
                      <c:pt idx="423">
                        <c:v>837.87271295194284</c:v>
                      </c:pt>
                      <c:pt idx="424">
                        <c:v>840.51147458075013</c:v>
                      </c:pt>
                      <c:pt idx="425">
                        <c:v>867.58260845001837</c:v>
                      </c:pt>
                      <c:pt idx="426">
                        <c:v>870.88439477090685</c:v>
                      </c:pt>
                      <c:pt idx="427">
                        <c:v>874.1942765544037</c:v>
                      </c:pt>
                      <c:pt idx="428">
                        <c:v>879.19404012918392</c:v>
                      </c:pt>
                      <c:pt idx="429">
                        <c:v>884.5295219191438</c:v>
                      </c:pt>
                      <c:pt idx="430">
                        <c:v>887.54149899088645</c:v>
                      </c:pt>
                      <c:pt idx="431">
                        <c:v>893.90186546090843</c:v>
                      </c:pt>
                      <c:pt idx="432">
                        <c:v>909.33756461390806</c:v>
                      </c:pt>
                      <c:pt idx="433">
                        <c:v>914.0522168103364</c:v>
                      </c:pt>
                      <c:pt idx="434">
                        <c:v>916.41019355668914</c:v>
                      </c:pt>
                      <c:pt idx="435">
                        <c:v>919.44289236957991</c:v>
                      </c:pt>
                      <c:pt idx="436">
                        <c:v>922.81835803963122</c:v>
                      </c:pt>
                      <c:pt idx="437">
                        <c:v>925.1851487905401</c:v>
                      </c:pt>
                      <c:pt idx="438">
                        <c:v>932.2946401611166</c:v>
                      </c:pt>
                      <c:pt idx="439">
                        <c:v>936.71358249453147</c:v>
                      </c:pt>
                      <c:pt idx="440">
                        <c:v>940.80075652950882</c:v>
                      </c:pt>
                      <c:pt idx="441">
                        <c:v>943.52949732585921</c:v>
                      </c:pt>
                      <c:pt idx="442">
                        <c:v>946.61481888121068</c:v>
                      </c:pt>
                      <c:pt idx="443">
                        <c:v>949.35913872723268</c:v>
                      </c:pt>
                      <c:pt idx="444">
                        <c:v>951.76292657212161</c:v>
                      </c:pt>
                      <c:pt idx="445">
                        <c:v>955.20466503911598</c:v>
                      </c:pt>
                      <c:pt idx="446">
                        <c:v>959.68052636212087</c:v>
                      </c:pt>
                      <c:pt idx="447">
                        <c:v>964.85441390881385</c:v>
                      </c:pt>
                      <c:pt idx="448">
                        <c:v>970.37699388608314</c:v>
                      </c:pt>
                      <c:pt idx="449">
                        <c:v>975.56804508582491</c:v>
                      </c:pt>
                      <c:pt idx="450">
                        <c:v>978.34444860215854</c:v>
                      </c:pt>
                      <c:pt idx="451">
                        <c:v>982.85879228354099</c:v>
                      </c:pt>
                      <c:pt idx="452">
                        <c:v>985.98801418717619</c:v>
                      </c:pt>
                      <c:pt idx="453">
                        <c:v>989.12127230490512</c:v>
                      </c:pt>
                      <c:pt idx="454">
                        <c:v>991.9147511704922</c:v>
                      </c:pt>
                      <c:pt idx="455">
                        <c:v>995.06504159928534</c:v>
                      </c:pt>
                      <c:pt idx="456">
                        <c:v>997.51562444983972</c:v>
                      </c:pt>
                      <c:pt idx="457">
                        <c:v>999.97008816703146</c:v>
                      </c:pt>
                      <c:pt idx="458">
                        <c:v>1002.4268835231203</c:v>
                      </c:pt>
                      <c:pt idx="459">
                        <c:v>1005.2528228542386</c:v>
                      </c:pt>
                      <c:pt idx="460">
                        <c:v>1007.7276057754921</c:v>
                      </c:pt>
                      <c:pt idx="461">
                        <c:v>1010.2110710111629</c:v>
                      </c:pt>
                      <c:pt idx="462">
                        <c:v>1012.6991069315295</c:v>
                      </c:pt>
                      <c:pt idx="463">
                        <c:v>1015.5491877521243</c:v>
                      </c:pt>
                      <c:pt idx="464">
                        <c:v>1023.0771404200655</c:v>
                      </c:pt>
                      <c:pt idx="465">
                        <c:v>1026.6762098428067</c:v>
                      </c:pt>
                      <c:pt idx="466">
                        <c:v>1029.5569834887217</c:v>
                      </c:pt>
                      <c:pt idx="467">
                        <c:v>1037.1818949237168</c:v>
                      </c:pt>
                      <c:pt idx="468">
                        <c:v>1040.0870914617451</c:v>
                      </c:pt>
                      <c:pt idx="469">
                        <c:v>1043.7214085941102</c:v>
                      </c:pt>
                      <c:pt idx="470">
                        <c:v>1044.81700513279</c:v>
                      </c:pt>
                      <c:pt idx="471">
                        <c:v>1047.3734769506011</c:v>
                      </c:pt>
                      <c:pt idx="472">
                        <c:v>1053.2170237972173</c:v>
                      </c:pt>
                      <c:pt idx="473">
                        <c:v>1056.1420857061057</c:v>
                      </c:pt>
                      <c:pt idx="474">
                        <c:v>1058.7133569676532</c:v>
                      </c:pt>
                      <c:pt idx="475">
                        <c:v>1061.2852363524598</c:v>
                      </c:pt>
                      <c:pt idx="476">
                        <c:v>1065.6992876070367</c:v>
                      </c:pt>
                      <c:pt idx="477">
                        <c:v>1068.6510554933802</c:v>
                      </c:pt>
                      <c:pt idx="478">
                        <c:v>1074.5574688105762</c:v>
                      </c:pt>
                      <c:pt idx="479">
                        <c:v>1077.5224983458636</c:v>
                      </c:pt>
                      <c:pt idx="480">
                        <c:v>1081.6015583704486</c:v>
                      </c:pt>
                      <c:pt idx="481">
                        <c:v>1084.9632634598224</c:v>
                      </c:pt>
                      <c:pt idx="482">
                        <c:v>1089.8297463755962</c:v>
                      </c:pt>
                      <c:pt idx="483">
                        <c:v>1092.4504534497567</c:v>
                      </c:pt>
                      <c:pt idx="484">
                        <c:v>1095.4459416281175</c:v>
                      </c:pt>
                      <c:pt idx="485">
                        <c:v>1098.4494751001482</c:v>
                      </c:pt>
                      <c:pt idx="486">
                        <c:v>1102.591131994328</c:v>
                      </c:pt>
                      <c:pt idx="487">
                        <c:v>1105.6273191158966</c:v>
                      </c:pt>
                      <c:pt idx="488">
                        <c:v>1110.9435645900553</c:v>
                      </c:pt>
                      <c:pt idx="489">
                        <c:v>1113.6038936621251</c:v>
                      </c:pt>
                      <c:pt idx="490">
                        <c:v>1116.2648956826461</c:v>
                      </c:pt>
                      <c:pt idx="491">
                        <c:v>1118.9265030547924</c:v>
                      </c:pt>
                      <c:pt idx="492">
                        <c:v>1121.9706308095174</c:v>
                      </c:pt>
                      <c:pt idx="493">
                        <c:v>1126.1768531040907</c:v>
                      </c:pt>
                      <c:pt idx="494">
                        <c:v>1129.6282179041482</c:v>
                      </c:pt>
                      <c:pt idx="495">
                        <c:v>1132.7020904411911</c:v>
                      </c:pt>
                      <c:pt idx="496">
                        <c:v>1137.3187694111693</c:v>
                      </c:pt>
                      <c:pt idx="497">
                        <c:v>1140.0179064748093</c:v>
                      </c:pt>
                      <c:pt idx="498">
                        <c:v>1143.1084830763407</c:v>
                      </c:pt>
                      <c:pt idx="499">
                        <c:v>1146.2012496473917</c:v>
                      </c:pt>
                      <c:pt idx="500">
                        <c:v>1149.3019371304661</c:v>
                      </c:pt>
                      <c:pt idx="501">
                        <c:v>1152.0164470819795</c:v>
                      </c:pt>
                      <c:pt idx="502">
                        <c:v>1155.1214359098187</c:v>
                      </c:pt>
                      <c:pt idx="503">
                        <c:v>1160.9783831944421</c:v>
                      </c:pt>
                      <c:pt idx="504">
                        <c:v>1168.0110266051877</c:v>
                      </c:pt>
                      <c:pt idx="505">
                        <c:v>1170.7579472461853</c:v>
                      </c:pt>
                      <c:pt idx="506">
                        <c:v>1174.699008711935</c:v>
                      </c:pt>
                      <c:pt idx="507">
                        <c:v>1177.8527701353269</c:v>
                      </c:pt>
                      <c:pt idx="508">
                        <c:v>1183.378295132947</c:v>
                      </c:pt>
                      <c:pt idx="509">
                        <c:v>1186.5451367145108</c:v>
                      </c:pt>
                      <c:pt idx="510">
                        <c:v>1190.5075273275304</c:v>
                      </c:pt>
                      <c:pt idx="511">
                        <c:v>1198.8592623056668</c:v>
                      </c:pt>
                      <c:pt idx="512">
                        <c:v>1201.6520101810011</c:v>
                      </c:pt>
                      <c:pt idx="513">
                        <c:v>1206.0410474741084</c:v>
                      </c:pt>
                      <c:pt idx="514">
                        <c:v>1210.0367906742124</c:v>
                      </c:pt>
                      <c:pt idx="515">
                        <c:v>1216.8304150645588</c:v>
                      </c:pt>
                      <c:pt idx="516">
                        <c:v>1219.6301115274348</c:v>
                      </c:pt>
                      <c:pt idx="517">
                        <c:v>1225.2447306770416</c:v>
                      </c:pt>
                      <c:pt idx="518">
                        <c:v>1230.5118171274428</c:v>
                      </c:pt>
                      <c:pt idx="519">
                        <c:v>1233.3563524743508</c:v>
                      </c:pt>
                      <c:pt idx="520">
                        <c:v>1237.0192435191614</c:v>
                      </c:pt>
                      <c:pt idx="521">
                        <c:v>1241.1142648707134</c:v>
                      </c:pt>
                      <c:pt idx="522">
                        <c:v>1243.9995179663556</c:v>
                      </c:pt>
                      <c:pt idx="523">
                        <c:v>1254.3053798360479</c:v>
                      </c:pt>
                      <c:pt idx="524">
                        <c:v>1259.6871806408874</c:v>
                      </c:pt>
                      <c:pt idx="525">
                        <c:v>1262.6003936292846</c:v>
                      </c:pt>
                      <c:pt idx="526">
                        <c:v>1265.516635313797</c:v>
                      </c:pt>
                      <c:pt idx="527">
                        <c:v>1268.4387709329144</c:v>
                      </c:pt>
                      <c:pt idx="528">
                        <c:v>1271.3703879815671</c:v>
                      </c:pt>
                      <c:pt idx="529">
                        <c:v>1276.0585950414124</c:v>
                      </c:pt>
                      <c:pt idx="530">
                        <c:v>1279.4687196235484</c:v>
                      </c:pt>
                      <c:pt idx="531">
                        <c:v>1282.4573069408909</c:v>
                      </c:pt>
                      <c:pt idx="532">
                        <c:v>1285.4497196829745</c:v>
                      </c:pt>
                      <c:pt idx="533">
                        <c:v>1288.8768625772561</c:v>
                      </c:pt>
                      <c:pt idx="534">
                        <c:v>1293.6186409848242</c:v>
                      </c:pt>
                      <c:pt idx="535">
                        <c:v>1297.4987794213769</c:v>
                      </c:pt>
                      <c:pt idx="536">
                        <c:v>1300.5280345479075</c:v>
                      </c:pt>
                      <c:pt idx="537">
                        <c:v>1304.4251328905166</c:v>
                      </c:pt>
                      <c:pt idx="538">
                        <c:v>1307.4629335620862</c:v>
                      </c:pt>
                      <c:pt idx="539">
                        <c:v>1314.8641996549716</c:v>
                      </c:pt>
                      <c:pt idx="540">
                        <c:v>1319.2205033150419</c:v>
                      </c:pt>
                      <c:pt idx="541">
                        <c:v>1322.2743279487099</c:v>
                      </c:pt>
                      <c:pt idx="542">
                        <c:v>1325.3387302273504</c:v>
                      </c:pt>
                      <c:pt idx="543">
                        <c:v>1328.8576095539947</c:v>
                      </c:pt>
                      <c:pt idx="544">
                        <c:v>1331.9441895568605</c:v>
                      </c:pt>
                      <c:pt idx="545">
                        <c:v>1335.0457857463605</c:v>
                      </c:pt>
                      <c:pt idx="546">
                        <c:v>1340.8064853742692</c:v>
                      </c:pt>
                      <c:pt idx="547">
                        <c:v>1345.6927475576713</c:v>
                      </c:pt>
                      <c:pt idx="548">
                        <c:v>1348.8025594259261</c:v>
                      </c:pt>
                      <c:pt idx="549">
                        <c:v>1355.030806361005</c:v>
                      </c:pt>
                      <c:pt idx="550">
                        <c:v>1358.1476306257161</c:v>
                      </c:pt>
                      <c:pt idx="551">
                        <c:v>1363.0501311074574</c:v>
                      </c:pt>
                      <c:pt idx="552">
                        <c:v>1366.6176969100356</c:v>
                      </c:pt>
                      <c:pt idx="553">
                        <c:v>1370.6371974339859</c:v>
                      </c:pt>
                      <c:pt idx="554">
                        <c:v>1373.7692535399217</c:v>
                      </c:pt>
                      <c:pt idx="555">
                        <c:v>1378.2509764271135</c:v>
                      </c:pt>
                      <c:pt idx="556">
                        <c:v>1391.2728094690137</c:v>
                      </c:pt>
                      <c:pt idx="557">
                        <c:v>1394.4237855780104</c:v>
                      </c:pt>
                      <c:pt idx="558">
                        <c:v>1398.4817941833967</c:v>
                      </c:pt>
                      <c:pt idx="559">
                        <c:v>1402.5403500949099</c:v>
                      </c:pt>
                      <c:pt idx="560">
                        <c:v>1408.869109098976</c:v>
                      </c:pt>
                      <c:pt idx="561">
                        <c:v>1418.8402951515793</c:v>
                      </c:pt>
                      <c:pt idx="562">
                        <c:v>1422.0190906156035</c:v>
                      </c:pt>
                      <c:pt idx="563">
                        <c:v>1427.9243100400797</c:v>
                      </c:pt>
                      <c:pt idx="564">
                        <c:v>1431.1140905427862</c:v>
                      </c:pt>
                      <c:pt idx="565">
                        <c:v>1434.3128018136365</c:v>
                      </c:pt>
                      <c:pt idx="566">
                        <c:v>1448.5240066992139</c:v>
                      </c:pt>
                      <c:pt idx="567">
                        <c:v>1454.0266791865072</c:v>
                      </c:pt>
                      <c:pt idx="568">
                        <c:v>1457.2425801938859</c:v>
                      </c:pt>
                      <c:pt idx="569">
                        <c:v>1460.4598374242357</c:v>
                      </c:pt>
                      <c:pt idx="570">
                        <c:v>1463.6830143804229</c:v>
                      </c:pt>
                      <c:pt idx="571">
                        <c:v>1468.7498779951889</c:v>
                      </c:pt>
                      <c:pt idx="572">
                        <c:v>1471.9771902125797</c:v>
                      </c:pt>
                      <c:pt idx="573">
                        <c:v>1480.7538592868382</c:v>
                      </c:pt>
                      <c:pt idx="574">
                        <c:v>1487.6896473396866</c:v>
                      </c:pt>
                      <c:pt idx="575">
                        <c:v>1492.3151980335579</c:v>
                      </c:pt>
                      <c:pt idx="576">
                        <c:v>1496.4936681528695</c:v>
                      </c:pt>
                      <c:pt idx="577">
                        <c:v>1503.93325360011</c:v>
                      </c:pt>
                      <c:pt idx="578">
                        <c:v>1507.1985561523504</c:v>
                      </c:pt>
                      <c:pt idx="579">
                        <c:v>1513.7372469693582</c:v>
                      </c:pt>
                      <c:pt idx="580">
                        <c:v>1518.4109245158602</c:v>
                      </c:pt>
                      <c:pt idx="581">
                        <c:v>1523.5566059076209</c:v>
                      </c:pt>
                      <c:pt idx="582">
                        <c:v>1526.8428333468676</c:v>
                      </c:pt>
                      <c:pt idx="583">
                        <c:v>1530.6044581679964</c:v>
                      </c:pt>
                      <c:pt idx="584">
                        <c:v>1536.728054100565</c:v>
                      </c:pt>
                      <c:pt idx="585">
                        <c:v>1541.4479070003297</c:v>
                      </c:pt>
                      <c:pt idx="586">
                        <c:v>1545.7183328041779</c:v>
                      </c:pt>
                      <c:pt idx="587">
                        <c:v>1549.0519911789877</c:v>
                      </c:pt>
                      <c:pt idx="588">
                        <c:v>1552.8794102795314</c:v>
                      </c:pt>
                      <c:pt idx="589">
                        <c:v>1562.4497187798781</c:v>
                      </c:pt>
                      <c:pt idx="590">
                        <c:v>1567.739072419382</c:v>
                      </c:pt>
                      <c:pt idx="591">
                        <c:v>1571.6092191989028</c:v>
                      </c:pt>
                      <c:pt idx="592">
                        <c:v>1576.9386091519457</c:v>
                      </c:pt>
                      <c:pt idx="593">
                        <c:v>1584.2674576966788</c:v>
                      </c:pt>
                      <c:pt idx="594">
                        <c:v>1588.1784590130364</c:v>
                      </c:pt>
                      <c:pt idx="595">
                        <c:v>1592.5802292545666</c:v>
                      </c:pt>
                      <c:pt idx="596">
                        <c:v>1596.0157173178243</c:v>
                      </c:pt>
                      <c:pt idx="597">
                        <c:v>1599.9454278455642</c:v>
                      </c:pt>
                      <c:pt idx="598">
                        <c:v>1604.3683920460255</c:v>
                      </c:pt>
                      <c:pt idx="599">
                        <c:v>1609.2901115185612</c:v>
                      </c:pt>
                      <c:pt idx="600">
                        <c:v>1614.7199939303846</c:v>
                      </c:pt>
                      <c:pt idx="601">
                        <c:v>1618.670601149782</c:v>
                      </c:pt>
                      <c:pt idx="602">
                        <c:v>1622.6411298263677</c:v>
                      </c:pt>
                      <c:pt idx="603">
                        <c:v>1628.1552466365122</c:v>
                      </c:pt>
                      <c:pt idx="604">
                        <c:v>1632.2145062174932</c:v>
                      </c:pt>
                      <c:pt idx="605">
                        <c:v>1635.7678221425447</c:v>
                      </c:pt>
                      <c:pt idx="606">
                        <c:v>1643.9040496475816</c:v>
                      </c:pt>
                      <c:pt idx="607">
                        <c:v>1651.0234091784387</c:v>
                      </c:pt>
                      <c:pt idx="608">
                        <c:v>1655.0928316881536</c:v>
                      </c:pt>
                      <c:pt idx="609">
                        <c:v>1658.6544158591687</c:v>
                      </c:pt>
                      <c:pt idx="610">
                        <c:v>1664.7621380593453</c:v>
                      </c:pt>
                      <c:pt idx="611">
                        <c:v>1671.3856492414827</c:v>
                      </c:pt>
                      <c:pt idx="612">
                        <c:v>1674.9534341198189</c:v>
                      </c:pt>
                      <c:pt idx="613">
                        <c:v>1678.522840010605</c:v>
                      </c:pt>
                      <c:pt idx="614">
                        <c:v>1682.1034166325651</c:v>
                      </c:pt>
                      <c:pt idx="615">
                        <c:v>1693.8931757834289</c:v>
                      </c:pt>
                      <c:pt idx="616">
                        <c:v>1698.0102960710744</c:v>
                      </c:pt>
                      <c:pt idx="617">
                        <c:v>1702.6711562471069</c:v>
                      </c:pt>
                      <c:pt idx="618">
                        <c:v>1708.3739585697867</c:v>
                      </c:pt>
                      <c:pt idx="619">
                        <c:v>1715.6378935073737</c:v>
                      </c:pt>
                      <c:pt idx="620">
                        <c:v>1720.840783616407</c:v>
                      </c:pt>
                      <c:pt idx="621">
                        <c:v>1726.5767795366623</c:v>
                      </c:pt>
                      <c:pt idx="622">
                        <c:v>1730.7519057335624</c:v>
                      </c:pt>
                      <c:pt idx="623">
                        <c:v>1734.4190910433629</c:v>
                      </c:pt>
                      <c:pt idx="624">
                        <c:v>1739.1374811776184</c:v>
                      </c:pt>
                      <c:pt idx="625">
                        <c:v>1744.9209062238961</c:v>
                      </c:pt>
                      <c:pt idx="626">
                        <c:v>1748.6085118944845</c:v>
                      </c:pt>
                      <c:pt idx="627">
                        <c:v>1753.3668455521961</c:v>
                      </c:pt>
                      <c:pt idx="628">
                        <c:v>1759.7185410411585</c:v>
                      </c:pt>
                      <c:pt idx="629">
                        <c:v>1763.4380884908621</c:v>
                      </c:pt>
                      <c:pt idx="630">
                        <c:v>1767.1640419432188</c:v>
                      </c:pt>
                      <c:pt idx="631">
                        <c:v>1770.8948749825674</c:v>
                      </c:pt>
                      <c:pt idx="632">
                        <c:v>1775.1605067921651</c:v>
                      </c:pt>
                      <c:pt idx="633">
                        <c:v>1783.1753670441017</c:v>
                      </c:pt>
                      <c:pt idx="634">
                        <c:v>1794.9355801044644</c:v>
                      </c:pt>
                      <c:pt idx="635">
                        <c:v>1804.0501776450383</c:v>
                      </c:pt>
                      <c:pt idx="636">
                        <c:v>1808.9049106894408</c:v>
                      </c:pt>
                      <c:pt idx="637">
                        <c:v>1815.927691030201</c:v>
                      </c:pt>
                      <c:pt idx="638">
                        <c:v>1820.2500139478705</c:v>
                      </c:pt>
                      <c:pt idx="639">
                        <c:v>1827.8205189560515</c:v>
                      </c:pt>
                      <c:pt idx="640">
                        <c:v>1833.230451445801</c:v>
                      </c:pt>
                      <c:pt idx="641">
                        <c:v>1839.1982743074682</c:v>
                      </c:pt>
                      <c:pt idx="642">
                        <c:v>1844.0848577791287</c:v>
                      </c:pt>
                      <c:pt idx="643">
                        <c:v>1848.4563586909417</c:v>
                      </c:pt>
                      <c:pt idx="644">
                        <c:v>1852.2838492030705</c:v>
                      </c:pt>
                      <c:pt idx="645">
                        <c:v>1859.9467899165381</c:v>
                      </c:pt>
                      <c:pt idx="646">
                        <c:v>1863.7886685130709</c:v>
                      </c:pt>
                      <c:pt idx="647">
                        <c:v>1867.6323958137996</c:v>
                      </c:pt>
                      <c:pt idx="648">
                        <c:v>1872.5856780491335</c:v>
                      </c:pt>
                      <c:pt idx="649">
                        <c:v>1880.8599983296551</c:v>
                      </c:pt>
                      <c:pt idx="650">
                        <c:v>1884.7231199879918</c:v>
                      </c:pt>
                      <c:pt idx="651">
                        <c:v>1891.9086268002384</c:v>
                      </c:pt>
                      <c:pt idx="652">
                        <c:v>1897.4389269559897</c:v>
                      </c:pt>
                      <c:pt idx="653">
                        <c:v>1905.7353904719321</c:v>
                      </c:pt>
                      <c:pt idx="654">
                        <c:v>1910.7322887203857</c:v>
                      </c:pt>
                      <c:pt idx="655">
                        <c:v>1917.9758061117789</c:v>
                      </c:pt>
                      <c:pt idx="656">
                        <c:v>1924.1162095625</c:v>
                      </c:pt>
                      <c:pt idx="657">
                        <c:v>1930.2982612006151</c:v>
                      </c:pt>
                      <c:pt idx="658">
                        <c:v>1936.4825851585238</c:v>
                      </c:pt>
                      <c:pt idx="659">
                        <c:v>1940.9822986373094</c:v>
                      </c:pt>
                      <c:pt idx="660">
                        <c:v>1944.9257743546261</c:v>
                      </c:pt>
                      <c:pt idx="661">
                        <c:v>1951.6860277455576</c:v>
                      </c:pt>
                      <c:pt idx="662">
                        <c:v>1957.3212513435321</c:v>
                      </c:pt>
                      <c:pt idx="663">
                        <c:v>1962.9607918555855</c:v>
                      </c:pt>
                      <c:pt idx="664">
                        <c:v>1968.0364953539283</c:v>
                      </c:pt>
                      <c:pt idx="665">
                        <c:v>1973.6901667411144</c:v>
                      </c:pt>
                      <c:pt idx="666">
                        <c:v>1977.6496409257634</c:v>
                      </c:pt>
                      <c:pt idx="667">
                        <c:v>1981.6123288441627</c:v>
                      </c:pt>
                      <c:pt idx="668">
                        <c:v>1985.5780320180975</c:v>
                      </c:pt>
                      <c:pt idx="669">
                        <c:v>1994.1001562779268</c:v>
                      </c:pt>
                      <c:pt idx="670">
                        <c:v>2005.4850199582934</c:v>
                      </c:pt>
                      <c:pt idx="671">
                        <c:v>2010.041628231746</c:v>
                      </c:pt>
                      <c:pt idx="672">
                        <c:v>2014.030466340806</c:v>
                      </c:pt>
                      <c:pt idx="673">
                        <c:v>2020.3008082290257</c:v>
                      </c:pt>
                      <c:pt idx="674">
                        <c:v>2027.1504666665419</c:v>
                      </c:pt>
                      <c:pt idx="675">
                        <c:v>2031.1497752847417</c:v>
                      </c:pt>
                      <c:pt idx="676">
                        <c:v>2040.3103897530582</c:v>
                      </c:pt>
                      <c:pt idx="677">
                        <c:v>2046.036924880525</c:v>
                      </c:pt>
                      <c:pt idx="678">
                        <c:v>2051.7656986354491</c:v>
                      </c:pt>
                      <c:pt idx="679">
                        <c:v>2056.3575552894813</c:v>
                      </c:pt>
                      <c:pt idx="680">
                        <c:v>2060.3819307651738</c:v>
                      </c:pt>
                      <c:pt idx="681">
                        <c:v>2064.4094309354532</c:v>
                      </c:pt>
                      <c:pt idx="682">
                        <c:v>2069.0161346127938</c:v>
                      </c:pt>
                      <c:pt idx="683">
                        <c:v>2073.625807995883</c:v>
                      </c:pt>
                      <c:pt idx="684">
                        <c:v>2078.8134110453116</c:v>
                      </c:pt>
                      <c:pt idx="685">
                        <c:v>2082.8685751409757</c:v>
                      </c:pt>
                      <c:pt idx="686">
                        <c:v>2086.9275191718075</c:v>
                      </c:pt>
                      <c:pt idx="687">
                        <c:v>2093.3143637574585</c:v>
                      </c:pt>
                      <c:pt idx="688">
                        <c:v>2097.9597549597465</c:v>
                      </c:pt>
                      <c:pt idx="689">
                        <c:v>2103.7730191585965</c:v>
                      </c:pt>
                      <c:pt idx="690">
                        <c:v>2107.8725587758872</c:v>
                      </c:pt>
                      <c:pt idx="691">
                        <c:v>2126.0498922645279</c:v>
                      </c:pt>
                      <c:pt idx="692">
                        <c:v>2134.2618769443916</c:v>
                      </c:pt>
                      <c:pt idx="693">
                        <c:v>2143.0641939641177</c:v>
                      </c:pt>
                      <c:pt idx="694">
                        <c:v>2147.1734097819181</c:v>
                      </c:pt>
                      <c:pt idx="695">
                        <c:v>2152.4653092552867</c:v>
                      </c:pt>
                      <c:pt idx="696">
                        <c:v>2156.5812810850675</c:v>
                      </c:pt>
                      <c:pt idx="697">
                        <c:v>2161.286187247762</c:v>
                      </c:pt>
                      <c:pt idx="698">
                        <c:v>2167.7566191822639</c:v>
                      </c:pt>
                      <c:pt idx="699">
                        <c:v>2174.2348589468565</c:v>
                      </c:pt>
                      <c:pt idx="700">
                        <c:v>2178.9467222600756</c:v>
                      </c:pt>
                      <c:pt idx="701">
                        <c:v>2195.4524199482366</c:v>
                      </c:pt>
                      <c:pt idx="702">
                        <c:v>2200.1775043152406</c:v>
                      </c:pt>
                      <c:pt idx="703">
                        <c:v>2204.3209797146278</c:v>
                      </c:pt>
                      <c:pt idx="704">
                        <c:v>2208.4765957364675</c:v>
                      </c:pt>
                      <c:pt idx="705">
                        <c:v>2213.2405949689369</c:v>
                      </c:pt>
                      <c:pt idx="706">
                        <c:v>2218.0083857897243</c:v>
                      </c:pt>
                      <c:pt idx="707">
                        <c:v>2222.7854358306945</c:v>
                      </c:pt>
                      <c:pt idx="708">
                        <c:v>2231.7488036166856</c:v>
                      </c:pt>
                      <c:pt idx="709">
                        <c:v>2235.9339127128578</c:v>
                      </c:pt>
                      <c:pt idx="710">
                        <c:v>2241.3275012765566</c:v>
                      </c:pt>
                      <c:pt idx="711">
                        <c:v>2246.7242883014023</c:v>
                      </c:pt>
                      <c:pt idx="712">
                        <c:v>2252.1219879953996</c:v>
                      </c:pt>
                      <c:pt idx="713">
                        <c:v>2256.3202043576184</c:v>
                      </c:pt>
                      <c:pt idx="714">
                        <c:v>2261.1403519324376</c:v>
                      </c:pt>
                      <c:pt idx="715">
                        <c:v>2267.771141651539</c:v>
                      </c:pt>
                      <c:pt idx="716">
                        <c:v>2272.5982087789371</c:v>
                      </c:pt>
                      <c:pt idx="717">
                        <c:v>2278.0432476670499</c:v>
                      </c:pt>
                      <c:pt idx="718">
                        <c:v>2282.2986744774803</c:v>
                      </c:pt>
                      <c:pt idx="719">
                        <c:v>2291.4388684125638</c:v>
                      </c:pt>
                      <c:pt idx="720">
                        <c:v>2296.3194626640097</c:v>
                      </c:pt>
                      <c:pt idx="721">
                        <c:v>2302.4221691756807</c:v>
                      </c:pt>
                      <c:pt idx="722">
                        <c:v>2309.7474997963773</c:v>
                      </c:pt>
                      <c:pt idx="723">
                        <c:v>2315.856883450153</c:v>
                      </c:pt>
                      <c:pt idx="724">
                        <c:v>2327.4787635699618</c:v>
                      </c:pt>
                      <c:pt idx="725">
                        <c:v>2331.7614126520029</c:v>
                      </c:pt>
                      <c:pt idx="726">
                        <c:v>2336.6606892925643</c:v>
                      </c:pt>
                      <c:pt idx="727">
                        <c:v>2357.4975416248067</c:v>
                      </c:pt>
                      <c:pt idx="728">
                        <c:v>2366.7094769006035</c:v>
                      </c:pt>
                      <c:pt idx="729">
                        <c:v>2373.467619223999</c:v>
                      </c:pt>
                      <c:pt idx="730">
                        <c:v>2377.7696793410396</c:v>
                      </c:pt>
                      <c:pt idx="731">
                        <c:v>2383.932723703751</c:v>
                      </c:pt>
                      <c:pt idx="732">
                        <c:v>2388.8723440085241</c:v>
                      </c:pt>
                      <c:pt idx="733">
                        <c:v>2396.9233896474243</c:v>
                      </c:pt>
                      <c:pt idx="734">
                        <c:v>2402.4981046598264</c:v>
                      </c:pt>
                      <c:pt idx="735">
                        <c:v>2406.8349269322989</c:v>
                      </c:pt>
                      <c:pt idx="736">
                        <c:v>2411.8030133432821</c:v>
                      </c:pt>
                      <c:pt idx="737">
                        <c:v>2422.9874466527226</c:v>
                      </c:pt>
                      <c:pt idx="738">
                        <c:v>2429.2168332212991</c:v>
                      </c:pt>
                      <c:pt idx="739">
                        <c:v>2433.5827455255521</c:v>
                      </c:pt>
                      <c:pt idx="740">
                        <c:v>2437.952635117409</c:v>
                      </c:pt>
                      <c:pt idx="741">
                        <c:v>2442.3288332929951</c:v>
                      </c:pt>
                      <c:pt idx="742">
                        <c:v>2449.2075875223927</c:v>
                      </c:pt>
                      <c:pt idx="743">
                        <c:v>2457.3809463647217</c:v>
                      </c:pt>
                      <c:pt idx="744">
                        <c:v>2476.8754445684272</c:v>
                      </c:pt>
                      <c:pt idx="745">
                        <c:v>2482.5394782777439</c:v>
                      </c:pt>
                      <c:pt idx="746">
                        <c:v>2488.208908627345</c:v>
                      </c:pt>
                      <c:pt idx="747">
                        <c:v>2498.288504197998</c:v>
                      </c:pt>
                      <c:pt idx="748">
                        <c:v>2505.2213822558633</c:v>
                      </c:pt>
                      <c:pt idx="749">
                        <c:v>2516.5688658117479</c:v>
                      </c:pt>
                      <c:pt idx="750">
                        <c:v>2521.0136622672817</c:v>
                      </c:pt>
                      <c:pt idx="751">
                        <c:v>2528.0023793807527</c:v>
                      </c:pt>
                      <c:pt idx="752">
                        <c:v>2532.4516916910638</c:v>
                      </c:pt>
                      <c:pt idx="753">
                        <c:v>2540.7368357763303</c:v>
                      </c:pt>
                      <c:pt idx="754">
                        <c:v>2545.8376001636593</c:v>
                      </c:pt>
                      <c:pt idx="755">
                        <c:v>2550.9396829433504</c:v>
                      </c:pt>
                      <c:pt idx="756">
                        <c:v>2556.0438249387207</c:v>
                      </c:pt>
                      <c:pt idx="757">
                        <c:v>2560.5133928258915</c:v>
                      </c:pt>
                      <c:pt idx="758">
                        <c:v>2565.6239999314512</c:v>
                      </c:pt>
                      <c:pt idx="759">
                        <c:v>2570.1127054899475</c:v>
                      </c:pt>
                      <c:pt idx="760">
                        <c:v>2580.3751732235901</c:v>
                      </c:pt>
                      <c:pt idx="761">
                        <c:v>2586.808227237163</c:v>
                      </c:pt>
                      <c:pt idx="762">
                        <c:v>2594.5461596330833</c:v>
                      </c:pt>
                      <c:pt idx="763">
                        <c:v>2607.4785200194424</c:v>
                      </c:pt>
                      <c:pt idx="764">
                        <c:v>2612.0079486214972</c:v>
                      </c:pt>
                      <c:pt idx="765">
                        <c:v>2616.5464824709843</c:v>
                      </c:pt>
                      <c:pt idx="766">
                        <c:v>2622.3863747842324</c:v>
                      </c:pt>
                      <c:pt idx="767">
                        <c:v>2631.4938341603429</c:v>
                      </c:pt>
                      <c:pt idx="768">
                        <c:v>2636.0595442253234</c:v>
                      </c:pt>
                      <c:pt idx="769">
                        <c:v>2640.650753551362</c:v>
                      </c:pt>
                      <c:pt idx="770">
                        <c:v>2654.4543686645629</c:v>
                      </c:pt>
                      <c:pt idx="771">
                        <c:v>2659.0626147731664</c:v>
                      </c:pt>
                      <c:pt idx="772">
                        <c:v>2663.6716162339681</c:v>
                      </c:pt>
                      <c:pt idx="773">
                        <c:v>2668.9442119354567</c:v>
                      </c:pt>
                      <c:pt idx="774">
                        <c:v>2674.2181062401964</c:v>
                      </c:pt>
                      <c:pt idx="775">
                        <c:v>2681.4713885669257</c:v>
                      </c:pt>
                      <c:pt idx="776">
                        <c:v>2686.7531268869516</c:v>
                      </c:pt>
                      <c:pt idx="777">
                        <c:v>2692.7006411297393</c:v>
                      </c:pt>
                      <c:pt idx="778">
                        <c:v>2698.6522175990003</c:v>
                      </c:pt>
                      <c:pt idx="779">
                        <c:v>2707.9522559649054</c:v>
                      </c:pt>
                      <c:pt idx="780">
                        <c:v>2728.5957296836468</c:v>
                      </c:pt>
                      <c:pt idx="781">
                        <c:v>2733.2572038556164</c:v>
                      </c:pt>
                      <c:pt idx="782">
                        <c:v>2738.5847995549848</c:v>
                      </c:pt>
                      <c:pt idx="783">
                        <c:v>2750.5770444411883</c:v>
                      </c:pt>
                      <c:pt idx="784">
                        <c:v>2755.9097702116032</c:v>
                      </c:pt>
                      <c:pt idx="785">
                        <c:v>2763.2853156954661</c:v>
                      </c:pt>
                      <c:pt idx="786">
                        <c:v>2769.3300003299983</c:v>
                      </c:pt>
                      <c:pt idx="787">
                        <c:v>2776.7246726209319</c:v>
                      </c:pt>
                      <c:pt idx="788">
                        <c:v>2784.1228019562991</c:v>
                      </c:pt>
                      <c:pt idx="789">
                        <c:v>2794.8947910825586</c:v>
                      </c:pt>
                      <c:pt idx="790">
                        <c:v>2800.2906778308634</c:v>
                      </c:pt>
                      <c:pt idx="791">
                        <c:v>2805.0125707302427</c:v>
                      </c:pt>
                      <c:pt idx="792">
                        <c:v>2815.8146197798474</c:v>
                      </c:pt>
                      <c:pt idx="793">
                        <c:v>2821.2301053349415</c:v>
                      </c:pt>
                      <c:pt idx="794">
                        <c:v>2827.3350850411534</c:v>
                      </c:pt>
                      <c:pt idx="795">
                        <c:v>2835.5017029841542</c:v>
                      </c:pt>
                      <c:pt idx="796">
                        <c:v>2842.3094980541596</c:v>
                      </c:pt>
                      <c:pt idx="797">
                        <c:v>2847.075127457992</c:v>
                      </c:pt>
                      <c:pt idx="798">
                        <c:v>2852.5234604568436</c:v>
                      </c:pt>
                      <c:pt idx="799">
                        <c:v>2861.388836496636</c:v>
                      </c:pt>
                      <c:pt idx="800">
                        <c:v>2867.5286349324547</c:v>
                      </c:pt>
                      <c:pt idx="801">
                        <c:v>2875.0451296337255</c:v>
                      </c:pt>
                      <c:pt idx="802">
                        <c:v>2884.6618239209224</c:v>
                      </c:pt>
                      <c:pt idx="803">
                        <c:v>2897.0286639515521</c:v>
                      </c:pt>
                      <c:pt idx="804">
                        <c:v>2905.2916993668696</c:v>
                      </c:pt>
                      <c:pt idx="805">
                        <c:v>2910.1154220897492</c:v>
                      </c:pt>
                      <c:pt idx="806">
                        <c:v>2916.3290993148958</c:v>
                      </c:pt>
                      <c:pt idx="807">
                        <c:v>2924.6151888488948</c:v>
                      </c:pt>
                      <c:pt idx="808">
                        <c:v>2932.2376853704282</c:v>
                      </c:pt>
                      <c:pt idx="809">
                        <c:v>2940.5562193845817</c:v>
                      </c:pt>
                      <c:pt idx="810">
                        <c:v>2953.0435715379872</c:v>
                      </c:pt>
                      <c:pt idx="811">
                        <c:v>2957.902565730833</c:v>
                      </c:pt>
                      <c:pt idx="812">
                        <c:v>2962.7699262139927</c:v>
                      </c:pt>
                      <c:pt idx="813">
                        <c:v>2970.4234449717237</c:v>
                      </c:pt>
                      <c:pt idx="814">
                        <c:v>2975.2946033885787</c:v>
                      </c:pt>
                      <c:pt idx="815">
                        <c:v>2980.169670944304</c:v>
                      </c:pt>
                      <c:pt idx="816">
                        <c:v>2987.8309852990101</c:v>
                      </c:pt>
                      <c:pt idx="817">
                        <c:v>2993.4029266688103</c:v>
                      </c:pt>
                      <c:pt idx="818">
                        <c:v>2998.2787714333695</c:v>
                      </c:pt>
                      <c:pt idx="819">
                        <c:v>3003.1555755569111</c:v>
                      </c:pt>
                      <c:pt idx="820">
                        <c:v>3008.0417893636154</c:v>
                      </c:pt>
                      <c:pt idx="821">
                        <c:v>3014.3609070552188</c:v>
                      </c:pt>
                      <c:pt idx="822">
                        <c:v>3029.1372540421553</c:v>
                      </c:pt>
                      <c:pt idx="823">
                        <c:v>3037.5887591714995</c:v>
                      </c:pt>
                      <c:pt idx="824">
                        <c:v>3046.0565602821193</c:v>
                      </c:pt>
                      <c:pt idx="825">
                        <c:v>3052.41277954827</c:v>
                      </c:pt>
                      <c:pt idx="826">
                        <c:v>3058.0657909042457</c:v>
                      </c:pt>
                      <c:pt idx="827">
                        <c:v>3063.7377683149825</c:v>
                      </c:pt>
                      <c:pt idx="828">
                        <c:v>3068.7147382031762</c:v>
                      </c:pt>
                      <c:pt idx="829">
                        <c:v>3075.8374284351612</c:v>
                      </c:pt>
                      <c:pt idx="830">
                        <c:v>3085.8401352649321</c:v>
                      </c:pt>
                      <c:pt idx="831">
                        <c:v>3104.4535195373123</c:v>
                      </c:pt>
                      <c:pt idx="832">
                        <c:v>3115.2154157646855</c:v>
                      </c:pt>
                      <c:pt idx="833">
                        <c:v>3120.9560190270458</c:v>
                      </c:pt>
                      <c:pt idx="834">
                        <c:v>3128.1586583220101</c:v>
                      </c:pt>
                      <c:pt idx="835">
                        <c:v>3133.2056325648914</c:v>
                      </c:pt>
                      <c:pt idx="836">
                        <c:v>3141.1450051904444</c:v>
                      </c:pt>
                      <c:pt idx="837">
                        <c:v>3146.1985971556187</c:v>
                      </c:pt>
                      <c:pt idx="838">
                        <c:v>3151.2604751264389</c:v>
                      </c:pt>
                      <c:pt idx="839">
                        <c:v>3166.4666577424314</c:v>
                      </c:pt>
                      <c:pt idx="840">
                        <c:v>3175.1821460479205</c:v>
                      </c:pt>
                      <c:pt idx="841">
                        <c:v>3180.2849855153468</c:v>
                      </c:pt>
                      <c:pt idx="842">
                        <c:v>3191.2321500678927</c:v>
                      </c:pt>
                      <c:pt idx="843">
                        <c:v>3199.2755469867066</c:v>
                      </c:pt>
                      <c:pt idx="844">
                        <c:v>3213.9103044753679</c:v>
                      </c:pt>
                      <c:pt idx="845">
                        <c:v>3221.2307175416499</c:v>
                      </c:pt>
                      <c:pt idx="846">
                        <c:v>3230.7586036293524</c:v>
                      </c:pt>
                      <c:pt idx="847">
                        <c:v>3235.8943547937079</c:v>
                      </c:pt>
                      <c:pt idx="848">
                        <c:v>3241.0305449531816</c:v>
                      </c:pt>
                      <c:pt idx="849">
                        <c:v>3249.1436547402295</c:v>
                      </c:pt>
                      <c:pt idx="850">
                        <c:v>3264.662968747678</c:v>
                      </c:pt>
                      <c:pt idx="851">
                        <c:v>3277.9692545387311</c:v>
                      </c:pt>
                      <c:pt idx="852">
                        <c:v>3284.6259900970917</c:v>
                      </c:pt>
                      <c:pt idx="853">
                        <c:v>3291.2887849778517</c:v>
                      </c:pt>
                      <c:pt idx="854">
                        <c:v>3297.2307414714978</c:v>
                      </c:pt>
                      <c:pt idx="855">
                        <c:v>3303.1750005683866</c:v>
                      </c:pt>
                      <c:pt idx="856">
                        <c:v>3308.3922099107876</c:v>
                      </c:pt>
                      <c:pt idx="857">
                        <c:v>3314.3677006964022</c:v>
                      </c:pt>
                      <c:pt idx="858">
                        <c:v>3323.3397692626941</c:v>
                      </c:pt>
                      <c:pt idx="859">
                        <c:v>3336.8117237454794</c:v>
                      </c:pt>
                      <c:pt idx="860">
                        <c:v>3342.0574014137815</c:v>
                      </c:pt>
                      <c:pt idx="861">
                        <c:v>3347.3265910852665</c:v>
                      </c:pt>
                      <c:pt idx="862">
                        <c:v>3354.8650812989076</c:v>
                      </c:pt>
                      <c:pt idx="863">
                        <c:v>3360.9204459282946</c:v>
                      </c:pt>
                      <c:pt idx="864">
                        <c:v>3367.7528349279951</c:v>
                      </c:pt>
                      <c:pt idx="865">
                        <c:v>3377.6323397445194</c:v>
                      </c:pt>
                      <c:pt idx="866">
                        <c:v>3385.9935206585214</c:v>
                      </c:pt>
                      <c:pt idx="867">
                        <c:v>3393.5947003892452</c:v>
                      </c:pt>
                      <c:pt idx="868">
                        <c:v>3398.9361377765895</c:v>
                      </c:pt>
                      <c:pt idx="869">
                        <c:v>3416.5096632757027</c:v>
                      </c:pt>
                      <c:pt idx="870">
                        <c:v>3421.8756093627621</c:v>
                      </c:pt>
                      <c:pt idx="871">
                        <c:v>3428.7798208596055</c:v>
                      </c:pt>
                      <c:pt idx="872">
                        <c:v>3437.2262300738726</c:v>
                      </c:pt>
                      <c:pt idx="873">
                        <c:v>3447.2195380775324</c:v>
                      </c:pt>
                      <c:pt idx="874">
                        <c:v>3460.3290863460361</c:v>
                      </c:pt>
                      <c:pt idx="875">
                        <c:v>3485.7856459844315</c:v>
                      </c:pt>
                      <c:pt idx="876">
                        <c:v>3494.2973656609665</c:v>
                      </c:pt>
                      <c:pt idx="877">
                        <c:v>3509.0182995059936</c:v>
                      </c:pt>
                      <c:pt idx="878">
                        <c:v>3516.7663810876934</c:v>
                      </c:pt>
                      <c:pt idx="879">
                        <c:v>3522.2016465282995</c:v>
                      </c:pt>
                      <c:pt idx="880">
                        <c:v>3529.2019317061845</c:v>
                      </c:pt>
                      <c:pt idx="881">
                        <c:v>3541.6946866050648</c:v>
                      </c:pt>
                      <c:pt idx="882">
                        <c:v>3547.9440516851846</c:v>
                      </c:pt>
                      <c:pt idx="883">
                        <c:v>3562.8021657607733</c:v>
                      </c:pt>
                      <c:pt idx="884">
                        <c:v>3573.7587613639016</c:v>
                      </c:pt>
                      <c:pt idx="885">
                        <c:v>3579.2390489842728</c:v>
                      </c:pt>
                      <c:pt idx="886">
                        <c:v>3587.8589116623571</c:v>
                      </c:pt>
                      <c:pt idx="887">
                        <c:v>3590.2296004679497</c:v>
                      </c:pt>
                      <c:pt idx="888">
                        <c:v>3597.3471631865004</c:v>
                      </c:pt>
                      <c:pt idx="889">
                        <c:v>3608.4274729518393</c:v>
                      </c:pt>
                      <c:pt idx="890">
                        <c:v>3617.1394772929339</c:v>
                      </c:pt>
                      <c:pt idx="891">
                        <c:v>3622.6952397517962</c:v>
                      </c:pt>
                      <c:pt idx="892">
                        <c:v>3637.8104391471206</c:v>
                      </c:pt>
                      <c:pt idx="893">
                        <c:v>3655.3298763019143</c:v>
                      </c:pt>
                      <c:pt idx="894">
                        <c:v>3664.9085651267255</c:v>
                      </c:pt>
                      <c:pt idx="895">
                        <c:v>3671.3186277093641</c:v>
                      </c:pt>
                      <c:pt idx="896">
                        <c:v>3688.9594735438995</c:v>
                      </c:pt>
                      <c:pt idx="897">
                        <c:v>3697.7941632113807</c:v>
                      </c:pt>
                      <c:pt idx="898">
                        <c:v>3703.4176773749541</c:v>
                      </c:pt>
                      <c:pt idx="899">
                        <c:v>3711.4548818784669</c:v>
                      </c:pt>
                      <c:pt idx="900">
                        <c:v>3717.8941545720359</c:v>
                      </c:pt>
                      <c:pt idx="901">
                        <c:v>3729.9793253082112</c:v>
                      </c:pt>
                      <c:pt idx="902">
                        <c:v>3736.4418826470574</c:v>
                      </c:pt>
                      <c:pt idx="903">
                        <c:v>3746.1384430294183</c:v>
                      </c:pt>
                      <c:pt idx="904">
                        <c:v>3754.2344786719705</c:v>
                      </c:pt>
                      <c:pt idx="905">
                        <c:v>3761.5213997960805</c:v>
                      </c:pt>
                      <c:pt idx="906">
                        <c:v>3768.8232939766808</c:v>
                      </c:pt>
                      <c:pt idx="907">
                        <c:v>3777.7599707526738</c:v>
                      </c:pt>
                      <c:pt idx="908">
                        <c:v>3794.0087099305338</c:v>
                      </c:pt>
                      <c:pt idx="909">
                        <c:v>3801.3289759577042</c:v>
                      </c:pt>
                      <c:pt idx="910">
                        <c:v>3808.6549158065868</c:v>
                      </c:pt>
                      <c:pt idx="911">
                        <c:v>3830.6687323523688</c:v>
                      </c:pt>
                      <c:pt idx="912">
                        <c:v>3836.3887583571136</c:v>
                      </c:pt>
                      <c:pt idx="913">
                        <c:v>3856.0261659634266</c:v>
                      </c:pt>
                      <c:pt idx="914">
                        <c:v>3861.7549964430905</c:v>
                      </c:pt>
                      <c:pt idx="915">
                        <c:v>3871.6013083951188</c:v>
                      </c:pt>
                      <c:pt idx="916">
                        <c:v>3878.9999586063268</c:v>
                      </c:pt>
                      <c:pt idx="917">
                        <c:v>3885.5821205308407</c:v>
                      </c:pt>
                      <c:pt idx="918">
                        <c:v>3902.8841268025753</c:v>
                      </c:pt>
                      <c:pt idx="919">
                        <c:v>3911.9491854549333</c:v>
                      </c:pt>
                      <c:pt idx="920">
                        <c:v>3920.1947873458998</c:v>
                      </c:pt>
                      <c:pt idx="921">
                        <c:v>3925.9674932163784</c:v>
                      </c:pt>
                      <c:pt idx="922">
                        <c:v>3935.8711435655482</c:v>
                      </c:pt>
                      <c:pt idx="923">
                        <c:v>3948.2676102588202</c:v>
                      </c:pt>
                      <c:pt idx="924">
                        <c:v>3958.205536306225</c:v>
                      </c:pt>
                      <c:pt idx="925">
                        <c:v>3969.0100237072365</c:v>
                      </c:pt>
                      <c:pt idx="926">
                        <c:v>3974.8330324373774</c:v>
                      </c:pt>
                      <c:pt idx="927">
                        <c:v>3982.3219617799023</c:v>
                      </c:pt>
                      <c:pt idx="928">
                        <c:v>3993.9924704459168</c:v>
                      </c:pt>
                      <c:pt idx="929">
                        <c:v>4000.6692852812712</c:v>
                      </c:pt>
                      <c:pt idx="930">
                        <c:v>4007.3744744103542</c:v>
                      </c:pt>
                      <c:pt idx="931">
                        <c:v>4013.2489563175145</c:v>
                      </c:pt>
                      <c:pt idx="932">
                        <c:v>4028.3589902401791</c:v>
                      </c:pt>
                      <c:pt idx="933">
                        <c:v>4039.2821406373964</c:v>
                      </c:pt>
                      <c:pt idx="934">
                        <c:v>4049.4125929780857</c:v>
                      </c:pt>
                      <c:pt idx="935">
                        <c:v>4059.549980172842</c:v>
                      </c:pt>
                      <c:pt idx="936">
                        <c:v>4068.0043931315704</c:v>
                      </c:pt>
                      <c:pt idx="937">
                        <c:v>4090.052511321263</c:v>
                      </c:pt>
                      <c:pt idx="938">
                        <c:v>4096.0020308029552</c:v>
                      </c:pt>
                      <c:pt idx="939">
                        <c:v>4101.9658299663597</c:v>
                      </c:pt>
                      <c:pt idx="940">
                        <c:v>4107.93900987694</c:v>
                      </c:pt>
                      <c:pt idx="941">
                        <c:v>4113.9159250795437</c:v>
                      </c:pt>
                      <c:pt idx="942">
                        <c:v>4119.9020703902161</c:v>
                      </c:pt>
                      <c:pt idx="943">
                        <c:v>4125.8931961690587</c:v>
                      </c:pt>
                      <c:pt idx="944">
                        <c:v>4145.5819767050043</c:v>
                      </c:pt>
                      <c:pt idx="945">
                        <c:v>4153.2894486331334</c:v>
                      </c:pt>
                      <c:pt idx="946">
                        <c:v>4169.5889894808979</c:v>
                      </c:pt>
                      <c:pt idx="947">
                        <c:v>4179.0493045291432</c:v>
                      </c:pt>
                      <c:pt idx="948">
                        <c:v>4187.6502456319959</c:v>
                      </c:pt>
                      <c:pt idx="949">
                        <c:v>4193.6804321739428</c:v>
                      </c:pt>
                      <c:pt idx="950">
                        <c:v>4199.7131454690852</c:v>
                      </c:pt>
                      <c:pt idx="951">
                        <c:v>4217.8494155103972</c:v>
                      </c:pt>
                      <c:pt idx="952">
                        <c:v>4224.7635286608611</c:v>
                      </c:pt>
                      <c:pt idx="953">
                        <c:v>4232.5443311132458</c:v>
                      </c:pt>
                      <c:pt idx="954">
                        <c:v>4239.4628612599799</c:v>
                      </c:pt>
                      <c:pt idx="955">
                        <c:v>4247.248998248202</c:v>
                      </c:pt>
                      <c:pt idx="956">
                        <c:v>4268.9774426297536</c:v>
                      </c:pt>
                      <c:pt idx="957">
                        <c:v>4284.634366451015</c:v>
                      </c:pt>
                      <c:pt idx="958">
                        <c:v>4290.7785622003239</c:v>
                      </c:pt>
                      <c:pt idx="959">
                        <c:v>4332.1763563088425</c:v>
                      </c:pt>
                      <c:pt idx="960">
                        <c:v>4338.348675615448</c:v>
                      </c:pt>
                      <c:pt idx="961">
                        <c:v>4360.4192276716094</c:v>
                      </c:pt>
                      <c:pt idx="962">
                        <c:v>4370.1634892103812</c:v>
                      </c:pt>
                      <c:pt idx="963">
                        <c:v>4379.0479954416278</c:v>
                      </c:pt>
                      <c:pt idx="964">
                        <c:v>4386.1577551022692</c:v>
                      </c:pt>
                      <c:pt idx="965">
                        <c:v>4392.3840904740009</c:v>
                      </c:pt>
                      <c:pt idx="966">
                        <c:v>4399.5003125516751</c:v>
                      </c:pt>
                      <c:pt idx="967">
                        <c:v>4406.6183598062271</c:v>
                      </c:pt>
                      <c:pt idx="968">
                        <c:v>4414.6294847721383</c:v>
                      </c:pt>
                      <c:pt idx="969">
                        <c:v>4426.2166466869994</c:v>
                      </c:pt>
                      <c:pt idx="970">
                        <c:v>4440.4957204179927</c:v>
                      </c:pt>
                      <c:pt idx="971">
                        <c:v>4461.9362458578244</c:v>
                      </c:pt>
                      <c:pt idx="972">
                        <c:v>4469.9855125942995</c:v>
                      </c:pt>
                      <c:pt idx="973">
                        <c:v>4482.5263878150918</c:v>
                      </c:pt>
                      <c:pt idx="974">
                        <c:v>4496.8617993441867</c:v>
                      </c:pt>
                      <c:pt idx="975">
                        <c:v>4515.6979287292215</c:v>
                      </c:pt>
                      <c:pt idx="976">
                        <c:v>4528.2646292721283</c:v>
                      </c:pt>
                      <c:pt idx="977">
                        <c:v>4541.8123088978473</c:v>
                      </c:pt>
                      <c:pt idx="978">
                        <c:v>4548.1496400847645</c:v>
                      </c:pt>
                      <c:pt idx="979">
                        <c:v>4558.1181368894568</c:v>
                      </c:pt>
                      <c:pt idx="980">
                        <c:v>4569.9279689932782</c:v>
                      </c:pt>
                      <c:pt idx="981">
                        <c:v>4582.7313769184975</c:v>
                      </c:pt>
                      <c:pt idx="982">
                        <c:v>4590.9659625724935</c:v>
                      </c:pt>
                      <c:pt idx="983">
                        <c:v>4599.2071265149161</c:v>
                      </c:pt>
                      <c:pt idx="984">
                        <c:v>4606.5350863693357</c:v>
                      </c:pt>
                      <c:pt idx="985">
                        <c:v>4612.9522641668982</c:v>
                      </c:pt>
                      <c:pt idx="986">
                        <c:v>4621.2159400367764</c:v>
                      </c:pt>
                      <c:pt idx="987">
                        <c:v>4633.190653279994</c:v>
                      </c:pt>
                      <c:pt idx="988">
                        <c:v>4639.6616705486495</c:v>
                      </c:pt>
                      <c:pt idx="989">
                        <c:v>4646.1506277369599</c:v>
                      </c:pt>
                      <c:pt idx="990">
                        <c:v>4659.1410972366657</c:v>
                      </c:pt>
                      <c:pt idx="991">
                        <c:v>4685.127467771531</c:v>
                      </c:pt>
                      <c:pt idx="992">
                        <c:v>4698.180437213382</c:v>
                      </c:pt>
                      <c:pt idx="993">
                        <c:v>4712.171101183184</c:v>
                      </c:pt>
                      <c:pt idx="994">
                        <c:v>4720.5897776178372</c:v>
                      </c:pt>
                      <c:pt idx="995">
                        <c:v>4727.1417184700358</c:v>
                      </c:pt>
                      <c:pt idx="996">
                        <c:v>4756.1768232995901</c:v>
                      </c:pt>
                      <c:pt idx="997">
                        <c:v>4763.673245732577</c:v>
                      </c:pt>
                      <c:pt idx="998">
                        <c:v>4776.7929298690733</c:v>
                      </c:pt>
                      <c:pt idx="999">
                        <c:v>4785.233706410595</c:v>
                      </c:pt>
                      <c:pt idx="1000">
                        <c:v>4794.6533854285517</c:v>
                      </c:pt>
                      <c:pt idx="1001">
                        <c:v>4801.2512763892255</c:v>
                      </c:pt>
                      <c:pt idx="1002">
                        <c:v>4820.1024989656562</c:v>
                      </c:pt>
                      <c:pt idx="1003">
                        <c:v>4826.7082472325828</c:v>
                      </c:pt>
                      <c:pt idx="1004">
                        <c:v>4833.3229620929551</c:v>
                      </c:pt>
                      <c:pt idx="1005">
                        <c:v>4844.7412043431332</c:v>
                      </c:pt>
                      <c:pt idx="1006">
                        <c:v>4851.4259243230726</c:v>
                      </c:pt>
                      <c:pt idx="1007">
                        <c:v>4860.9772362014364</c:v>
                      </c:pt>
                      <c:pt idx="1008">
                        <c:v>4869.5784277619759</c:v>
                      </c:pt>
                      <c:pt idx="1009">
                        <c:v>4876.2902568221289</c:v>
                      </c:pt>
                      <c:pt idx="1010">
                        <c:v>4884.9471425912516</c:v>
                      </c:pt>
                      <c:pt idx="1011">
                        <c:v>4895.5581197639058</c:v>
                      </c:pt>
                      <c:pt idx="1012">
                        <c:v>4904.2418226501031</c:v>
                      </c:pt>
                      <c:pt idx="1013">
                        <c:v>4915.861597623747</c:v>
                      </c:pt>
                      <c:pt idx="1014">
                        <c:v>4922.641463771296</c:v>
                      </c:pt>
                      <c:pt idx="1015">
                        <c:v>4939.1384550713719</c:v>
                      </c:pt>
                      <c:pt idx="1016">
                        <c:v>4945.9442073921191</c:v>
                      </c:pt>
                      <c:pt idx="1017">
                        <c:v>4953.7320125030574</c:v>
                      </c:pt>
                      <c:pt idx="1018">
                        <c:v>4961.5287352786536</c:v>
                      </c:pt>
                      <c:pt idx="1019">
                        <c:v>4968.3538427473395</c:v>
                      </c:pt>
                      <c:pt idx="1020">
                        <c:v>4977.1664131271373</c:v>
                      </c:pt>
                      <c:pt idx="1021">
                        <c:v>4996.832732996204</c:v>
                      </c:pt>
                      <c:pt idx="1022">
                        <c:v>5003.7217390943097</c:v>
                      </c:pt>
                      <c:pt idx="1023">
                        <c:v>5011.6323208969716</c:v>
                      </c:pt>
                      <c:pt idx="1024">
                        <c:v>5019.5492959435669</c:v>
                      </c:pt>
                      <c:pt idx="1025">
                        <c:v>5026.4850338292463</c:v>
                      </c:pt>
                      <c:pt idx="1026">
                        <c:v>5038.3967960284745</c:v>
                      </c:pt>
                      <c:pt idx="1027">
                        <c:v>5052.3069775936547</c:v>
                      </c:pt>
                      <c:pt idx="1028">
                        <c:v>5059.2698649032327</c:v>
                      </c:pt>
                      <c:pt idx="1029">
                        <c:v>5068.2252570239571</c:v>
                      </c:pt>
                      <c:pt idx="1030">
                        <c:v>5086.1747144523797</c:v>
                      </c:pt>
                      <c:pt idx="1031">
                        <c:v>5093.1712672772928</c:v>
                      </c:pt>
                      <c:pt idx="1032">
                        <c:v>5103.1859859581073</c:v>
                      </c:pt>
                      <c:pt idx="1033">
                        <c:v>5111.2099928722973</c:v>
                      </c:pt>
                      <c:pt idx="1034">
                        <c:v>5118.2386647954245</c:v>
                      </c:pt>
                      <c:pt idx="1035">
                        <c:v>5126.2777765728833</c:v>
                      </c:pt>
                      <c:pt idx="1036">
                        <c:v>5148.5260162873437</c:v>
                      </c:pt>
                      <c:pt idx="1037">
                        <c:v>5158.6484522784185</c:v>
                      </c:pt>
                      <c:pt idx="1038">
                        <c:v>5165.7350680885993</c:v>
                      </c:pt>
                      <c:pt idx="1039">
                        <c:v>5172.829444956571</c:v>
                      </c:pt>
                      <c:pt idx="1040">
                        <c:v>5179.9280379097854</c:v>
                      </c:pt>
                      <c:pt idx="1041">
                        <c:v>5190.0884696439007</c:v>
                      </c:pt>
                      <c:pt idx="1042">
                        <c:v>5200.2594727190126</c:v>
                      </c:pt>
                      <c:pt idx="1043">
                        <c:v>5207.383758016158</c:v>
                      </c:pt>
                      <c:pt idx="1044">
                        <c:v>5227.7533776601758</c:v>
                      </c:pt>
                      <c:pt idx="1045">
                        <c:v>5239.033783055731</c:v>
                      </c:pt>
                      <c:pt idx="1046">
                        <c:v>5247.2391598481609</c:v>
                      </c:pt>
                      <c:pt idx="1047">
                        <c:v>5257.4971556807332</c:v>
                      </c:pt>
                      <c:pt idx="1048">
                        <c:v>5264.6793226467371</c:v>
                      </c:pt>
                      <c:pt idx="1049">
                        <c:v>5273.9237171372997</c:v>
                      </c:pt>
                      <c:pt idx="1050">
                        <c:v>5293.5730294251598</c:v>
                      </c:pt>
                      <c:pt idx="1051">
                        <c:v>5303.9422697059254</c:v>
                      </c:pt>
                      <c:pt idx="1052">
                        <c:v>5331.9444927380655</c:v>
                      </c:pt>
                      <c:pt idx="1053">
                        <c:v>5339.2145809760168</c:v>
                      </c:pt>
                      <c:pt idx="1054">
                        <c:v>5349.6084088835114</c:v>
                      </c:pt>
                      <c:pt idx="1055">
                        <c:v>5357.925261051505</c:v>
                      </c:pt>
                      <c:pt idx="1056">
                        <c:v>5365.2156465108646</c:v>
                      </c:pt>
                      <c:pt idx="1057">
                        <c:v>5372.5068521995836</c:v>
                      </c:pt>
                      <c:pt idx="1058">
                        <c:v>5380.8424863957753</c:v>
                      </c:pt>
                      <c:pt idx="1059">
                        <c:v>5394.3879847019834</c:v>
                      </c:pt>
                      <c:pt idx="1060">
                        <c:v>5401.6915940592935</c:v>
                      </c:pt>
                      <c:pt idx="1061">
                        <c:v>5406.9113441173167</c:v>
                      </c:pt>
                      <c:pt idx="1062">
                        <c:v>5418.4072540333518</c:v>
                      </c:pt>
                      <c:pt idx="1063">
                        <c:v>5438.2645483655679</c:v>
                      </c:pt>
                      <c:pt idx="1064">
                        <c:v>5458.17013855603</c:v>
                      </c:pt>
                      <c:pt idx="1065">
                        <c:v>5465.5067112223005</c:v>
                      </c:pt>
                      <c:pt idx="1066">
                        <c:v>5475.9901075804</c:v>
                      </c:pt>
                      <c:pt idx="1067">
                        <c:v>5488.5852263541583</c:v>
                      </c:pt>
                      <c:pt idx="1068">
                        <c:v>5498.057374743863</c:v>
                      </c:pt>
                      <c:pt idx="1069">
                        <c:v>5509.6439205384841</c:v>
                      </c:pt>
                      <c:pt idx="1070">
                        <c:v>5517.0222271528983</c:v>
                      </c:pt>
                      <c:pt idx="1071">
                        <c:v>5526.5144814625437</c:v>
                      </c:pt>
                      <c:pt idx="1072">
                        <c:v>5538.1299938996553</c:v>
                      </c:pt>
                      <c:pt idx="1073">
                        <c:v>5546.6069588228092</c:v>
                      </c:pt>
                      <c:pt idx="1074">
                        <c:v>5560.390005896712</c:v>
                      </c:pt>
                      <c:pt idx="1075">
                        <c:v>5589.0411770645205</c:v>
                      </c:pt>
                      <c:pt idx="1076">
                        <c:v>5598.5962903525369</c:v>
                      </c:pt>
                      <c:pt idx="1077">
                        <c:v>5610.3157629683819</c:v>
                      </c:pt>
                      <c:pt idx="1078">
                        <c:v>5620.987686405535</c:v>
                      </c:pt>
                      <c:pt idx="1079">
                        <c:v>5638.1043855672406</c:v>
                      </c:pt>
                      <c:pt idx="1080">
                        <c:v>5648.8103077664973</c:v>
                      </c:pt>
                      <c:pt idx="1081">
                        <c:v>5656.3132954117418</c:v>
                      </c:pt>
                      <c:pt idx="1082">
                        <c:v>5670.2518985525912</c:v>
                      </c:pt>
                      <c:pt idx="1083">
                        <c:v>5677.7613806129084</c:v>
                      </c:pt>
                      <c:pt idx="1084">
                        <c:v>5697.2132892007539</c:v>
                      </c:pt>
                      <c:pt idx="1085">
                        <c:v>5708.0268882310338</c:v>
                      </c:pt>
                      <c:pt idx="1086">
                        <c:v>5722.1111427931046</c:v>
                      </c:pt>
                      <c:pt idx="1087">
                        <c:v>5731.8790602581275</c:v>
                      </c:pt>
                      <c:pt idx="1088">
                        <c:v>5739.5065276083769</c:v>
                      </c:pt>
                      <c:pt idx="1089">
                        <c:v>5747.1441836288986</c:v>
                      </c:pt>
                      <c:pt idx="1090">
                        <c:v>5754.7839787567173</c:v>
                      </c:pt>
                      <c:pt idx="1091">
                        <c:v>5762.4349018763978</c:v>
                      </c:pt>
                      <c:pt idx="1092">
                        <c:v>5770.0988431068008</c:v>
                      </c:pt>
                      <c:pt idx="1093">
                        <c:v>5777.7773116299159</c:v>
                      </c:pt>
                      <c:pt idx="1094">
                        <c:v>5785.4570074816247</c:v>
                      </c:pt>
                      <c:pt idx="1095">
                        <c:v>5793.1384820783105</c:v>
                      </c:pt>
                      <c:pt idx="1096">
                        <c:v>5800.8333927021176</c:v>
                      </c:pt>
                      <c:pt idx="1097">
                        <c:v>5816.2364288833505</c:v>
                      </c:pt>
                      <c:pt idx="1098">
                        <c:v>5832.7483355501972</c:v>
                      </c:pt>
                      <c:pt idx="1099">
                        <c:v>5843.7863822757236</c:v>
                      </c:pt>
                      <c:pt idx="1100">
                        <c:v>5859.3200618620685</c:v>
                      </c:pt>
                      <c:pt idx="1101">
                        <c:v>5874.9197622583606</c:v>
                      </c:pt>
                      <c:pt idx="1102">
                        <c:v>5896.1351119884057</c:v>
                      </c:pt>
                      <c:pt idx="1103">
                        <c:v>5906.2392843529678</c:v>
                      </c:pt>
                      <c:pt idx="1104">
                        <c:v>5955.6794766360381</c:v>
                      </c:pt>
                      <c:pt idx="1105">
                        <c:v>5974.7963459526627</c:v>
                      </c:pt>
                      <c:pt idx="1106">
                        <c:v>6004.1242672895087</c:v>
                      </c:pt>
                      <c:pt idx="1107">
                        <c:v>6013.1585095798891</c:v>
                      </c:pt>
                      <c:pt idx="1108">
                        <c:v>6022.2137004464921</c:v>
                      </c:pt>
                      <c:pt idx="1109">
                        <c:v>6051.7766069583686</c:v>
                      </c:pt>
                      <c:pt idx="1110">
                        <c:v>6066.5581149809568</c:v>
                      </c:pt>
                      <c:pt idx="1111">
                        <c:v>6083.6178186743828</c:v>
                      </c:pt>
                      <c:pt idx="1112">
                        <c:v>6099.5415429687037</c:v>
                      </c:pt>
                      <c:pt idx="1113">
                        <c:v>6109.790481429618</c:v>
                      </c:pt>
                      <c:pt idx="1114">
                        <c:v>6121.1875473248047</c:v>
                      </c:pt>
                      <c:pt idx="1115">
                        <c:v>6133.7819786992632</c:v>
                      </c:pt>
                      <c:pt idx="1116">
                        <c:v>6148.7308395232922</c:v>
                      </c:pt>
                      <c:pt idx="1117">
                        <c:v>6160.2624924025495</c:v>
                      </c:pt>
                      <c:pt idx="1118">
                        <c:v>6168.3407840829977</c:v>
                      </c:pt>
                      <c:pt idx="1119">
                        <c:v>6191.4539812336789</c:v>
                      </c:pt>
                      <c:pt idx="1120">
                        <c:v>6200.7090830731568</c:v>
                      </c:pt>
                      <c:pt idx="1121">
                        <c:v>6208.8372991701517</c:v>
                      </c:pt>
                      <c:pt idx="1122">
                        <c:v>6221.6224948057124</c:v>
                      </c:pt>
                      <c:pt idx="1123">
                        <c:v>6229.7598840931914</c:v>
                      </c:pt>
                      <c:pt idx="1124">
                        <c:v>6247.2354754810485</c:v>
                      </c:pt>
                      <c:pt idx="1125">
                        <c:v>6263.5695033774546</c:v>
                      </c:pt>
                      <c:pt idx="1126">
                        <c:v>6281.1115912206451</c:v>
                      </c:pt>
                      <c:pt idx="1127">
                        <c:v>6297.4870219610275</c:v>
                      </c:pt>
                      <c:pt idx="1128">
                        <c:v>6310.3720446692842</c:v>
                      </c:pt>
                      <c:pt idx="1129">
                        <c:v>6329.1385778256172</c:v>
                      </c:pt>
                      <c:pt idx="1130">
                        <c:v>6342.0499655539534</c:v>
                      </c:pt>
                      <c:pt idx="1131">
                        <c:v>6353.8121733766366</c:v>
                      </c:pt>
                      <c:pt idx="1132">
                        <c:v>6364.483798147543</c:v>
                      </c:pt>
                      <c:pt idx="1133">
                        <c:v>6373.9739413707302</c:v>
                      </c:pt>
                      <c:pt idx="1134">
                        <c:v>6383.5358437731265</c:v>
                      </c:pt>
                      <c:pt idx="1135">
                        <c:v>6393.1061309359357</c:v>
                      </c:pt>
                      <c:pt idx="1136">
                        <c:v>6401.4828735126594</c:v>
                      </c:pt>
                      <c:pt idx="1137">
                        <c:v>6417.067481746808</c:v>
                      </c:pt>
                      <c:pt idx="1138">
                        <c:v>6426.6915273571231</c:v>
                      </c:pt>
                      <c:pt idx="1139">
                        <c:v>6437.541239878713</c:v>
                      </c:pt>
                      <c:pt idx="1140">
                        <c:v>6448.4133012016264</c:v>
                      </c:pt>
                      <c:pt idx="1141">
                        <c:v>6465.3612511445244</c:v>
                      </c:pt>
                      <c:pt idx="1142">
                        <c:v>6478.689040022773</c:v>
                      </c:pt>
                      <c:pt idx="1143">
                        <c:v>6487.2152859128573</c:v>
                      </c:pt>
                      <c:pt idx="1144">
                        <c:v>6505.5076430668796</c:v>
                      </c:pt>
                      <c:pt idx="1145">
                        <c:v>6514.052399253279</c:v>
                      </c:pt>
                      <c:pt idx="1146">
                        <c:v>6523.8266522030281</c:v>
                      </c:pt>
                      <c:pt idx="1147">
                        <c:v>6533.6632443953849</c:v>
                      </c:pt>
                      <c:pt idx="1148">
                        <c:v>6542.2826220288498</c:v>
                      </c:pt>
                      <c:pt idx="1149">
                        <c:v>6552.1496573194308</c:v>
                      </c:pt>
                      <c:pt idx="1150">
                        <c:v>6578.1137165029822</c:v>
                      </c:pt>
                      <c:pt idx="1151">
                        <c:v>6589.2428857944424</c:v>
                      </c:pt>
                      <c:pt idx="1152">
                        <c:v>6597.9035348538046</c:v>
                      </c:pt>
                      <c:pt idx="1153">
                        <c:v>6617.7983182079179</c:v>
                      </c:pt>
                      <c:pt idx="1154">
                        <c:v>6634.0219273099947</c:v>
                      </c:pt>
                      <c:pt idx="1155">
                        <c:v>6652.7691117092563</c:v>
                      </c:pt>
                      <c:pt idx="1156">
                        <c:v>6664.0229044985772</c:v>
                      </c:pt>
                      <c:pt idx="1157">
                        <c:v>6672.7790015278078</c:v>
                      </c:pt>
                      <c:pt idx="1158">
                        <c:v>6687.8471095808791</c:v>
                      </c:pt>
                      <c:pt idx="1159">
                        <c:v>6728.0414129787314</c:v>
                      </c:pt>
                      <c:pt idx="1160">
                        <c:v>6738.1638835720178</c:v>
                      </c:pt>
                      <c:pt idx="1161">
                        <c:v>6747.0230207082759</c:v>
                      </c:pt>
                      <c:pt idx="1162">
                        <c:v>6755.8885028423374</c:v>
                      </c:pt>
                      <c:pt idx="1163">
                        <c:v>6764.7653753321138</c:v>
                      </c:pt>
                      <c:pt idx="1164">
                        <c:v>6773.654181728195</c:v>
                      </c:pt>
                      <c:pt idx="1165">
                        <c:v>6787.6374208104398</c:v>
                      </c:pt>
                      <c:pt idx="1166">
                        <c:v>6807.9877523856703</c:v>
                      </c:pt>
                      <c:pt idx="1167">
                        <c:v>6818.1984778958386</c:v>
                      </c:pt>
                      <c:pt idx="1168">
                        <c:v>6828.4262132827371</c:v>
                      </c:pt>
                      <c:pt idx="1169">
                        <c:v>6839.9769509141443</c:v>
                      </c:pt>
                      <c:pt idx="1170">
                        <c:v>6850.2451400699911</c:v>
                      </c:pt>
                      <c:pt idx="1171">
                        <c:v>6859.274761722314</c:v>
                      </c:pt>
                      <c:pt idx="1172">
                        <c:v>6870.8882585208521</c:v>
                      </c:pt>
                      <c:pt idx="1173">
                        <c:v>6883.8186989443402</c:v>
                      </c:pt>
                      <c:pt idx="1174">
                        <c:v>6894.174567777819</c:v>
                      </c:pt>
                      <c:pt idx="1175">
                        <c:v>6904.5945888946653</c:v>
                      </c:pt>
                      <c:pt idx="1176">
                        <c:v>6921.5294006324775</c:v>
                      </c:pt>
                      <c:pt idx="1177">
                        <c:v>6947.6399030859748</c:v>
                      </c:pt>
                      <c:pt idx="1178">
                        <c:v>6956.7813385010631</c:v>
                      </c:pt>
                      <c:pt idx="1179">
                        <c:v>6967.2287532813198</c:v>
                      </c:pt>
                      <c:pt idx="1180">
                        <c:v>6976.385121614574</c:v>
                      </c:pt>
                      <c:pt idx="1181">
                        <c:v>6990.7811158924787</c:v>
                      </c:pt>
                      <c:pt idx="1182">
                        <c:v>7001.2569687347886</c:v>
                      </c:pt>
                      <c:pt idx="1183">
                        <c:v>7011.7331545044153</c:v>
                      </c:pt>
                      <c:pt idx="1184">
                        <c:v>7022.2158489244266</c:v>
                      </c:pt>
                      <c:pt idx="1185">
                        <c:v>7032.747987165134</c:v>
                      </c:pt>
                      <c:pt idx="1186">
                        <c:v>7044.6389752875457</c:v>
                      </c:pt>
                      <c:pt idx="1187">
                        <c:v>7060.5005292495453</c:v>
                      </c:pt>
                      <c:pt idx="1188">
                        <c:v>7071.0975157531602</c:v>
                      </c:pt>
                      <c:pt idx="1189">
                        <c:v>7083.0508193783089</c:v>
                      </c:pt>
                      <c:pt idx="1190">
                        <c:v>7092.3716836594995</c:v>
                      </c:pt>
                      <c:pt idx="1191">
                        <c:v>7109.6892931937746</c:v>
                      </c:pt>
                      <c:pt idx="1192">
                        <c:v>7203.0381818484211</c:v>
                      </c:pt>
                      <c:pt idx="1193">
                        <c:v>7217.7850739559299</c:v>
                      </c:pt>
                      <c:pt idx="1194">
                        <c:v>7235.2168167964237</c:v>
                      </c:pt>
                      <c:pt idx="1195">
                        <c:v>7248.6612042993984</c:v>
                      </c:pt>
                      <c:pt idx="1196">
                        <c:v>7274.2528190009516</c:v>
                      </c:pt>
                      <c:pt idx="1197">
                        <c:v>7285.0501559816084</c:v>
                      </c:pt>
                      <c:pt idx="1198">
                        <c:v>7295.8609568557276</c:v>
                      </c:pt>
                      <c:pt idx="1199">
                        <c:v>7309.3822264266801</c:v>
                      </c:pt>
                      <c:pt idx="1200">
                        <c:v>7322.972673188483</c:v>
                      </c:pt>
                      <c:pt idx="1201">
                        <c:v>7370.7734757290855</c:v>
                      </c:pt>
                      <c:pt idx="1202">
                        <c:v>7389.8992112026726</c:v>
                      </c:pt>
                      <c:pt idx="1203">
                        <c:v>7399.490133224057</c:v>
                      </c:pt>
                      <c:pt idx="1204">
                        <c:v>7420.0531684716289</c:v>
                      </c:pt>
                      <c:pt idx="1205">
                        <c:v>7432.3970138447266</c:v>
                      </c:pt>
                      <c:pt idx="1206">
                        <c:v>7448.9874688148248</c:v>
                      </c:pt>
                      <c:pt idx="1207">
                        <c:v>7460.0629662047731</c:v>
                      </c:pt>
                      <c:pt idx="1208">
                        <c:v>7471.15525314365</c:v>
                      </c:pt>
                      <c:pt idx="1209">
                        <c:v>7485.0739824647935</c:v>
                      </c:pt>
                      <c:pt idx="1210">
                        <c:v>7500.4847391317917</c:v>
                      </c:pt>
                      <c:pt idx="1211">
                        <c:v>7521.5056024237674</c:v>
                      </c:pt>
                      <c:pt idx="1212">
                        <c:v>7541.1441458937588</c:v>
                      </c:pt>
                      <c:pt idx="1213">
                        <c:v>7550.9680700043173</c:v>
                      </c:pt>
                      <c:pt idx="1214">
                        <c:v>7563.6137605668382</c:v>
                      </c:pt>
                      <c:pt idx="1215">
                        <c:v>7579.0825862387082</c:v>
                      </c:pt>
                      <c:pt idx="1216">
                        <c:v>7590.4044038590282</c:v>
                      </c:pt>
                      <c:pt idx="1217">
                        <c:v>7604.6014688621945</c:v>
                      </c:pt>
                      <c:pt idx="1218">
                        <c:v>7618.8008135471482</c:v>
                      </c:pt>
                      <c:pt idx="1219">
                        <c:v>7631.5878892718883</c:v>
                      </c:pt>
                      <c:pt idx="1220">
                        <c:v>7644.3927232112601</c:v>
                      </c:pt>
                      <c:pt idx="1221">
                        <c:v>7662.9743262704978</c:v>
                      </c:pt>
                      <c:pt idx="1222">
                        <c:v>7674.4483836418303</c:v>
                      </c:pt>
                      <c:pt idx="1223">
                        <c:v>7685.9414951539302</c:v>
                      </c:pt>
                      <c:pt idx="1224">
                        <c:v>7710.7228198804069</c:v>
                      </c:pt>
                      <c:pt idx="1225">
                        <c:v>7719.4975724215274</c:v>
                      </c:pt>
                      <c:pt idx="1226">
                        <c:v>7731.2257515676702</c:v>
                      </c:pt>
                      <c:pt idx="1227">
                        <c:v>7748.8207307375515</c:v>
                      </c:pt>
                      <c:pt idx="1228">
                        <c:v>7759.1038810004111</c:v>
                      </c:pt>
                      <c:pt idx="1229">
                        <c:v>7770.9582214091724</c:v>
                      </c:pt>
                      <c:pt idx="1230">
                        <c:v>7784.3384277029299</c:v>
                      </c:pt>
                      <c:pt idx="1231">
                        <c:v>7800.7570500345628</c:v>
                      </c:pt>
                      <c:pt idx="1232">
                        <c:v>7812.70750301319</c:v>
                      </c:pt>
                      <c:pt idx="1233">
                        <c:v>7832.1424796949505</c:v>
                      </c:pt>
                      <c:pt idx="1234">
                        <c:v>7844.1115696198631</c:v>
                      </c:pt>
                      <c:pt idx="1235">
                        <c:v>7856.0983244187273</c:v>
                      </c:pt>
                      <c:pt idx="1236">
                        <c:v>7869.6515932640868</c:v>
                      </c:pt>
                      <c:pt idx="1237">
                        <c:v>7890.7839477575581</c:v>
                      </c:pt>
                      <c:pt idx="1238">
                        <c:v>7904.3776615029583</c:v>
                      </c:pt>
                      <c:pt idx="1239">
                        <c:v>7916.4727357940565</c:v>
                      </c:pt>
                      <c:pt idx="1240">
                        <c:v>7927.0777112896449</c:v>
                      </c:pt>
                      <c:pt idx="1241">
                        <c:v>7931.6441480004987</c:v>
                      </c:pt>
                      <c:pt idx="1242">
                        <c:v>7945.4046978361575</c:v>
                      </c:pt>
                      <c:pt idx="1243">
                        <c:v>7956.1121574833951</c:v>
                      </c:pt>
                      <c:pt idx="1244">
                        <c:v>7960.7061129733747</c:v>
                      </c:pt>
                      <c:pt idx="1245">
                        <c:v>7971.4389948522949</c:v>
                      </c:pt>
                      <c:pt idx="1246">
                        <c:v>7986.8057843453525</c:v>
                      </c:pt>
                      <c:pt idx="1247">
                        <c:v>8008.3445233312432</c:v>
                      </c:pt>
                      <c:pt idx="1248">
                        <c:v>8023.7334956876784</c:v>
                      </c:pt>
                      <c:pt idx="1249">
                        <c:v>8039.1504439406235</c:v>
                      </c:pt>
                      <c:pt idx="1250">
                        <c:v>8053.0790663116086</c:v>
                      </c:pt>
                      <c:pt idx="1251">
                        <c:v>8070.1344688633862</c:v>
                      </c:pt>
                      <c:pt idx="1252">
                        <c:v>8081.0062207079254</c:v>
                      </c:pt>
                      <c:pt idx="1253">
                        <c:v>8101.249670807405</c:v>
                      </c:pt>
                      <c:pt idx="1254">
                        <c:v>8126.2043856937789</c:v>
                      </c:pt>
                      <c:pt idx="1255">
                        <c:v>8148.1765584023988</c:v>
                      </c:pt>
                      <c:pt idx="1256">
                        <c:v>8160.8172612152002</c:v>
                      </c:pt>
                      <c:pt idx="1257">
                        <c:v>8173.4611098955074</c:v>
                      </c:pt>
                      <c:pt idx="1258">
                        <c:v>8213.2338362357077</c:v>
                      </c:pt>
                      <c:pt idx="1259">
                        <c:v>8224.4423895864948</c:v>
                      </c:pt>
                      <c:pt idx="1260">
                        <c:v>8285.2927388105491</c:v>
                      </c:pt>
                      <c:pt idx="1261">
                        <c:v>8299.7099741996171</c:v>
                      </c:pt>
                      <c:pt idx="1262">
                        <c:v>8310.9261868641333</c:v>
                      </c:pt>
                      <c:pt idx="1263">
                        <c:v>8325.357489639915</c:v>
                      </c:pt>
                      <c:pt idx="1264">
                        <c:v>8341.4098536925867</c:v>
                      </c:pt>
                      <c:pt idx="1265">
                        <c:v>8354.2830192938345</c:v>
                      </c:pt>
                      <c:pt idx="1266">
                        <c:v>8365.5924259904859</c:v>
                      </c:pt>
                      <c:pt idx="1267">
                        <c:v>8391.6554330100207</c:v>
                      </c:pt>
                      <c:pt idx="1268">
                        <c:v>8407.9559465334005</c:v>
                      </c:pt>
                      <c:pt idx="1269">
                        <c:v>8434.2079614500017</c:v>
                      </c:pt>
                      <c:pt idx="1270">
                        <c:v>8445.7190279764891</c:v>
                      </c:pt>
                      <c:pt idx="1271">
                        <c:v>8458.9562826967413</c:v>
                      </c:pt>
                      <c:pt idx="1272">
                        <c:v>8494.1315684704678</c:v>
                      </c:pt>
                      <c:pt idx="1273">
                        <c:v>8507.5422098894542</c:v>
                      </c:pt>
                      <c:pt idx="1274">
                        <c:v>8522.6397991140093</c:v>
                      </c:pt>
                      <c:pt idx="1275">
                        <c:v>8534.4204342252124</c:v>
                      </c:pt>
                      <c:pt idx="1276">
                        <c:v>8551.2658091116209</c:v>
                      </c:pt>
                      <c:pt idx="1277">
                        <c:v>8580.1080381906213</c:v>
                      </c:pt>
                      <c:pt idx="1278">
                        <c:v>8592.0138711342333</c:v>
                      </c:pt>
                      <c:pt idx="1279">
                        <c:v>8614.1323097423701</c:v>
                      </c:pt>
                      <c:pt idx="1280">
                        <c:v>8650.0203566764903</c:v>
                      </c:pt>
                      <c:pt idx="1281">
                        <c:v>8663.7307125902262</c:v>
                      </c:pt>
                      <c:pt idx="1282">
                        <c:v>8703.2204012519614</c:v>
                      </c:pt>
                      <c:pt idx="1283">
                        <c:v>8715.2511110176856</c:v>
                      </c:pt>
                      <c:pt idx="1284">
                        <c:v>8737.6399623683446</c:v>
                      </c:pt>
                      <c:pt idx="1285">
                        <c:v>8772.1535855098082</c:v>
                      </c:pt>
                      <c:pt idx="1286">
                        <c:v>8789.483349078113</c:v>
                      </c:pt>
                      <c:pt idx="1287">
                        <c:v>8805.2083094713817</c:v>
                      </c:pt>
                      <c:pt idx="1288">
                        <c:v>8820.9474525047863</c:v>
                      </c:pt>
                      <c:pt idx="1289">
                        <c:v>8833.2842080779392</c:v>
                      </c:pt>
                      <c:pt idx="1290">
                        <c:v>8849.1954557820736</c:v>
                      </c:pt>
                      <c:pt idx="1291">
                        <c:v>8865.1091043338874</c:v>
                      </c:pt>
                      <c:pt idx="1292">
                        <c:v>8881.029352960948</c:v>
                      </c:pt>
                      <c:pt idx="1293">
                        <c:v>8898.7601862908123</c:v>
                      </c:pt>
                      <c:pt idx="1294">
                        <c:v>8920.080674331266</c:v>
                      </c:pt>
                      <c:pt idx="1295">
                        <c:v>8934.3875812104925</c:v>
                      </c:pt>
                      <c:pt idx="1296">
                        <c:v>8946.9507833605585</c:v>
                      </c:pt>
                      <c:pt idx="1297">
                        <c:v>8959.5402359403724</c:v>
                      </c:pt>
                      <c:pt idx="1298">
                        <c:v>8973.9304073972671</c:v>
                      </c:pt>
                      <c:pt idx="1299">
                        <c:v>8991.924504005523</c:v>
                      </c:pt>
                      <c:pt idx="1300">
                        <c:v>9033.3994048668974</c:v>
                      </c:pt>
                      <c:pt idx="1301">
                        <c:v>9049.6427835701888</c:v>
                      </c:pt>
                      <c:pt idx="1302">
                        <c:v>9064.1304338419541</c:v>
                      </c:pt>
                      <c:pt idx="1303">
                        <c:v>9076.8216453601872</c:v>
                      </c:pt>
                      <c:pt idx="1304">
                        <c:v>9089.5153329427612</c:v>
                      </c:pt>
                      <c:pt idx="1305">
                        <c:v>9104.0317313834548</c:v>
                      </c:pt>
                      <c:pt idx="1306">
                        <c:v>9118.5591537736491</c:v>
                      </c:pt>
                      <c:pt idx="1307">
                        <c:v>9133.1689942262419</c:v>
                      </c:pt>
                      <c:pt idx="1308">
                        <c:v>9149.6198355244815</c:v>
                      </c:pt>
                      <c:pt idx="1309">
                        <c:v>9169.729219382536</c:v>
                      </c:pt>
                      <c:pt idx="1310">
                        <c:v>9184.3645470969695</c:v>
                      </c:pt>
                      <c:pt idx="1311">
                        <c:v>9197.2155421135558</c:v>
                      </c:pt>
                      <c:pt idx="1312">
                        <c:v>9226.6188146582481</c:v>
                      </c:pt>
                      <c:pt idx="1313">
                        <c:v>9267.1329013082541</c:v>
                      </c:pt>
                      <c:pt idx="1314">
                        <c:v>9283.7170881230177</c:v>
                      </c:pt>
                      <c:pt idx="1315">
                        <c:v>9300.3637717673519</c:v>
                      </c:pt>
                      <c:pt idx="1316">
                        <c:v>9313.424430867668</c:v>
                      </c:pt>
                      <c:pt idx="1317">
                        <c:v>9326.5110764610126</c:v>
                      </c:pt>
                      <c:pt idx="1318">
                        <c:v>9339.6044472356934</c:v>
                      </c:pt>
                      <c:pt idx="1319">
                        <c:v>9358.3171266909903</c:v>
                      </c:pt>
                      <c:pt idx="1320">
                        <c:v>9388.344279896397</c:v>
                      </c:pt>
                      <c:pt idx="1321">
                        <c:v>9403.4890093689864</c:v>
                      </c:pt>
                      <c:pt idx="1322">
                        <c:v>9416.7566214395974</c:v>
                      </c:pt>
                      <c:pt idx="1323">
                        <c:v>9431.9821073338298</c:v>
                      </c:pt>
                      <c:pt idx="1324">
                        <c:v>9470.2498978469557</c:v>
                      </c:pt>
                      <c:pt idx="1325">
                        <c:v>9503.0593039818505</c:v>
                      </c:pt>
                      <c:pt idx="1326">
                        <c:v>9522.4040198705388</c:v>
                      </c:pt>
                      <c:pt idx="1327">
                        <c:v>9535.9714836056191</c:v>
                      </c:pt>
                      <c:pt idx="1328">
                        <c:v>9553.4218012231213</c:v>
                      </c:pt>
                      <c:pt idx="1329">
                        <c:v>9596.1460392109766</c:v>
                      </c:pt>
                      <c:pt idx="1330">
                        <c:v>9613.6798234942144</c:v>
                      </c:pt>
                      <c:pt idx="1331">
                        <c:v>9640.9734268795219</c:v>
                      </c:pt>
                      <c:pt idx="1332">
                        <c:v>9662.4275434572774</c:v>
                      </c:pt>
                      <c:pt idx="1333">
                        <c:v>9697.5816426622368</c:v>
                      </c:pt>
                      <c:pt idx="1334">
                        <c:v>9713.2390348539102</c:v>
                      </c:pt>
                      <c:pt idx="1335">
                        <c:v>9728.8968893691654</c:v>
                      </c:pt>
                      <c:pt idx="1336">
                        <c:v>9758.3917336924242</c:v>
                      </c:pt>
                      <c:pt idx="1337">
                        <c:v>9788.0238968638787</c:v>
                      </c:pt>
                      <c:pt idx="1338">
                        <c:v>9807.8112140409448</c:v>
                      </c:pt>
                      <c:pt idx="1339">
                        <c:v>9825.6488546041946</c:v>
                      </c:pt>
                      <c:pt idx="1340">
                        <c:v>9831.6323842686579</c:v>
                      </c:pt>
                      <c:pt idx="1341">
                        <c:v>9847.6325830511287</c:v>
                      </c:pt>
                      <c:pt idx="1342">
                        <c:v>9863.6339054727923</c:v>
                      </c:pt>
                      <c:pt idx="1343">
                        <c:v>9877.7866554140364</c:v>
                      </c:pt>
                      <c:pt idx="1344">
                        <c:v>9891.8206509021493</c:v>
                      </c:pt>
                      <c:pt idx="1345">
                        <c:v>9918.0115907878499</c:v>
                      </c:pt>
                      <c:pt idx="1346">
                        <c:v>9946.2430297957635</c:v>
                      </c:pt>
                      <c:pt idx="1347">
                        <c:v>9960.3739225433001</c:v>
                      </c:pt>
                      <c:pt idx="1348">
                        <c:v>9974.5094099412891</c:v>
                      </c:pt>
                      <c:pt idx="1349">
                        <c:v>9993.1538989238416</c:v>
                      </c:pt>
                      <c:pt idx="1350">
                        <c:v>10009.357708343039</c:v>
                      </c:pt>
                      <c:pt idx="1351">
                        <c:v>10064.176249137552</c:v>
                      </c:pt>
                      <c:pt idx="1352">
                        <c:v>10080.504567792048</c:v>
                      </c:pt>
                      <c:pt idx="1353">
                        <c:v>10094.900410235608</c:v>
                      </c:pt>
                      <c:pt idx="1354">
                        <c:v>10109.367475424886</c:v>
                      </c:pt>
                      <c:pt idx="1355">
                        <c:v>10123.848046723633</c:v>
                      </c:pt>
                      <c:pt idx="1356">
                        <c:v>10146.682929417944</c:v>
                      </c:pt>
                      <c:pt idx="1357">
                        <c:v>10169.550468366682</c:v>
                      </c:pt>
                      <c:pt idx="1358">
                        <c:v>10184.103562787872</c:v>
                      </c:pt>
                      <c:pt idx="1359">
                        <c:v>10206.986859218207</c:v>
                      </c:pt>
                      <c:pt idx="1360">
                        <c:v>10225.793262752322</c:v>
                      </c:pt>
                      <c:pt idx="1361">
                        <c:v>10242.665701941121</c:v>
                      </c:pt>
                      <c:pt idx="1362">
                        <c:v>10263.791173709798</c:v>
                      </c:pt>
                      <c:pt idx="1363">
                        <c:v>10278.594199866176</c:v>
                      </c:pt>
                      <c:pt idx="1364">
                        <c:v>10312.65949315748</c:v>
                      </c:pt>
                      <c:pt idx="1365">
                        <c:v>10331.821893728453</c:v>
                      </c:pt>
                      <c:pt idx="1366">
                        <c:v>10353.223687896339</c:v>
                      </c:pt>
                      <c:pt idx="1367">
                        <c:v>10376.789318134943</c:v>
                      </c:pt>
                      <c:pt idx="1368">
                        <c:v>10404.773837339946</c:v>
                      </c:pt>
                      <c:pt idx="1369">
                        <c:v>10424.168759937798</c:v>
                      </c:pt>
                      <c:pt idx="1370">
                        <c:v>10448.03354341798</c:v>
                      </c:pt>
                      <c:pt idx="1371">
                        <c:v>10463.271815570624</c:v>
                      </c:pt>
                      <c:pt idx="1372">
                        <c:v>10478.607321584152</c:v>
                      </c:pt>
                      <c:pt idx="1373">
                        <c:v>10500.590480531237</c:v>
                      </c:pt>
                      <c:pt idx="1374">
                        <c:v>10522.616862497665</c:v>
                      </c:pt>
                      <c:pt idx="1375">
                        <c:v>10540.262323637611</c:v>
                      </c:pt>
                      <c:pt idx="1376">
                        <c:v>10571.245794901022</c:v>
                      </c:pt>
                      <c:pt idx="1377">
                        <c:v>10597.964294057356</c:v>
                      </c:pt>
                      <c:pt idx="1378">
                        <c:v>10633.598643782308</c:v>
                      </c:pt>
                      <c:pt idx="1379">
                        <c:v>10653.658590197429</c:v>
                      </c:pt>
                      <c:pt idx="1380">
                        <c:v>10693.855275643369</c:v>
                      </c:pt>
                      <c:pt idx="1381">
                        <c:v>10727.418860560161</c:v>
                      </c:pt>
                      <c:pt idx="1382">
                        <c:v>10747.582845154186</c:v>
                      </c:pt>
                      <c:pt idx="1383">
                        <c:v>10763.368930575602</c:v>
                      </c:pt>
                      <c:pt idx="1384">
                        <c:v>10781.436715112697</c:v>
                      </c:pt>
                      <c:pt idx="1385">
                        <c:v>10804.056033064982</c:v>
                      </c:pt>
                      <c:pt idx="1386">
                        <c:v>10838.446862578325</c:v>
                      </c:pt>
                      <c:pt idx="1387">
                        <c:v>10863.718232196743</c:v>
                      </c:pt>
                      <c:pt idx="1388">
                        <c:v>10879.841027753611</c:v>
                      </c:pt>
                      <c:pt idx="1389">
                        <c:v>10905.478569513705</c:v>
                      </c:pt>
                      <c:pt idx="1390">
                        <c:v>10931.119784737572</c:v>
                      </c:pt>
                      <c:pt idx="1391">
                        <c:v>10947.504809789554</c:v>
                      </c:pt>
                      <c:pt idx="1392">
                        <c:v>11017.908797352009</c:v>
                      </c:pt>
                      <c:pt idx="1393">
                        <c:v>11036.75732942333</c:v>
                      </c:pt>
                      <c:pt idx="1394">
                        <c:v>11053.255597921792</c:v>
                      </c:pt>
                      <c:pt idx="1395">
                        <c:v>11079.587573685125</c:v>
                      </c:pt>
                      <c:pt idx="1396">
                        <c:v>11096.483803065885</c:v>
                      </c:pt>
                      <c:pt idx="1397">
                        <c:v>11118.253002405972</c:v>
                      </c:pt>
                      <c:pt idx="1398">
                        <c:v>11135.209615380563</c:v>
                      </c:pt>
                      <c:pt idx="1399">
                        <c:v>11159.505854528834</c:v>
                      </c:pt>
                      <c:pt idx="1400">
                        <c:v>11169.236271240496</c:v>
                      </c:pt>
                      <c:pt idx="1401">
                        <c:v>11188.858969641115</c:v>
                      </c:pt>
                      <c:pt idx="1402">
                        <c:v>11206.309334100408</c:v>
                      </c:pt>
                      <c:pt idx="1403">
                        <c:v>11261.349901270429</c:v>
                      </c:pt>
                      <c:pt idx="1404">
                        <c:v>11281.397437350319</c:v>
                      </c:pt>
                      <c:pt idx="1405">
                        <c:v>11301.474353044567</c:v>
                      </c:pt>
                      <c:pt idx="1406">
                        <c:v>11344.147663946198</c:v>
                      </c:pt>
                      <c:pt idx="1407">
                        <c:v>11369.27940550456</c:v>
                      </c:pt>
                      <c:pt idx="1408">
                        <c:v>11386.908302643287</c:v>
                      </c:pt>
                      <c:pt idx="1409">
                        <c:v>11417.431509509121</c:v>
                      </c:pt>
                      <c:pt idx="1410">
                        <c:v>11435.24719975856</c:v>
                      </c:pt>
                      <c:pt idx="1411">
                        <c:v>11453.072067246843</c:v>
                      </c:pt>
                      <c:pt idx="1412">
                        <c:v>11486.193249625347</c:v>
                      </c:pt>
                      <c:pt idx="1413">
                        <c:v>11511.685496753422</c:v>
                      </c:pt>
                      <c:pt idx="1414">
                        <c:v>11542.533892040658</c:v>
                      </c:pt>
                      <c:pt idx="1415">
                        <c:v>11563.127895144629</c:v>
                      </c:pt>
                      <c:pt idx="1416">
                        <c:v>11596.723107253361</c:v>
                      </c:pt>
                      <c:pt idx="1417">
                        <c:v>11617.650578576035</c:v>
                      </c:pt>
                      <c:pt idx="1418">
                        <c:v>11641.243787193602</c:v>
                      </c:pt>
                      <c:pt idx="1419">
                        <c:v>11667.472786986002</c:v>
                      </c:pt>
                      <c:pt idx="1420">
                        <c:v>11691.12309251905</c:v>
                      </c:pt>
                      <c:pt idx="1421">
                        <c:v>11741.294906598056</c:v>
                      </c:pt>
                      <c:pt idx="1422">
                        <c:v>11762.427130408552</c:v>
                      </c:pt>
                      <c:pt idx="1423">
                        <c:v>11783.636945969838</c:v>
                      </c:pt>
                      <c:pt idx="1424">
                        <c:v>11823.494769412238</c:v>
                      </c:pt>
                      <c:pt idx="1425">
                        <c:v>11863.642063891341</c:v>
                      </c:pt>
                      <c:pt idx="1426">
                        <c:v>11893.211404307149</c:v>
                      </c:pt>
                      <c:pt idx="1427">
                        <c:v>11930.896138085784</c:v>
                      </c:pt>
                      <c:pt idx="1428">
                        <c:v>11971.416034241145</c:v>
                      </c:pt>
                      <c:pt idx="1429">
                        <c:v>12017.411788083711</c:v>
                      </c:pt>
                      <c:pt idx="1430">
                        <c:v>12049.888048136158</c:v>
                      </c:pt>
                      <c:pt idx="1431">
                        <c:v>12118.539432658981</c:v>
                      </c:pt>
                      <c:pt idx="1432">
                        <c:v>12146.062789922395</c:v>
                      </c:pt>
                      <c:pt idx="1433">
                        <c:v>12179.365993244552</c:v>
                      </c:pt>
                      <c:pt idx="1434">
                        <c:v>12213.210869195949</c:v>
                      </c:pt>
                      <c:pt idx="1435">
                        <c:v>12233.051902599351</c:v>
                      </c:pt>
                      <c:pt idx="1436">
                        <c:v>12258.853224664021</c:v>
                      </c:pt>
                      <c:pt idx="1437">
                        <c:v>12284.845227932941</c:v>
                      </c:pt>
                      <c:pt idx="1438">
                        <c:v>12337.058766800112</c:v>
                      </c:pt>
                      <c:pt idx="1439">
                        <c:v>12360.530323940862</c:v>
                      </c:pt>
                      <c:pt idx="1440">
                        <c:v>12381.244384662094</c:v>
                      </c:pt>
                      <c:pt idx="1441">
                        <c:v>12401.989617774285</c:v>
                      </c:pt>
                      <c:pt idx="1442">
                        <c:v>12422.737111072029</c:v>
                      </c:pt>
                      <c:pt idx="1443">
                        <c:v>12446.738785882879</c:v>
                      </c:pt>
                      <c:pt idx="1444">
                        <c:v>12467.885322602891</c:v>
                      </c:pt>
                      <c:pt idx="1445">
                        <c:v>12498.203679572896</c:v>
                      </c:pt>
                      <c:pt idx="1446">
                        <c:v>12519.428163794995</c:v>
                      </c:pt>
                      <c:pt idx="1447">
                        <c:v>12540.68392603861</c:v>
                      </c:pt>
                      <c:pt idx="1448">
                        <c:v>12561.961359261228</c:v>
                      </c:pt>
                      <c:pt idx="1449">
                        <c:v>12592.520100775037</c:v>
                      </c:pt>
                      <c:pt idx="1450">
                        <c:v>12644.514549439013</c:v>
                      </c:pt>
                      <c:pt idx="1451">
                        <c:v>12678.575970708516</c:v>
                      </c:pt>
                      <c:pt idx="1452">
                        <c:v>12706.533695415401</c:v>
                      </c:pt>
                      <c:pt idx="1453">
                        <c:v>12734.505323206427</c:v>
                      </c:pt>
                      <c:pt idx="1454">
                        <c:v>12759.391626190034</c:v>
                      </c:pt>
                      <c:pt idx="1455">
                        <c:v>12781.172441784036</c:v>
                      </c:pt>
                      <c:pt idx="1456">
                        <c:v>12809.215100933257</c:v>
                      </c:pt>
                      <c:pt idx="1457">
                        <c:v>12871.952783430808</c:v>
                      </c:pt>
                      <c:pt idx="1458">
                        <c:v>12903.435529496781</c:v>
                      </c:pt>
                      <c:pt idx="1459">
                        <c:v>12932.088033983422</c:v>
                      </c:pt>
                      <c:pt idx="1460">
                        <c:v>12964.019827494318</c:v>
                      </c:pt>
                      <c:pt idx="1461">
                        <c:v>12999.274454670865</c:v>
                      </c:pt>
                      <c:pt idx="1462">
                        <c:v>13034.53650184965</c:v>
                      </c:pt>
                      <c:pt idx="1463">
                        <c:v>13060.549302063562</c:v>
                      </c:pt>
                      <c:pt idx="1464">
                        <c:v>13089.86252703894</c:v>
                      </c:pt>
                      <c:pt idx="1465">
                        <c:v>13125.741178883602</c:v>
                      </c:pt>
                      <c:pt idx="1466">
                        <c:v>13155.289876956893</c:v>
                      </c:pt>
                      <c:pt idx="1467">
                        <c:v>13263.848663517621</c:v>
                      </c:pt>
                      <c:pt idx="1468">
                        <c:v>13273.831014251087</c:v>
                      </c:pt>
                      <c:pt idx="1469">
                        <c:v>13303.895698944265</c:v>
                      </c:pt>
                      <c:pt idx="1470">
                        <c:v>13337.424533571215</c:v>
                      </c:pt>
                      <c:pt idx="1471">
                        <c:v>13367.745887922061</c:v>
                      </c:pt>
                      <c:pt idx="1472">
                        <c:v>13398.108172966928</c:v>
                      </c:pt>
                      <c:pt idx="1473">
                        <c:v>13425.368209353215</c:v>
                      </c:pt>
                      <c:pt idx="1474">
                        <c:v>13452.725343158092</c:v>
                      </c:pt>
                      <c:pt idx="1475">
                        <c:v>13476.742127889001</c:v>
                      </c:pt>
                      <c:pt idx="1476">
                        <c:v>13490.590734879179</c:v>
                      </c:pt>
                      <c:pt idx="1477">
                        <c:v>13518.335107855337</c:v>
                      </c:pt>
                      <c:pt idx="1478">
                        <c:v>13549.574326128864</c:v>
                      </c:pt>
                      <c:pt idx="1479">
                        <c:v>13591.329696117475</c:v>
                      </c:pt>
                      <c:pt idx="1480">
                        <c:v>13619.647994740566</c:v>
                      </c:pt>
                      <c:pt idx="1481">
                        <c:v>13665.875263866137</c:v>
                      </c:pt>
                      <c:pt idx="1482">
                        <c:v>13691.507260047321</c:v>
                      </c:pt>
                      <c:pt idx="1483">
                        <c:v>13728.137375613622</c:v>
                      </c:pt>
                      <c:pt idx="1484">
                        <c:v>13762.29059628004</c:v>
                      </c:pt>
                      <c:pt idx="1485">
                        <c:v>13800.390204868587</c:v>
                      </c:pt>
                      <c:pt idx="1486">
                        <c:v>13853.967903949766</c:v>
                      </c:pt>
                      <c:pt idx="1487">
                        <c:v>13865.479051789445</c:v>
                      </c:pt>
                      <c:pt idx="1488">
                        <c:v>13904.058412155378</c:v>
                      </c:pt>
                      <c:pt idx="1489">
                        <c:v>13938.792358065784</c:v>
                      </c:pt>
                      <c:pt idx="1490">
                        <c:v>13981.627430309347</c:v>
                      </c:pt>
                      <c:pt idx="1491">
                        <c:v>14016.967638957683</c:v>
                      </c:pt>
                      <c:pt idx="1492">
                        <c:v>14044.62393016203</c:v>
                      </c:pt>
                      <c:pt idx="1493">
                        <c:v>14076.346282384757</c:v>
                      </c:pt>
                      <c:pt idx="1494">
                        <c:v>14108.27949128133</c:v>
                      </c:pt>
                      <c:pt idx="1495">
                        <c:v>14144.641609810767</c:v>
                      </c:pt>
                      <c:pt idx="1496">
                        <c:v>14181.904150597304</c:v>
                      </c:pt>
                      <c:pt idx="1497">
                        <c:v>14219.318690198725</c:v>
                      </c:pt>
                      <c:pt idx="1498">
                        <c:v>14248.649614784199</c:v>
                      </c:pt>
                      <c:pt idx="1499">
                        <c:v>14282.423470730144</c:v>
                      </c:pt>
                      <c:pt idx="1500">
                        <c:v>14335.195165431627</c:v>
                      </c:pt>
                      <c:pt idx="1501">
                        <c:v>14369.85347892247</c:v>
                      </c:pt>
                      <c:pt idx="1502">
                        <c:v>14404.513988121556</c:v>
                      </c:pt>
                      <c:pt idx="1503">
                        <c:v>14448.029678637991</c:v>
                      </c:pt>
                      <c:pt idx="1504">
                        <c:v>14509.172833146198</c:v>
                      </c:pt>
                      <c:pt idx="1505">
                        <c:v>14558.210983943873</c:v>
                      </c:pt>
                      <c:pt idx="1506">
                        <c:v>14571.657739713895</c:v>
                      </c:pt>
                      <c:pt idx="1507">
                        <c:v>14634.516252190846</c:v>
                      </c:pt>
                      <c:pt idx="1508">
                        <c:v>14670.597062510173</c:v>
                      </c:pt>
                      <c:pt idx="1509">
                        <c:v>14702.193431333522</c:v>
                      </c:pt>
                      <c:pt idx="1510">
                        <c:v>14738.787266512989</c:v>
                      </c:pt>
                      <c:pt idx="1511">
                        <c:v>14770.960412215263</c:v>
                      </c:pt>
                      <c:pt idx="1512">
                        <c:v>14821.986534955198</c:v>
                      </c:pt>
                      <c:pt idx="1513">
                        <c:v>14878.616668345039</c:v>
                      </c:pt>
                      <c:pt idx="1514">
                        <c:v>14926.210823709298</c:v>
                      </c:pt>
                      <c:pt idx="1515">
                        <c:v>14976.44841019832</c:v>
                      </c:pt>
                      <c:pt idx="1516">
                        <c:v>15029.085352405844</c:v>
                      </c:pt>
                      <c:pt idx="1517">
                        <c:v>15086.908455150275</c:v>
                      </c:pt>
                      <c:pt idx="1518">
                        <c:v>15142.050400693735</c:v>
                      </c:pt>
                      <c:pt idx="1519">
                        <c:v>15177.400001387716</c:v>
                      </c:pt>
                      <c:pt idx="1520">
                        <c:v>15222.879573698772</c:v>
                      </c:pt>
                      <c:pt idx="1521">
                        <c:v>15273.444412156563</c:v>
                      </c:pt>
                      <c:pt idx="1522">
                        <c:v>15293.852710769359</c:v>
                      </c:pt>
                      <c:pt idx="1523">
                        <c:v>15330.095036386576</c:v>
                      </c:pt>
                      <c:pt idx="1524">
                        <c:v>15376.864166212215</c:v>
                      </c:pt>
                      <c:pt idx="1525">
                        <c:v>15418.810962953719</c:v>
                      </c:pt>
                      <c:pt idx="1526">
                        <c:v>15471.338478628963</c:v>
                      </c:pt>
                      <c:pt idx="1527">
                        <c:v>15518.613420477484</c:v>
                      </c:pt>
                      <c:pt idx="1528">
                        <c:v>15614.122425692467</c:v>
                      </c:pt>
                      <c:pt idx="1529">
                        <c:v>15656.998430922093</c:v>
                      </c:pt>
                      <c:pt idx="1530">
                        <c:v>15716.11548459766</c:v>
                      </c:pt>
                      <c:pt idx="1531">
                        <c:v>15753.782173981768</c:v>
                      </c:pt>
                      <c:pt idx="1532">
                        <c:v>15797.213519367075</c:v>
                      </c:pt>
                      <c:pt idx="1533">
                        <c:v>15846.820193737914</c:v>
                      </c:pt>
                      <c:pt idx="1534">
                        <c:v>15929.136334482237</c:v>
                      </c:pt>
                      <c:pt idx="1535">
                        <c:v>16000.789606974311</c:v>
                      </c:pt>
                      <c:pt idx="1536">
                        <c:v>16116.834274820327</c:v>
                      </c:pt>
                      <c:pt idx="1537">
                        <c:v>16183.700264072035</c:v>
                      </c:pt>
                      <c:pt idx="1538">
                        <c:v>16222.889709238838</c:v>
                      </c:pt>
                      <c:pt idx="1539">
                        <c:v>16385.890271302753</c:v>
                      </c:pt>
                      <c:pt idx="1540">
                        <c:v>16430.902069103311</c:v>
                      </c:pt>
                      <c:pt idx="1541">
                        <c:v>16470.54939441707</c:v>
                      </c:pt>
                      <c:pt idx="1542">
                        <c:v>16511.531361839145</c:v>
                      </c:pt>
                      <c:pt idx="1543">
                        <c:v>16553.329503502056</c:v>
                      </c:pt>
                      <c:pt idx="1544">
                        <c:v>16595.136947932104</c:v>
                      </c:pt>
                      <c:pt idx="1545">
                        <c:v>16650.574324601206</c:v>
                      </c:pt>
                      <c:pt idx="1546">
                        <c:v>16669.281317769273</c:v>
                      </c:pt>
                      <c:pt idx="1547">
                        <c:v>16713.6841497471</c:v>
                      </c:pt>
                      <c:pt idx="1548">
                        <c:v>16822.312566716897</c:v>
                      </c:pt>
                      <c:pt idx="1549">
                        <c:v>16881.385060182849</c:v>
                      </c:pt>
                      <c:pt idx="1550">
                        <c:v>16928.399852658182</c:v>
                      </c:pt>
                      <c:pt idx="1551">
                        <c:v>16948.838127855248</c:v>
                      </c:pt>
                      <c:pt idx="1552">
                        <c:v>16976.43262533961</c:v>
                      </c:pt>
                      <c:pt idx="1553">
                        <c:v>17059.359436157556</c:v>
                      </c:pt>
                      <c:pt idx="1554">
                        <c:v>17133.68880653517</c:v>
                      </c:pt>
                      <c:pt idx="1555">
                        <c:v>17210.682256578391</c:v>
                      </c:pt>
                      <c:pt idx="1556">
                        <c:v>17280.677708082585</c:v>
                      </c:pt>
                      <c:pt idx="1557">
                        <c:v>17357.753988646418</c:v>
                      </c:pt>
                      <c:pt idx="1558">
                        <c:v>17378.933733078062</c:v>
                      </c:pt>
                      <c:pt idx="1559">
                        <c:v>17428.847365510846</c:v>
                      </c:pt>
                      <c:pt idx="1560">
                        <c:v>17491.2548962652</c:v>
                      </c:pt>
                      <c:pt idx="1561">
                        <c:v>17599.095750831737</c:v>
                      </c:pt>
                      <c:pt idx="1562">
                        <c:v>17714.548039148074</c:v>
                      </c:pt>
                      <c:pt idx="1563">
                        <c:v>17736.683114929245</c:v>
                      </c:pt>
                      <c:pt idx="1564">
                        <c:v>17825.376052465494</c:v>
                      </c:pt>
                      <c:pt idx="1565">
                        <c:v>17899.333875299191</c:v>
                      </c:pt>
                      <c:pt idx="1566">
                        <c:v>17951.69454207968</c:v>
                      </c:pt>
                      <c:pt idx="1567">
                        <c:v>18013.239766451978</c:v>
                      </c:pt>
                      <c:pt idx="1568">
                        <c:v>18091.677182073505</c:v>
                      </c:pt>
                      <c:pt idx="1569">
                        <c:v>18170.303545630533</c:v>
                      </c:pt>
                      <c:pt idx="1570">
                        <c:v>18265.250409929158</c:v>
                      </c:pt>
                      <c:pt idx="1571">
                        <c:v>18361.729319294376</c:v>
                      </c:pt>
                      <c:pt idx="1572">
                        <c:v>18418.220258570273</c:v>
                      </c:pt>
                      <c:pt idx="1573">
                        <c:v>18499.082818190407</c:v>
                      </c:pt>
                      <c:pt idx="1574">
                        <c:v>18556.433273261304</c:v>
                      </c:pt>
                      <c:pt idx="1575">
                        <c:v>18621.9969139186</c:v>
                      </c:pt>
                      <c:pt idx="1576">
                        <c:v>18679.745404126705</c:v>
                      </c:pt>
                      <c:pt idx="1577">
                        <c:v>18738.084311637049</c:v>
                      </c:pt>
                      <c:pt idx="1578">
                        <c:v>18829.851610722169</c:v>
                      </c:pt>
                      <c:pt idx="1579">
                        <c:v>18888.654939043099</c:v>
                      </c:pt>
                      <c:pt idx="1580">
                        <c:v>18982.532167633268</c:v>
                      </c:pt>
                      <c:pt idx="1581">
                        <c:v>19127.83706358328</c:v>
                      </c:pt>
                      <c:pt idx="1582">
                        <c:v>19196.373696272021</c:v>
                      </c:pt>
                      <c:pt idx="1583">
                        <c:v>19240.036298029285</c:v>
                      </c:pt>
                      <c:pt idx="1584">
                        <c:v>19336.728467511966</c:v>
                      </c:pt>
                      <c:pt idx="1585">
                        <c:v>19460.358782312742</c:v>
                      </c:pt>
                      <c:pt idx="1586">
                        <c:v>19567.502160846565</c:v>
                      </c:pt>
                      <c:pt idx="1587">
                        <c:v>19639.0041257513</c:v>
                      </c:pt>
                      <c:pt idx="1588">
                        <c:v>19702.299782629834</c:v>
                      </c:pt>
                      <c:pt idx="1589">
                        <c:v>19765.953690643142</c:v>
                      </c:pt>
                      <c:pt idx="1590">
                        <c:v>19841.153730616406</c:v>
                      </c:pt>
                      <c:pt idx="1591">
                        <c:v>19987.754695661588</c:v>
                      </c:pt>
                      <c:pt idx="1592">
                        <c:v>20017.176097011339</c:v>
                      </c:pt>
                      <c:pt idx="1593">
                        <c:v>20105.545997061363</c:v>
                      </c:pt>
                      <c:pt idx="1594">
                        <c:v>20135.110047904844</c:v>
                      </c:pt>
                      <c:pt idx="1595">
                        <c:v>20205.87209087361</c:v>
                      </c:pt>
                      <c:pt idx="1596">
                        <c:v>20364.525749933706</c:v>
                      </c:pt>
                      <c:pt idx="1597">
                        <c:v>20541.34834114086</c:v>
                      </c:pt>
                      <c:pt idx="1598">
                        <c:v>20572.577073070959</c:v>
                      </c:pt>
                      <c:pt idx="1599">
                        <c:v>20670.997578165665</c:v>
                      </c:pt>
                      <c:pt idx="1600">
                        <c:v>20798.787258439097</c:v>
                      </c:pt>
                      <c:pt idx="1601">
                        <c:v>20832.165939555853</c:v>
                      </c:pt>
                      <c:pt idx="1602">
                        <c:v>20962.653601472786</c:v>
                      </c:pt>
                      <c:pt idx="1603">
                        <c:v>20996.749271837496</c:v>
                      </c:pt>
                      <c:pt idx="1604">
                        <c:v>21216.064680621341</c:v>
                      </c:pt>
                      <c:pt idx="1605">
                        <c:v>21321.807747635463</c:v>
                      </c:pt>
                      <c:pt idx="1606">
                        <c:v>21418.823712482546</c:v>
                      </c:pt>
                      <c:pt idx="1607">
                        <c:v>21544.737159221739</c:v>
                      </c:pt>
                      <c:pt idx="1608">
                        <c:v>21685.999144763282</c:v>
                      </c:pt>
                      <c:pt idx="1609">
                        <c:v>21789.676718636027</c:v>
                      </c:pt>
                      <c:pt idx="1610">
                        <c:v>21880.995992954231</c:v>
                      </c:pt>
                      <c:pt idx="1611">
                        <c:v>21972.485669602404</c:v>
                      </c:pt>
                      <c:pt idx="1612">
                        <c:v>22117.380844834563</c:v>
                      </c:pt>
                      <c:pt idx="1613">
                        <c:v>22291.557182090342</c:v>
                      </c:pt>
                      <c:pt idx="1614">
                        <c:v>22401.824560167282</c:v>
                      </c:pt>
                      <c:pt idx="1615">
                        <c:v>22748.094884946018</c:v>
                      </c:pt>
                      <c:pt idx="1616">
                        <c:v>22949.052625723329</c:v>
                      </c:pt>
                      <c:pt idx="1617">
                        <c:v>22992.360725239043</c:v>
                      </c:pt>
                      <c:pt idx="1618">
                        <c:v>23311.024093642274</c:v>
                      </c:pt>
                      <c:pt idx="1619">
                        <c:v>23470.497126865612</c:v>
                      </c:pt>
                      <c:pt idx="1620">
                        <c:v>23573.609138407548</c:v>
                      </c:pt>
                      <c:pt idx="1621">
                        <c:v>23617.836387877691</c:v>
                      </c:pt>
                      <c:pt idx="1622">
                        <c:v>23723.216432883586</c:v>
                      </c:pt>
                      <c:pt idx="1623">
                        <c:v>23844.073823103579</c:v>
                      </c:pt>
                      <c:pt idx="1624">
                        <c:v>24064.03285134149</c:v>
                      </c:pt>
                      <c:pt idx="1625">
                        <c:v>24177.382556269993</c:v>
                      </c:pt>
                      <c:pt idx="1626">
                        <c:v>24360.847326553197</c:v>
                      </c:pt>
                      <c:pt idx="1627">
                        <c:v>24500.732337573918</c:v>
                      </c:pt>
                      <c:pt idx="1628">
                        <c:v>24749.84592436377</c:v>
                      </c:pt>
                      <c:pt idx="1629">
                        <c:v>24889.496926687534</c:v>
                      </c:pt>
                      <c:pt idx="1630">
                        <c:v>24989.788175651716</c:v>
                      </c:pt>
                      <c:pt idx="1631">
                        <c:v>25173.344633283239</c:v>
                      </c:pt>
                      <c:pt idx="1632">
                        <c:v>25295.748462337015</c:v>
                      </c:pt>
                      <c:pt idx="1633">
                        <c:v>25576.538612656888</c:v>
                      </c:pt>
                      <c:pt idx="1634">
                        <c:v>25799.489344545866</c:v>
                      </c:pt>
                      <c:pt idx="1635">
                        <c:v>26072.314194006751</c:v>
                      </c:pt>
                      <c:pt idx="1636">
                        <c:v>26282.25336150065</c:v>
                      </c:pt>
                      <c:pt idx="1637">
                        <c:v>26481.81874648932</c:v>
                      </c:pt>
                      <c:pt idx="1638">
                        <c:v>26676.289748514613</c:v>
                      </c:pt>
                      <c:pt idx="1639">
                        <c:v>26773.084059714012</c:v>
                      </c:pt>
                      <c:pt idx="1640">
                        <c:v>26871.074626067893</c:v>
                      </c:pt>
                      <c:pt idx="1641">
                        <c:v>27452.843180694123</c:v>
                      </c:pt>
                      <c:pt idx="1642">
                        <c:v>27767.782456315923</c:v>
                      </c:pt>
                      <c:pt idx="1643">
                        <c:v>27875.199999999721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'Cumulative Plot'!$G$5:$G$1648</c15:sqref>
                        </c15:formulaRef>
                      </c:ext>
                    </c:extLst>
                    <c:numCache>
                      <c:formatCode>0.0</c:formatCode>
                      <c:ptCount val="1644"/>
                      <c:pt idx="0">
                        <c:v>1.5493997683007703</c:v>
                      </c:pt>
                      <c:pt idx="1">
                        <c:v>3.0987995366015406</c:v>
                      </c:pt>
                      <c:pt idx="2">
                        <c:v>5.3122277770312039</c:v>
                      </c:pt>
                      <c:pt idx="3">
                        <c:v>7.3043131934179071</c:v>
                      </c:pt>
                      <c:pt idx="4">
                        <c:v>9.5177414338475703</c:v>
                      </c:pt>
                      <c:pt idx="5">
                        <c:v>12.616540970449112</c:v>
                      </c:pt>
                      <c:pt idx="6">
                        <c:v>17.264740275351411</c:v>
                      </c:pt>
                      <c:pt idx="7">
                        <c:v>25.233081940898224</c:v>
                      </c:pt>
                      <c:pt idx="8">
                        <c:v>27.003824533241954</c:v>
                      </c:pt>
                      <c:pt idx="9">
                        <c:v>29.438595597714588</c:v>
                      </c:pt>
                      <c:pt idx="10">
                        <c:v>32.094709486230187</c:v>
                      </c:pt>
                      <c:pt idx="11">
                        <c:v>33.64410925453096</c:v>
                      </c:pt>
                      <c:pt idx="12">
                        <c:v>35.193509022831734</c:v>
                      </c:pt>
                      <c:pt idx="13">
                        <c:v>36.742908791132507</c:v>
                      </c:pt>
                      <c:pt idx="14">
                        <c:v>41.612450920077777</c:v>
                      </c:pt>
                      <c:pt idx="15">
                        <c:v>44.711250456679316</c:v>
                      </c:pt>
                      <c:pt idx="16">
                        <c:v>46.26065022498009</c:v>
                      </c:pt>
                      <c:pt idx="17">
                        <c:v>47.810049993280863</c:v>
                      </c:pt>
                      <c:pt idx="18">
                        <c:v>49.802135409667564</c:v>
                      </c:pt>
                      <c:pt idx="19">
                        <c:v>54.007649066483928</c:v>
                      </c:pt>
                      <c:pt idx="20">
                        <c:v>59.762562491601066</c:v>
                      </c:pt>
                      <c:pt idx="21">
                        <c:v>61.754647907987767</c:v>
                      </c:pt>
                      <c:pt idx="22">
                        <c:v>63.30404767628854</c:v>
                      </c:pt>
                      <c:pt idx="23">
                        <c:v>65.07479026863227</c:v>
                      </c:pt>
                      <c:pt idx="24">
                        <c:v>66.624190036933044</c:v>
                      </c:pt>
                      <c:pt idx="25">
                        <c:v>68.173589805233817</c:v>
                      </c:pt>
                      <c:pt idx="26">
                        <c:v>70.387018045663481</c:v>
                      </c:pt>
                      <c:pt idx="27">
                        <c:v>71.936417813964255</c:v>
                      </c:pt>
                      <c:pt idx="28">
                        <c:v>74.149846054393919</c:v>
                      </c:pt>
                      <c:pt idx="29">
                        <c:v>77.691331239081393</c:v>
                      </c:pt>
                      <c:pt idx="30">
                        <c:v>84.110273136327436</c:v>
                      </c:pt>
                      <c:pt idx="31">
                        <c:v>88.315786793143801</c:v>
                      </c:pt>
                      <c:pt idx="32">
                        <c:v>89.865186561444574</c:v>
                      </c:pt>
                      <c:pt idx="33">
                        <c:v>91.635929153788311</c:v>
                      </c:pt>
                      <c:pt idx="34">
                        <c:v>94.734728690389858</c:v>
                      </c:pt>
                      <c:pt idx="35">
                        <c:v>97.390842578905449</c:v>
                      </c:pt>
                      <c:pt idx="36">
                        <c:v>99.38292799529215</c:v>
                      </c:pt>
                      <c:pt idx="37">
                        <c:v>101.37501341167885</c:v>
                      </c:pt>
                      <c:pt idx="38">
                        <c:v>102.92441317997962</c:v>
                      </c:pt>
                      <c:pt idx="39">
                        <c:v>105.80186989253819</c:v>
                      </c:pt>
                      <c:pt idx="40">
                        <c:v>109.78604072531159</c:v>
                      </c:pt>
                      <c:pt idx="41">
                        <c:v>111.55678331765533</c:v>
                      </c:pt>
                      <c:pt idx="42">
                        <c:v>113.1061830859561</c:v>
                      </c:pt>
                      <c:pt idx="43">
                        <c:v>115.0982685023428</c:v>
                      </c:pt>
                      <c:pt idx="44">
                        <c:v>121.07452475150292</c:v>
                      </c:pt>
                      <c:pt idx="45">
                        <c:v>125.28003840831929</c:v>
                      </c:pt>
                      <c:pt idx="46">
                        <c:v>128.37883794492083</c:v>
                      </c:pt>
                      <c:pt idx="47">
                        <c:v>131.2562946574794</c:v>
                      </c:pt>
                      <c:pt idx="48">
                        <c:v>132.80569442578016</c:v>
                      </c:pt>
                      <c:pt idx="49">
                        <c:v>136.34717961046763</c:v>
                      </c:pt>
                      <c:pt idx="50">
                        <c:v>140.11000761919806</c:v>
                      </c:pt>
                      <c:pt idx="51">
                        <c:v>141.88075021154179</c:v>
                      </c:pt>
                      <c:pt idx="52">
                        <c:v>144.09417845197146</c:v>
                      </c:pt>
                      <c:pt idx="53">
                        <c:v>148.52103493283079</c:v>
                      </c:pt>
                      <c:pt idx="54">
                        <c:v>150.95580599730343</c:v>
                      </c:pt>
                      <c:pt idx="55">
                        <c:v>156.71071942242057</c:v>
                      </c:pt>
                      <c:pt idx="56">
                        <c:v>159.36683331093616</c:v>
                      </c:pt>
                      <c:pt idx="57">
                        <c:v>162.46563284753771</c:v>
                      </c:pt>
                      <c:pt idx="58">
                        <c:v>164.01503261583846</c:v>
                      </c:pt>
                      <c:pt idx="59">
                        <c:v>167.33517497648296</c:v>
                      </c:pt>
                      <c:pt idx="60">
                        <c:v>169.54860321691262</c:v>
                      </c:pt>
                      <c:pt idx="61">
                        <c:v>171.09800298521338</c:v>
                      </c:pt>
                      <c:pt idx="62">
                        <c:v>174.41814534585788</c:v>
                      </c:pt>
                      <c:pt idx="63">
                        <c:v>175.96754511415864</c:v>
                      </c:pt>
                      <c:pt idx="64">
                        <c:v>177.5169448824594</c:v>
                      </c:pt>
                      <c:pt idx="65">
                        <c:v>180.61574441906095</c:v>
                      </c:pt>
                      <c:pt idx="66">
                        <c:v>187.69871478843589</c:v>
                      </c:pt>
                      <c:pt idx="67">
                        <c:v>189.46945738077963</c:v>
                      </c:pt>
                      <c:pt idx="68">
                        <c:v>200.75794140697099</c:v>
                      </c:pt>
                      <c:pt idx="69">
                        <c:v>202.97136964740065</c:v>
                      </c:pt>
                      <c:pt idx="70">
                        <c:v>204.74211223974439</c:v>
                      </c:pt>
                      <c:pt idx="71">
                        <c:v>207.17688330421703</c:v>
                      </c:pt>
                      <c:pt idx="72">
                        <c:v>209.16896872060374</c:v>
                      </c:pt>
                      <c:pt idx="73">
                        <c:v>211.38239696103341</c:v>
                      </c:pt>
                      <c:pt idx="74">
                        <c:v>214.48119649763495</c:v>
                      </c:pt>
                      <c:pt idx="75">
                        <c:v>216.47328191402167</c:v>
                      </c:pt>
                      <c:pt idx="76">
                        <c:v>218.02268168232243</c:v>
                      </c:pt>
                      <c:pt idx="77">
                        <c:v>219.79342427466617</c:v>
                      </c:pt>
                      <c:pt idx="78">
                        <c:v>224.44162357956847</c:v>
                      </c:pt>
                      <c:pt idx="79">
                        <c:v>227.54042311617002</c:v>
                      </c:pt>
                      <c:pt idx="80">
                        <c:v>229.31116570851376</c:v>
                      </c:pt>
                      <c:pt idx="81">
                        <c:v>230.86056547681451</c:v>
                      </c:pt>
                      <c:pt idx="82">
                        <c:v>232.85265089320123</c:v>
                      </c:pt>
                      <c:pt idx="83">
                        <c:v>238.16487867023244</c:v>
                      </c:pt>
                      <c:pt idx="84">
                        <c:v>240.15696408661915</c:v>
                      </c:pt>
                      <c:pt idx="85">
                        <c:v>241.92770667896289</c:v>
                      </c:pt>
                      <c:pt idx="86">
                        <c:v>250.78141964068158</c:v>
                      </c:pt>
                      <c:pt idx="87">
                        <c:v>257.42170436197057</c:v>
                      </c:pt>
                      <c:pt idx="88">
                        <c:v>258.97110413027133</c:v>
                      </c:pt>
                      <c:pt idx="89">
                        <c:v>262.5125893149588</c:v>
                      </c:pt>
                      <c:pt idx="90">
                        <c:v>264.50467473134552</c:v>
                      </c:pt>
                      <c:pt idx="91">
                        <c:v>266.49676014773223</c:v>
                      </c:pt>
                      <c:pt idx="92">
                        <c:v>268.04615991603299</c:v>
                      </c:pt>
                      <c:pt idx="93">
                        <c:v>269.59555968433375</c:v>
                      </c:pt>
                      <c:pt idx="94">
                        <c:v>271.58764510072047</c:v>
                      </c:pt>
                      <c:pt idx="95">
                        <c:v>273.35838769306417</c:v>
                      </c:pt>
                      <c:pt idx="96">
                        <c:v>275.57181593349384</c:v>
                      </c:pt>
                      <c:pt idx="97">
                        <c:v>277.1212157017946</c:v>
                      </c:pt>
                      <c:pt idx="98">
                        <c:v>279.77732959031022</c:v>
                      </c:pt>
                      <c:pt idx="99">
                        <c:v>284.86821454329845</c:v>
                      </c:pt>
                      <c:pt idx="100">
                        <c:v>286.86029995968516</c:v>
                      </c:pt>
                      <c:pt idx="101">
                        <c:v>288.63104255202887</c:v>
                      </c:pt>
                      <c:pt idx="102">
                        <c:v>290.84447079245854</c:v>
                      </c:pt>
                      <c:pt idx="103">
                        <c:v>302.13295481864986</c:v>
                      </c:pt>
                      <c:pt idx="104">
                        <c:v>304.78906870716548</c:v>
                      </c:pt>
                      <c:pt idx="105">
                        <c:v>310.10129648419667</c:v>
                      </c:pt>
                      <c:pt idx="106">
                        <c:v>314.74949578909894</c:v>
                      </c:pt>
                      <c:pt idx="107">
                        <c:v>316.2988955573997</c:v>
                      </c:pt>
                      <c:pt idx="108">
                        <c:v>319.39769509400122</c:v>
                      </c:pt>
                      <c:pt idx="109">
                        <c:v>321.38978051038794</c:v>
                      </c:pt>
                      <c:pt idx="110">
                        <c:v>323.82455157486055</c:v>
                      </c:pt>
                      <c:pt idx="111">
                        <c:v>326.25932263933316</c:v>
                      </c:pt>
                      <c:pt idx="112">
                        <c:v>328.25140805571988</c:v>
                      </c:pt>
                      <c:pt idx="113">
                        <c:v>333.78497865679407</c:v>
                      </c:pt>
                      <c:pt idx="114">
                        <c:v>335.77706407318078</c:v>
                      </c:pt>
                      <c:pt idx="115">
                        <c:v>337.32646384148154</c:v>
                      </c:pt>
                      <c:pt idx="116">
                        <c:v>338.8758636097823</c:v>
                      </c:pt>
                      <c:pt idx="117">
                        <c:v>340.64660620212601</c:v>
                      </c:pt>
                      <c:pt idx="118">
                        <c:v>342.63869161851272</c:v>
                      </c:pt>
                      <c:pt idx="119">
                        <c:v>348.83629069171582</c:v>
                      </c:pt>
                      <c:pt idx="120">
                        <c:v>350.60703328405953</c:v>
                      </c:pt>
                      <c:pt idx="121">
                        <c:v>353.70583282066104</c:v>
                      </c:pt>
                      <c:pt idx="122">
                        <c:v>357.24731800534852</c:v>
                      </c:pt>
                      <c:pt idx="123">
                        <c:v>359.68208906982113</c:v>
                      </c:pt>
                      <c:pt idx="124">
                        <c:v>361.45283166216484</c:v>
                      </c:pt>
                      <c:pt idx="125">
                        <c:v>363.22357425450855</c:v>
                      </c:pt>
                      <c:pt idx="126">
                        <c:v>364.77297402280931</c:v>
                      </c:pt>
                      <c:pt idx="127">
                        <c:v>368.75714485558274</c:v>
                      </c:pt>
                      <c:pt idx="128">
                        <c:v>370.3065446238835</c:v>
                      </c:pt>
                      <c:pt idx="129">
                        <c:v>371.85594439218426</c:v>
                      </c:pt>
                      <c:pt idx="130">
                        <c:v>374.51205828069988</c:v>
                      </c:pt>
                      <c:pt idx="131">
                        <c:v>383.14442841837558</c:v>
                      </c:pt>
                      <c:pt idx="132">
                        <c:v>384.69382818667634</c:v>
                      </c:pt>
                      <c:pt idx="133">
                        <c:v>385.5791994828482</c:v>
                      </c:pt>
                      <c:pt idx="134">
                        <c:v>388.01397054732081</c:v>
                      </c:pt>
                      <c:pt idx="135">
                        <c:v>408.8201960073597</c:v>
                      </c:pt>
                      <c:pt idx="136">
                        <c:v>410.59093859970341</c:v>
                      </c:pt>
                      <c:pt idx="137">
                        <c:v>412.14033836800417</c:v>
                      </c:pt>
                      <c:pt idx="138">
                        <c:v>413.91108096034787</c:v>
                      </c:pt>
                      <c:pt idx="139">
                        <c:v>416.34585202482049</c:v>
                      </c:pt>
                      <c:pt idx="140">
                        <c:v>418.55928026525015</c:v>
                      </c:pt>
                      <c:pt idx="141">
                        <c:v>422.76479392206653</c:v>
                      </c:pt>
                      <c:pt idx="142">
                        <c:v>425.86359345866805</c:v>
                      </c:pt>
                      <c:pt idx="143">
                        <c:v>429.18373581931257</c:v>
                      </c:pt>
                      <c:pt idx="144">
                        <c:v>431.39716405974224</c:v>
                      </c:pt>
                      <c:pt idx="145">
                        <c:v>432.946563828043</c:v>
                      </c:pt>
                      <c:pt idx="146">
                        <c:v>435.60267771655862</c:v>
                      </c:pt>
                      <c:pt idx="147">
                        <c:v>437.37342030890233</c:v>
                      </c:pt>
                      <c:pt idx="148">
                        <c:v>439.36550572528904</c:v>
                      </c:pt>
                      <c:pt idx="149">
                        <c:v>440.9149054935898</c:v>
                      </c:pt>
                      <c:pt idx="150">
                        <c:v>442.68564808593351</c:v>
                      </c:pt>
                      <c:pt idx="151">
                        <c:v>446.44847609466393</c:v>
                      </c:pt>
                      <c:pt idx="152">
                        <c:v>449.3259328072225</c:v>
                      </c:pt>
                      <c:pt idx="153">
                        <c:v>451.53936104765216</c:v>
                      </c:pt>
                      <c:pt idx="154">
                        <c:v>453.97413211212478</c:v>
                      </c:pt>
                      <c:pt idx="155">
                        <c:v>455.52353188042554</c:v>
                      </c:pt>
                      <c:pt idx="156">
                        <c:v>457.51561729681225</c:v>
                      </c:pt>
                      <c:pt idx="157">
                        <c:v>459.06501706511301</c:v>
                      </c:pt>
                      <c:pt idx="158">
                        <c:v>460.83575965745672</c:v>
                      </c:pt>
                      <c:pt idx="159">
                        <c:v>464.15590201810124</c:v>
                      </c:pt>
                      <c:pt idx="160">
                        <c:v>465.705301786402</c:v>
                      </c:pt>
                      <c:pt idx="161">
                        <c:v>470.13215826726133</c:v>
                      </c:pt>
                      <c:pt idx="162">
                        <c:v>471.68155803556209</c:v>
                      </c:pt>
                      <c:pt idx="163">
                        <c:v>473.89498627599176</c:v>
                      </c:pt>
                      <c:pt idx="164">
                        <c:v>476.99378581259327</c:v>
                      </c:pt>
                      <c:pt idx="165">
                        <c:v>478.76452840493698</c:v>
                      </c:pt>
                      <c:pt idx="166">
                        <c:v>482.30601358962446</c:v>
                      </c:pt>
                      <c:pt idx="167">
                        <c:v>487.39689854261269</c:v>
                      </c:pt>
                      <c:pt idx="168">
                        <c:v>489.3889839589994</c:v>
                      </c:pt>
                      <c:pt idx="169">
                        <c:v>490.93838372730016</c:v>
                      </c:pt>
                      <c:pt idx="170">
                        <c:v>497.13598280050326</c:v>
                      </c:pt>
                      <c:pt idx="171">
                        <c:v>499.34941104093292</c:v>
                      </c:pt>
                      <c:pt idx="172">
                        <c:v>501.56283928136259</c:v>
                      </c:pt>
                      <c:pt idx="173">
                        <c:v>503.77626752179225</c:v>
                      </c:pt>
                      <c:pt idx="174">
                        <c:v>505.32566729009301</c:v>
                      </c:pt>
                      <c:pt idx="175">
                        <c:v>507.31775270647972</c:v>
                      </c:pt>
                      <c:pt idx="176">
                        <c:v>508.86715247478048</c:v>
                      </c:pt>
                      <c:pt idx="177">
                        <c:v>511.965952011382</c:v>
                      </c:pt>
                      <c:pt idx="178">
                        <c:v>513.51535177968276</c:v>
                      </c:pt>
                      <c:pt idx="179">
                        <c:v>516.39280849224133</c:v>
                      </c:pt>
                      <c:pt idx="180">
                        <c:v>524.80383580587409</c:v>
                      </c:pt>
                      <c:pt idx="181">
                        <c:v>528.56666381460457</c:v>
                      </c:pt>
                      <c:pt idx="182">
                        <c:v>530.33740640694828</c:v>
                      </c:pt>
                      <c:pt idx="183">
                        <c:v>532.9935202954639</c:v>
                      </c:pt>
                      <c:pt idx="184">
                        <c:v>535.20694853589362</c:v>
                      </c:pt>
                      <c:pt idx="185">
                        <c:v>537.64171960036629</c:v>
                      </c:pt>
                      <c:pt idx="186">
                        <c:v>539.63380501675294</c:v>
                      </c:pt>
                      <c:pt idx="187">
                        <c:v>541.40454760909665</c:v>
                      </c:pt>
                      <c:pt idx="188">
                        <c:v>542.95394737739741</c:v>
                      </c:pt>
                      <c:pt idx="189">
                        <c:v>544.50334714569817</c:v>
                      </c:pt>
                      <c:pt idx="190">
                        <c:v>546.05274691399893</c:v>
                      </c:pt>
                      <c:pt idx="191">
                        <c:v>551.36497469103017</c:v>
                      </c:pt>
                      <c:pt idx="192">
                        <c:v>554.02108857954579</c:v>
                      </c:pt>
                      <c:pt idx="193">
                        <c:v>556.45585964401846</c:v>
                      </c:pt>
                      <c:pt idx="194">
                        <c:v>558.66928788444807</c:v>
                      </c:pt>
                      <c:pt idx="195">
                        <c:v>561.10405894892074</c:v>
                      </c:pt>
                      <c:pt idx="196">
                        <c:v>563.53883001339341</c:v>
                      </c:pt>
                      <c:pt idx="197">
                        <c:v>565.08822978169417</c:v>
                      </c:pt>
                      <c:pt idx="198">
                        <c:v>567.74434367020979</c:v>
                      </c:pt>
                      <c:pt idx="199">
                        <c:v>569.29374343851055</c:v>
                      </c:pt>
                      <c:pt idx="200">
                        <c:v>571.06448603085425</c:v>
                      </c:pt>
                      <c:pt idx="201">
                        <c:v>574.60597121554167</c:v>
                      </c:pt>
                      <c:pt idx="202">
                        <c:v>576.15537098384243</c:v>
                      </c:pt>
                      <c:pt idx="203">
                        <c:v>579.91819899257291</c:v>
                      </c:pt>
                      <c:pt idx="204">
                        <c:v>582.79565570513148</c:v>
                      </c:pt>
                      <c:pt idx="205">
                        <c:v>584.56639829747519</c:v>
                      </c:pt>
                      <c:pt idx="206">
                        <c:v>586.3371408898189</c:v>
                      </c:pt>
                      <c:pt idx="207">
                        <c:v>590.76399737067823</c:v>
                      </c:pt>
                      <c:pt idx="208">
                        <c:v>592.75608278706488</c:v>
                      </c:pt>
                      <c:pt idx="209">
                        <c:v>594.52682537940859</c:v>
                      </c:pt>
                      <c:pt idx="210">
                        <c:v>596.74025361983831</c:v>
                      </c:pt>
                      <c:pt idx="211">
                        <c:v>600.06039598048278</c:v>
                      </c:pt>
                      <c:pt idx="212">
                        <c:v>604.92993810942801</c:v>
                      </c:pt>
                      <c:pt idx="213">
                        <c:v>607.36470917390068</c:v>
                      </c:pt>
                      <c:pt idx="214">
                        <c:v>608.91410894220144</c:v>
                      </c:pt>
                      <c:pt idx="215">
                        <c:v>610.68485153454515</c:v>
                      </c:pt>
                      <c:pt idx="216">
                        <c:v>612.45559412688885</c:v>
                      </c:pt>
                      <c:pt idx="217">
                        <c:v>614.00499389518961</c:v>
                      </c:pt>
                      <c:pt idx="218">
                        <c:v>615.77573648753332</c:v>
                      </c:pt>
                      <c:pt idx="219">
                        <c:v>617.32513625583408</c:v>
                      </c:pt>
                      <c:pt idx="220">
                        <c:v>619.9812501443497</c:v>
                      </c:pt>
                      <c:pt idx="221">
                        <c:v>621.75199273669341</c:v>
                      </c:pt>
                      <c:pt idx="222">
                        <c:v>622.85870685690827</c:v>
                      </c:pt>
                      <c:pt idx="223">
                        <c:v>624.85079227329493</c:v>
                      </c:pt>
                      <c:pt idx="224">
                        <c:v>630.60570569841207</c:v>
                      </c:pt>
                      <c:pt idx="225">
                        <c:v>632.81913393884179</c:v>
                      </c:pt>
                      <c:pt idx="226">
                        <c:v>634.36853370714255</c:v>
                      </c:pt>
                      <c:pt idx="227">
                        <c:v>635.91793347544331</c:v>
                      </c:pt>
                      <c:pt idx="228">
                        <c:v>637.91001889182996</c:v>
                      </c:pt>
                      <c:pt idx="229">
                        <c:v>639.45941866013072</c:v>
                      </c:pt>
                      <c:pt idx="230">
                        <c:v>641.00881842843148</c:v>
                      </c:pt>
                      <c:pt idx="231">
                        <c:v>642.77956102077519</c:v>
                      </c:pt>
                      <c:pt idx="232">
                        <c:v>644.32896078907595</c:v>
                      </c:pt>
                      <c:pt idx="233">
                        <c:v>650.30521703823604</c:v>
                      </c:pt>
                      <c:pt idx="234">
                        <c:v>655.61744481526728</c:v>
                      </c:pt>
                      <c:pt idx="235">
                        <c:v>657.38818740761099</c:v>
                      </c:pt>
                      <c:pt idx="236">
                        <c:v>660.70832976825545</c:v>
                      </c:pt>
                      <c:pt idx="237">
                        <c:v>662.25772953655621</c:v>
                      </c:pt>
                      <c:pt idx="238">
                        <c:v>665.13518624911478</c:v>
                      </c:pt>
                      <c:pt idx="239">
                        <c:v>666.68458601741554</c:v>
                      </c:pt>
                      <c:pt idx="240">
                        <c:v>668.89801425784515</c:v>
                      </c:pt>
                      <c:pt idx="241">
                        <c:v>670.89009967423181</c:v>
                      </c:pt>
                      <c:pt idx="242">
                        <c:v>673.54621356274743</c:v>
                      </c:pt>
                      <c:pt idx="243">
                        <c:v>678.85844133977866</c:v>
                      </c:pt>
                      <c:pt idx="244">
                        <c:v>680.62918393212237</c:v>
                      </c:pt>
                      <c:pt idx="245">
                        <c:v>682.39992652446608</c:v>
                      </c:pt>
                      <c:pt idx="246">
                        <c:v>683.94932629276684</c:v>
                      </c:pt>
                      <c:pt idx="247">
                        <c:v>689.26155406979808</c:v>
                      </c:pt>
                      <c:pt idx="248">
                        <c:v>690.81095383809884</c:v>
                      </c:pt>
                      <c:pt idx="249">
                        <c:v>692.8030392544855</c:v>
                      </c:pt>
                      <c:pt idx="250">
                        <c:v>697.22989573534483</c:v>
                      </c:pt>
                      <c:pt idx="251">
                        <c:v>699.00063832768853</c:v>
                      </c:pt>
                      <c:pt idx="252">
                        <c:v>701.65675221620415</c:v>
                      </c:pt>
                      <c:pt idx="253">
                        <c:v>703.87018045663376</c:v>
                      </c:pt>
                      <c:pt idx="254">
                        <c:v>705.41958022493452</c:v>
                      </c:pt>
                      <c:pt idx="255">
                        <c:v>707.85435128940719</c:v>
                      </c:pt>
                      <c:pt idx="256">
                        <c:v>710.06777952983691</c:v>
                      </c:pt>
                      <c:pt idx="257">
                        <c:v>712.28120777026652</c:v>
                      </c:pt>
                      <c:pt idx="258">
                        <c:v>714.27329318665318</c:v>
                      </c:pt>
                      <c:pt idx="259">
                        <c:v>717.15074989921175</c:v>
                      </c:pt>
                      <c:pt idx="260">
                        <c:v>718.70014966751251</c:v>
                      </c:pt>
                      <c:pt idx="261">
                        <c:v>721.35626355602813</c:v>
                      </c:pt>
                      <c:pt idx="262">
                        <c:v>722.90566332432888</c:v>
                      </c:pt>
                      <c:pt idx="263">
                        <c:v>724.67640591667259</c:v>
                      </c:pt>
                      <c:pt idx="264">
                        <c:v>726.88983415710231</c:v>
                      </c:pt>
                      <c:pt idx="265">
                        <c:v>730.20997651774678</c:v>
                      </c:pt>
                      <c:pt idx="266">
                        <c:v>732.64474758221945</c:v>
                      </c:pt>
                      <c:pt idx="267">
                        <c:v>734.63683299860611</c:v>
                      </c:pt>
                      <c:pt idx="268">
                        <c:v>738.62100383137954</c:v>
                      </c:pt>
                      <c:pt idx="269">
                        <c:v>744.15457443245373</c:v>
                      </c:pt>
                      <c:pt idx="270">
                        <c:v>746.81068832096935</c:v>
                      </c:pt>
                      <c:pt idx="271">
                        <c:v>751.23754480182868</c:v>
                      </c:pt>
                      <c:pt idx="272">
                        <c:v>756.32842975481697</c:v>
                      </c:pt>
                      <c:pt idx="273">
                        <c:v>759.64857211546143</c:v>
                      </c:pt>
                      <c:pt idx="274">
                        <c:v>760.75528623567629</c:v>
                      </c:pt>
                      <c:pt idx="275">
                        <c:v>763.63274294823486</c:v>
                      </c:pt>
                      <c:pt idx="276">
                        <c:v>766.95288530887933</c:v>
                      </c:pt>
                      <c:pt idx="277">
                        <c:v>768.72362790122304</c:v>
                      </c:pt>
                      <c:pt idx="278">
                        <c:v>770.7157133176097</c:v>
                      </c:pt>
                      <c:pt idx="279">
                        <c:v>772.70779873399636</c:v>
                      </c:pt>
                      <c:pt idx="280">
                        <c:v>774.69988415038301</c:v>
                      </c:pt>
                      <c:pt idx="281">
                        <c:v>776.69196956676967</c:v>
                      </c:pt>
                      <c:pt idx="282">
                        <c:v>778.46271215911338</c:v>
                      </c:pt>
                      <c:pt idx="283">
                        <c:v>780.01211192741414</c:v>
                      </c:pt>
                      <c:pt idx="284">
                        <c:v>781.5615116957149</c:v>
                      </c:pt>
                      <c:pt idx="285">
                        <c:v>786.43105382466013</c:v>
                      </c:pt>
                      <c:pt idx="286">
                        <c:v>788.42313924104678</c:v>
                      </c:pt>
                      <c:pt idx="287">
                        <c:v>790.85791030551945</c:v>
                      </c:pt>
                      <c:pt idx="288">
                        <c:v>792.84999572190611</c:v>
                      </c:pt>
                      <c:pt idx="289">
                        <c:v>794.39939549020687</c:v>
                      </c:pt>
                      <c:pt idx="290">
                        <c:v>797.05550937872249</c:v>
                      </c:pt>
                      <c:pt idx="291">
                        <c:v>801.48236585958182</c:v>
                      </c:pt>
                      <c:pt idx="292">
                        <c:v>803.25310845192553</c:v>
                      </c:pt>
                      <c:pt idx="293">
                        <c:v>805.02385104426924</c:v>
                      </c:pt>
                      <c:pt idx="294">
                        <c:v>807.01593646065589</c:v>
                      </c:pt>
                      <c:pt idx="295">
                        <c:v>809.89339317321446</c:v>
                      </c:pt>
                      <c:pt idx="296">
                        <c:v>811.44279294151522</c:v>
                      </c:pt>
                      <c:pt idx="297">
                        <c:v>813.65622118194494</c:v>
                      </c:pt>
                      <c:pt idx="298">
                        <c:v>816.97636354258941</c:v>
                      </c:pt>
                      <c:pt idx="299">
                        <c:v>822.0672484955777</c:v>
                      </c:pt>
                      <c:pt idx="300">
                        <c:v>824.50201956005037</c:v>
                      </c:pt>
                      <c:pt idx="301">
                        <c:v>826.05141932835113</c:v>
                      </c:pt>
                      <c:pt idx="302">
                        <c:v>827.60081909665189</c:v>
                      </c:pt>
                      <c:pt idx="303">
                        <c:v>830.03559016112456</c:v>
                      </c:pt>
                      <c:pt idx="304">
                        <c:v>834.24110381794094</c:v>
                      </c:pt>
                      <c:pt idx="305">
                        <c:v>835.7905035862417</c:v>
                      </c:pt>
                      <c:pt idx="306">
                        <c:v>838.88930312284322</c:v>
                      </c:pt>
                      <c:pt idx="307">
                        <c:v>841.98810265944473</c:v>
                      </c:pt>
                      <c:pt idx="308">
                        <c:v>844.20153089987446</c:v>
                      </c:pt>
                      <c:pt idx="309">
                        <c:v>845.75093066817522</c:v>
                      </c:pt>
                      <c:pt idx="310">
                        <c:v>849.07107302881968</c:v>
                      </c:pt>
                      <c:pt idx="311">
                        <c:v>851.36791226306036</c:v>
                      </c:pt>
                      <c:pt idx="312">
                        <c:v>853.13865485540407</c:v>
                      </c:pt>
                      <c:pt idx="313">
                        <c:v>855.57342591987674</c:v>
                      </c:pt>
                      <c:pt idx="314">
                        <c:v>858.45088263243531</c:v>
                      </c:pt>
                      <c:pt idx="315">
                        <c:v>862.65639628925169</c:v>
                      </c:pt>
                      <c:pt idx="316">
                        <c:v>866.64056712202512</c:v>
                      </c:pt>
                      <c:pt idx="317">
                        <c:v>869.96070948266959</c:v>
                      </c:pt>
                      <c:pt idx="318">
                        <c:v>872.61682337118521</c:v>
                      </c:pt>
                      <c:pt idx="319">
                        <c:v>874.16622313948596</c:v>
                      </c:pt>
                      <c:pt idx="320">
                        <c:v>876.15830855587262</c:v>
                      </c:pt>
                      <c:pt idx="321">
                        <c:v>878.37173679630234</c:v>
                      </c:pt>
                      <c:pt idx="322">
                        <c:v>882.13456480503282</c:v>
                      </c:pt>
                      <c:pt idx="323">
                        <c:v>883.68396457333358</c:v>
                      </c:pt>
                      <c:pt idx="324">
                        <c:v>885.67604998972024</c:v>
                      </c:pt>
                      <c:pt idx="325">
                        <c:v>887.225449758021</c:v>
                      </c:pt>
                      <c:pt idx="326">
                        <c:v>889.66022082249367</c:v>
                      </c:pt>
                      <c:pt idx="327">
                        <c:v>891.20962059079443</c:v>
                      </c:pt>
                      <c:pt idx="328">
                        <c:v>892.75902035909519</c:v>
                      </c:pt>
                      <c:pt idx="329">
                        <c:v>894.97244859952491</c:v>
                      </c:pt>
                      <c:pt idx="330">
                        <c:v>896.96453401591157</c:v>
                      </c:pt>
                      <c:pt idx="331">
                        <c:v>898.73527660825528</c:v>
                      </c:pt>
                      <c:pt idx="332">
                        <c:v>901.3913904967709</c:v>
                      </c:pt>
                      <c:pt idx="333">
                        <c:v>902.94079026507166</c:v>
                      </c:pt>
                      <c:pt idx="334">
                        <c:v>906.03958980167317</c:v>
                      </c:pt>
                      <c:pt idx="335">
                        <c:v>907.58898956997393</c:v>
                      </c:pt>
                      <c:pt idx="336">
                        <c:v>909.13838933827469</c:v>
                      </c:pt>
                      <c:pt idx="337">
                        <c:v>910.68778910657545</c:v>
                      </c:pt>
                      <c:pt idx="338">
                        <c:v>912.23718887487621</c:v>
                      </c:pt>
                      <c:pt idx="339">
                        <c:v>914.22927429126287</c:v>
                      </c:pt>
                      <c:pt idx="340">
                        <c:v>916.66404535573554</c:v>
                      </c:pt>
                      <c:pt idx="341">
                        <c:v>919.32015924425116</c:v>
                      </c:pt>
                      <c:pt idx="342">
                        <c:v>921.09090183659487</c:v>
                      </c:pt>
                      <c:pt idx="343">
                        <c:v>921.75493030872371</c:v>
                      </c:pt>
                      <c:pt idx="344">
                        <c:v>923.52567290106742</c:v>
                      </c:pt>
                      <c:pt idx="345">
                        <c:v>927.7311865578838</c:v>
                      </c:pt>
                      <c:pt idx="346">
                        <c:v>929.28058632618456</c:v>
                      </c:pt>
                      <c:pt idx="347">
                        <c:v>933.92878563108684</c:v>
                      </c:pt>
                      <c:pt idx="348">
                        <c:v>935.4781853993876</c:v>
                      </c:pt>
                      <c:pt idx="349">
                        <c:v>937.47027081577426</c:v>
                      </c:pt>
                      <c:pt idx="350">
                        <c:v>939.46235623216091</c:v>
                      </c:pt>
                      <c:pt idx="351">
                        <c:v>941.23309882450462</c:v>
                      </c:pt>
                      <c:pt idx="352">
                        <c:v>943.44652706493423</c:v>
                      </c:pt>
                      <c:pt idx="353">
                        <c:v>944.99592683323499</c:v>
                      </c:pt>
                      <c:pt idx="354">
                        <c:v>947.43069789770766</c:v>
                      </c:pt>
                      <c:pt idx="355">
                        <c:v>948.98009766600842</c:v>
                      </c:pt>
                      <c:pt idx="356">
                        <c:v>952.30024002665289</c:v>
                      </c:pt>
                      <c:pt idx="357">
                        <c:v>954.0709826189966</c:v>
                      </c:pt>
                      <c:pt idx="358">
                        <c:v>956.94843933155516</c:v>
                      </c:pt>
                      <c:pt idx="359">
                        <c:v>959.16186757198477</c:v>
                      </c:pt>
                      <c:pt idx="360">
                        <c:v>960.93261016432848</c:v>
                      </c:pt>
                      <c:pt idx="361">
                        <c:v>962.92469558071514</c:v>
                      </c:pt>
                      <c:pt idx="362">
                        <c:v>965.13812382114475</c:v>
                      </c:pt>
                      <c:pt idx="363">
                        <c:v>966.90886641348845</c:v>
                      </c:pt>
                      <c:pt idx="364">
                        <c:v>968.90095182987511</c:v>
                      </c:pt>
                      <c:pt idx="365">
                        <c:v>971.11438007030472</c:v>
                      </c:pt>
                      <c:pt idx="366">
                        <c:v>973.54915113477739</c:v>
                      </c:pt>
                      <c:pt idx="367">
                        <c:v>975.54123655116405</c:v>
                      </c:pt>
                      <c:pt idx="368">
                        <c:v>984.17360668883975</c:v>
                      </c:pt>
                      <c:pt idx="369">
                        <c:v>986.16569210522641</c:v>
                      </c:pt>
                      <c:pt idx="370">
                        <c:v>988.15777752161307</c:v>
                      </c:pt>
                      <c:pt idx="371">
                        <c:v>991.25657705821459</c:v>
                      </c:pt>
                      <c:pt idx="372">
                        <c:v>994.13403377077316</c:v>
                      </c:pt>
                      <c:pt idx="373">
                        <c:v>995.90477636311687</c:v>
                      </c:pt>
                      <c:pt idx="374">
                        <c:v>997.45417613141763</c:v>
                      </c:pt>
                      <c:pt idx="375">
                        <c:v>999.66760437184735</c:v>
                      </c:pt>
                      <c:pt idx="376">
                        <c:v>1002.9877467324918</c:v>
                      </c:pt>
                      <c:pt idx="377">
                        <c:v>1006.3078890931363</c:v>
                      </c:pt>
                      <c:pt idx="378">
                        <c:v>1008.9640029816519</c:v>
                      </c:pt>
                      <c:pt idx="379">
                        <c:v>1010.7347455739956</c:v>
                      </c:pt>
                      <c:pt idx="380">
                        <c:v>1017.5963731193276</c:v>
                      </c:pt>
                      <c:pt idx="381">
                        <c:v>1019.3671157116713</c:v>
                      </c:pt>
                      <c:pt idx="382">
                        <c:v>1021.137858304015</c:v>
                      </c:pt>
                      <c:pt idx="383">
                        <c:v>1023.3512865444446</c:v>
                      </c:pt>
                      <c:pt idx="384">
                        <c:v>1026.0074004329601</c:v>
                      </c:pt>
                      <c:pt idx="385">
                        <c:v>1029.9915712657335</c:v>
                      </c:pt>
                      <c:pt idx="386">
                        <c:v>1033.3117136263779</c:v>
                      </c:pt>
                      <c:pt idx="387">
                        <c:v>1035.0824562187217</c:v>
                      </c:pt>
                      <c:pt idx="388">
                        <c:v>1036.6318559870226</c:v>
                      </c:pt>
                      <c:pt idx="389">
                        <c:v>1039.7306555236241</c:v>
                      </c:pt>
                      <c:pt idx="390">
                        <c:v>1043.2721407083116</c:v>
                      </c:pt>
                      <c:pt idx="391">
                        <c:v>1043.9361691804404</c:v>
                      </c:pt>
                      <c:pt idx="392">
                        <c:v>1045.7069117727842</c:v>
                      </c:pt>
                      <c:pt idx="393">
                        <c:v>1047.9203400132139</c:v>
                      </c:pt>
                      <c:pt idx="394">
                        <c:v>1049.6910826055578</c:v>
                      </c:pt>
                      <c:pt idx="395">
                        <c:v>1051.4618251979016</c:v>
                      </c:pt>
                      <c:pt idx="396">
                        <c:v>1053.4539106142884</c:v>
                      </c:pt>
                      <c:pt idx="397">
                        <c:v>1057.2167386230187</c:v>
                      </c:pt>
                      <c:pt idx="398">
                        <c:v>1058.9874812153625</c:v>
                      </c:pt>
                      <c:pt idx="399">
                        <c:v>1061.2009094557923</c:v>
                      </c:pt>
                      <c:pt idx="400">
                        <c:v>1062.9716520481361</c:v>
                      </c:pt>
                      <c:pt idx="401">
                        <c:v>1065.1850802885658</c:v>
                      </c:pt>
                      <c:pt idx="402">
                        <c:v>1068.5052226492103</c:v>
                      </c:pt>
                      <c:pt idx="403">
                        <c:v>1070.4973080655971</c:v>
                      </c:pt>
                      <c:pt idx="404">
                        <c:v>1072.4893934819838</c:v>
                      </c:pt>
                      <c:pt idx="405">
                        <c:v>1077.1375927868862</c:v>
                      </c:pt>
                      <c:pt idx="406">
                        <c:v>1079.129678203273</c:v>
                      </c:pt>
                      <c:pt idx="407">
                        <c:v>1081.5644492677457</c:v>
                      </c:pt>
                      <c:pt idx="408">
                        <c:v>1083.9992203322183</c:v>
                      </c:pt>
                      <c:pt idx="409">
                        <c:v>1085.7699629245622</c:v>
                      </c:pt>
                      <c:pt idx="410">
                        <c:v>1089.3114481092496</c:v>
                      </c:pt>
                      <c:pt idx="411">
                        <c:v>1091.0821907015934</c:v>
                      </c:pt>
                      <c:pt idx="412">
                        <c:v>1093.0742761179802</c:v>
                      </c:pt>
                      <c:pt idx="413">
                        <c:v>1095.7303900064958</c:v>
                      </c:pt>
                      <c:pt idx="414">
                        <c:v>1101.26396060757</c:v>
                      </c:pt>
                      <c:pt idx="415">
                        <c:v>1105.0267886163003</c:v>
                      </c:pt>
                      <c:pt idx="416">
                        <c:v>1107.2402168567301</c:v>
                      </c:pt>
                      <c:pt idx="417">
                        <c:v>1108.7896166250309</c:v>
                      </c:pt>
                      <c:pt idx="418">
                        <c:v>1110.5603592173748</c:v>
                      </c:pt>
                      <c:pt idx="419">
                        <c:v>1112.7737874578045</c:v>
                      </c:pt>
                      <c:pt idx="420">
                        <c:v>1114.5445300501483</c:v>
                      </c:pt>
                      <c:pt idx="421">
                        <c:v>1120.9634719473943</c:v>
                      </c:pt>
                      <c:pt idx="422">
                        <c:v>1122.5128717156952</c:v>
                      </c:pt>
                      <c:pt idx="423">
                        <c:v>1124.9476427801678</c:v>
                      </c:pt>
                      <c:pt idx="424">
                        <c:v>1126.7183853725116</c:v>
                      </c:pt>
                      <c:pt idx="425">
                        <c:v>1144.8684969440349</c:v>
                      </c:pt>
                      <c:pt idx="426">
                        <c:v>1147.0819251844646</c:v>
                      </c:pt>
                      <c:pt idx="427">
                        <c:v>1149.2953534248943</c:v>
                      </c:pt>
                      <c:pt idx="428">
                        <c:v>1152.6154957855388</c:v>
                      </c:pt>
                      <c:pt idx="429">
                        <c:v>1156.1569809702262</c:v>
                      </c:pt>
                      <c:pt idx="430">
                        <c:v>1158.149066386613</c:v>
                      </c:pt>
                      <c:pt idx="431">
                        <c:v>1162.3545800434292</c:v>
                      </c:pt>
                      <c:pt idx="432">
                        <c:v>1172.5363499494058</c:v>
                      </c:pt>
                      <c:pt idx="433">
                        <c:v>1175.6351494860073</c:v>
                      </c:pt>
                      <c:pt idx="434">
                        <c:v>1177.1845492543082</c:v>
                      </c:pt>
                      <c:pt idx="435">
                        <c:v>1179.176634670695</c:v>
                      </c:pt>
                      <c:pt idx="436">
                        <c:v>1181.3900629111247</c:v>
                      </c:pt>
                      <c:pt idx="437">
                        <c:v>1182.9394626794256</c:v>
                      </c:pt>
                      <c:pt idx="438">
                        <c:v>1187.587661984328</c:v>
                      </c:pt>
                      <c:pt idx="439">
                        <c:v>1190.4651186968865</c:v>
                      </c:pt>
                      <c:pt idx="440">
                        <c:v>1193.1212325854021</c:v>
                      </c:pt>
                      <c:pt idx="441">
                        <c:v>1194.891975177746</c:v>
                      </c:pt>
                      <c:pt idx="442">
                        <c:v>1196.8840605941327</c:v>
                      </c:pt>
                      <c:pt idx="443">
                        <c:v>1198.6548031864766</c:v>
                      </c:pt>
                      <c:pt idx="444">
                        <c:v>1200.2042029547774</c:v>
                      </c:pt>
                      <c:pt idx="445">
                        <c:v>1202.4176311952072</c:v>
                      </c:pt>
                      <c:pt idx="446">
                        <c:v>1205.2950879077657</c:v>
                      </c:pt>
                      <c:pt idx="447">
                        <c:v>1208.6152302684102</c:v>
                      </c:pt>
                      <c:pt idx="448">
                        <c:v>1212.1567154530976</c:v>
                      </c:pt>
                      <c:pt idx="449">
                        <c:v>1215.4768578137421</c:v>
                      </c:pt>
                      <c:pt idx="450">
                        <c:v>1217.2476004060859</c:v>
                      </c:pt>
                      <c:pt idx="451">
                        <c:v>1220.1250571186445</c:v>
                      </c:pt>
                      <c:pt idx="452">
                        <c:v>1222.1171425350312</c:v>
                      </c:pt>
                      <c:pt idx="453">
                        <c:v>1224.109227951418</c:v>
                      </c:pt>
                      <c:pt idx="454">
                        <c:v>1225.8799705437618</c:v>
                      </c:pt>
                      <c:pt idx="455">
                        <c:v>1227.8720559601486</c:v>
                      </c:pt>
                      <c:pt idx="456">
                        <c:v>1229.4214557284495</c:v>
                      </c:pt>
                      <c:pt idx="457">
                        <c:v>1230.9708554967503</c:v>
                      </c:pt>
                      <c:pt idx="458">
                        <c:v>1232.5202552650512</c:v>
                      </c:pt>
                      <c:pt idx="459">
                        <c:v>1234.290997857395</c:v>
                      </c:pt>
                      <c:pt idx="460">
                        <c:v>1235.8403976256959</c:v>
                      </c:pt>
                      <c:pt idx="461">
                        <c:v>1237.3897973939968</c:v>
                      </c:pt>
                      <c:pt idx="462">
                        <c:v>1238.9391971622977</c:v>
                      </c:pt>
                      <c:pt idx="463">
                        <c:v>1240.7099397546415</c:v>
                      </c:pt>
                      <c:pt idx="464">
                        <c:v>1245.3581390595439</c:v>
                      </c:pt>
                      <c:pt idx="465">
                        <c:v>1247.5715672999736</c:v>
                      </c:pt>
                      <c:pt idx="466">
                        <c:v>1249.3423098923174</c:v>
                      </c:pt>
                      <c:pt idx="467">
                        <c:v>1253.9905091972198</c:v>
                      </c:pt>
                      <c:pt idx="468">
                        <c:v>1255.7612517895636</c:v>
                      </c:pt>
                      <c:pt idx="469">
                        <c:v>1257.9746800299934</c:v>
                      </c:pt>
                      <c:pt idx="470">
                        <c:v>1258.6387085021222</c:v>
                      </c:pt>
                      <c:pt idx="471">
                        <c:v>1260.1881082704231</c:v>
                      </c:pt>
                      <c:pt idx="472">
                        <c:v>1263.7295934551105</c:v>
                      </c:pt>
                      <c:pt idx="473">
                        <c:v>1265.5003360474543</c:v>
                      </c:pt>
                      <c:pt idx="474">
                        <c:v>1267.0497358157552</c:v>
                      </c:pt>
                      <c:pt idx="475">
                        <c:v>1268.5991355840561</c:v>
                      </c:pt>
                      <c:pt idx="476">
                        <c:v>1271.2552494725717</c:v>
                      </c:pt>
                      <c:pt idx="477">
                        <c:v>1273.0259920649155</c:v>
                      </c:pt>
                      <c:pt idx="478">
                        <c:v>1276.5674772496029</c:v>
                      </c:pt>
                      <c:pt idx="479">
                        <c:v>1278.3382198419467</c:v>
                      </c:pt>
                      <c:pt idx="480">
                        <c:v>1280.7729909064194</c:v>
                      </c:pt>
                      <c:pt idx="481">
                        <c:v>1282.7650763228062</c:v>
                      </c:pt>
                      <c:pt idx="482">
                        <c:v>1285.6425330353647</c:v>
                      </c:pt>
                      <c:pt idx="483">
                        <c:v>1287.1919328036656</c:v>
                      </c:pt>
                      <c:pt idx="484">
                        <c:v>1288.9626753960094</c:v>
                      </c:pt>
                      <c:pt idx="485">
                        <c:v>1290.7334179883533</c:v>
                      </c:pt>
                      <c:pt idx="486">
                        <c:v>1293.1681890528259</c:v>
                      </c:pt>
                      <c:pt idx="487">
                        <c:v>1294.9389316451698</c:v>
                      </c:pt>
                      <c:pt idx="488">
                        <c:v>1298.0377311817713</c:v>
                      </c:pt>
                      <c:pt idx="489">
                        <c:v>1299.5871309500722</c:v>
                      </c:pt>
                      <c:pt idx="490">
                        <c:v>1301.136530718373</c:v>
                      </c:pt>
                      <c:pt idx="491">
                        <c:v>1302.6859304866739</c:v>
                      </c:pt>
                      <c:pt idx="492">
                        <c:v>1304.4566730790177</c:v>
                      </c:pt>
                      <c:pt idx="493">
                        <c:v>1306.8914441434904</c:v>
                      </c:pt>
                      <c:pt idx="494">
                        <c:v>1308.8835295598772</c:v>
                      </c:pt>
                      <c:pt idx="495">
                        <c:v>1310.654272152221</c:v>
                      </c:pt>
                      <c:pt idx="496">
                        <c:v>1313.3103860407366</c:v>
                      </c:pt>
                      <c:pt idx="497">
                        <c:v>1314.8597858090375</c:v>
                      </c:pt>
                      <c:pt idx="498">
                        <c:v>1316.6305284013813</c:v>
                      </c:pt>
                      <c:pt idx="499">
                        <c:v>1318.4012709937251</c:v>
                      </c:pt>
                      <c:pt idx="500">
                        <c:v>1320.1720135860689</c:v>
                      </c:pt>
                      <c:pt idx="501">
                        <c:v>1321.7214133543698</c:v>
                      </c:pt>
                      <c:pt idx="502">
                        <c:v>1323.4921559467136</c:v>
                      </c:pt>
                      <c:pt idx="503">
                        <c:v>1326.8122983073581</c:v>
                      </c:pt>
                      <c:pt idx="504">
                        <c:v>1330.7964691401314</c:v>
                      </c:pt>
                      <c:pt idx="505">
                        <c:v>1332.3458689084323</c:v>
                      </c:pt>
                      <c:pt idx="506">
                        <c:v>1334.559297148862</c:v>
                      </c:pt>
                      <c:pt idx="507">
                        <c:v>1336.3300397412058</c:v>
                      </c:pt>
                      <c:pt idx="508">
                        <c:v>1339.4288392778074</c:v>
                      </c:pt>
                      <c:pt idx="509">
                        <c:v>1341.1995818701512</c:v>
                      </c:pt>
                      <c:pt idx="510">
                        <c:v>1343.4130101105809</c:v>
                      </c:pt>
                      <c:pt idx="511">
                        <c:v>1348.0612094154833</c:v>
                      </c:pt>
                      <c:pt idx="512">
                        <c:v>1349.6106091837842</c:v>
                      </c:pt>
                      <c:pt idx="513">
                        <c:v>1352.0453802482568</c:v>
                      </c:pt>
                      <c:pt idx="514">
                        <c:v>1354.2588084886866</c:v>
                      </c:pt>
                      <c:pt idx="515">
                        <c:v>1358.0216364974169</c:v>
                      </c:pt>
                      <c:pt idx="516">
                        <c:v>1359.5710362657178</c:v>
                      </c:pt>
                      <c:pt idx="517">
                        <c:v>1362.6698358023193</c:v>
                      </c:pt>
                      <c:pt idx="518">
                        <c:v>1365.5472925148779</c:v>
                      </c:pt>
                      <c:pt idx="519">
                        <c:v>1367.0966922831788</c:v>
                      </c:pt>
                      <c:pt idx="520">
                        <c:v>1369.0887776995655</c:v>
                      </c:pt>
                      <c:pt idx="521">
                        <c:v>1371.3022059399952</c:v>
                      </c:pt>
                      <c:pt idx="522">
                        <c:v>1372.8516057082961</c:v>
                      </c:pt>
                      <c:pt idx="523">
                        <c:v>1378.3851763093703</c:v>
                      </c:pt>
                      <c:pt idx="524">
                        <c:v>1381.2626330219289</c:v>
                      </c:pt>
                      <c:pt idx="525">
                        <c:v>1382.8120327902298</c:v>
                      </c:pt>
                      <c:pt idx="526">
                        <c:v>1384.3614325585306</c:v>
                      </c:pt>
                      <c:pt idx="527">
                        <c:v>1385.9108323268315</c:v>
                      </c:pt>
                      <c:pt idx="528">
                        <c:v>1387.4602320951324</c:v>
                      </c:pt>
                      <c:pt idx="529">
                        <c:v>1389.895003159605</c:v>
                      </c:pt>
                      <c:pt idx="530">
                        <c:v>1391.6657457519489</c:v>
                      </c:pt>
                      <c:pt idx="531">
                        <c:v>1393.2151455202497</c:v>
                      </c:pt>
                      <c:pt idx="532">
                        <c:v>1394.7645452885506</c:v>
                      </c:pt>
                      <c:pt idx="533">
                        <c:v>1396.5352878808944</c:v>
                      </c:pt>
                      <c:pt idx="534">
                        <c:v>1398.9700589453671</c:v>
                      </c:pt>
                      <c:pt idx="535">
                        <c:v>1400.9621443617539</c:v>
                      </c:pt>
                      <c:pt idx="536">
                        <c:v>1402.5115441300547</c:v>
                      </c:pt>
                      <c:pt idx="537">
                        <c:v>1404.5036295464415</c:v>
                      </c:pt>
                      <c:pt idx="538">
                        <c:v>1406.0530293147424</c:v>
                      </c:pt>
                      <c:pt idx="539">
                        <c:v>1409.8158573234728</c:v>
                      </c:pt>
                      <c:pt idx="540">
                        <c:v>1412.0292855639025</c:v>
                      </c:pt>
                      <c:pt idx="541">
                        <c:v>1413.5786853322033</c:v>
                      </c:pt>
                      <c:pt idx="542">
                        <c:v>1415.1280851005042</c:v>
                      </c:pt>
                      <c:pt idx="543">
                        <c:v>1416.898827692848</c:v>
                      </c:pt>
                      <c:pt idx="544">
                        <c:v>1418.4482274611489</c:v>
                      </c:pt>
                      <c:pt idx="545">
                        <c:v>1419.9976272294498</c:v>
                      </c:pt>
                      <c:pt idx="546">
                        <c:v>1422.8750839420084</c:v>
                      </c:pt>
                      <c:pt idx="547">
                        <c:v>1425.309855006481</c:v>
                      </c:pt>
                      <c:pt idx="548">
                        <c:v>1426.8592547747819</c:v>
                      </c:pt>
                      <c:pt idx="549">
                        <c:v>1429.9580543113834</c:v>
                      </c:pt>
                      <c:pt idx="550">
                        <c:v>1431.5074540796843</c:v>
                      </c:pt>
                      <c:pt idx="551">
                        <c:v>1433.942225144157</c:v>
                      </c:pt>
                      <c:pt idx="552">
                        <c:v>1435.7129677365008</c:v>
                      </c:pt>
                      <c:pt idx="553">
                        <c:v>1437.7050531528876</c:v>
                      </c:pt>
                      <c:pt idx="554">
                        <c:v>1439.2544529211884</c:v>
                      </c:pt>
                      <c:pt idx="555">
                        <c:v>1441.4678811616182</c:v>
                      </c:pt>
                      <c:pt idx="556">
                        <c:v>1447.8868230588641</c:v>
                      </c:pt>
                      <c:pt idx="557">
                        <c:v>1449.436222827165</c:v>
                      </c:pt>
                      <c:pt idx="558">
                        <c:v>1451.4283082435518</c:v>
                      </c:pt>
                      <c:pt idx="559">
                        <c:v>1453.4203936599386</c:v>
                      </c:pt>
                      <c:pt idx="560">
                        <c:v>1456.5191931965401</c:v>
                      </c:pt>
                      <c:pt idx="561">
                        <c:v>1461.3887353254854</c:v>
                      </c:pt>
                      <c:pt idx="562">
                        <c:v>1462.9381350937863</c:v>
                      </c:pt>
                      <c:pt idx="563">
                        <c:v>1465.8155918063449</c:v>
                      </c:pt>
                      <c:pt idx="564">
                        <c:v>1467.3649915746457</c:v>
                      </c:pt>
                      <c:pt idx="565">
                        <c:v>1468.9143913429466</c:v>
                      </c:pt>
                      <c:pt idx="566">
                        <c:v>1475.7760188882787</c:v>
                      </c:pt>
                      <c:pt idx="567">
                        <c:v>1478.4321327767943</c:v>
                      </c:pt>
                      <c:pt idx="568">
                        <c:v>1479.9815325450952</c:v>
                      </c:pt>
                      <c:pt idx="569">
                        <c:v>1481.5309323133961</c:v>
                      </c:pt>
                      <c:pt idx="570">
                        <c:v>1483.080332081697</c:v>
                      </c:pt>
                      <c:pt idx="571">
                        <c:v>1485.5151031461696</c:v>
                      </c:pt>
                      <c:pt idx="572">
                        <c:v>1487.0645029144705</c:v>
                      </c:pt>
                      <c:pt idx="573">
                        <c:v>1491.2700165712868</c:v>
                      </c:pt>
                      <c:pt idx="574">
                        <c:v>1494.5901589319312</c:v>
                      </c:pt>
                      <c:pt idx="575">
                        <c:v>1496.8035871723609</c:v>
                      </c:pt>
                      <c:pt idx="576">
                        <c:v>1498.7956725887477</c:v>
                      </c:pt>
                      <c:pt idx="577">
                        <c:v>1502.3371577734351</c:v>
                      </c:pt>
                      <c:pt idx="578">
                        <c:v>1503.886557541736</c:v>
                      </c:pt>
                      <c:pt idx="579">
                        <c:v>1506.9853570783375</c:v>
                      </c:pt>
                      <c:pt idx="580">
                        <c:v>1509.1987853187672</c:v>
                      </c:pt>
                      <c:pt idx="581">
                        <c:v>1511.6335563832399</c:v>
                      </c:pt>
                      <c:pt idx="582">
                        <c:v>1513.1829561515408</c:v>
                      </c:pt>
                      <c:pt idx="583">
                        <c:v>1514.9536987438846</c:v>
                      </c:pt>
                      <c:pt idx="584">
                        <c:v>1517.8311554564432</c:v>
                      </c:pt>
                      <c:pt idx="585">
                        <c:v>1520.0445836968729</c:v>
                      </c:pt>
                      <c:pt idx="586">
                        <c:v>1522.0366691132597</c:v>
                      </c:pt>
                      <c:pt idx="587">
                        <c:v>1523.5860688815605</c:v>
                      </c:pt>
                      <c:pt idx="588">
                        <c:v>1525.3568114739044</c:v>
                      </c:pt>
                      <c:pt idx="589">
                        <c:v>1529.7836679547638</c:v>
                      </c:pt>
                      <c:pt idx="590">
                        <c:v>1532.2184390192365</c:v>
                      </c:pt>
                      <c:pt idx="591">
                        <c:v>1533.9891816115803</c:v>
                      </c:pt>
                      <c:pt idx="592">
                        <c:v>1536.423952676053</c:v>
                      </c:pt>
                      <c:pt idx="593">
                        <c:v>1539.7440950366974</c:v>
                      </c:pt>
                      <c:pt idx="594">
                        <c:v>1541.5148376290413</c:v>
                      </c:pt>
                      <c:pt idx="595">
                        <c:v>1543.506923045428</c:v>
                      </c:pt>
                      <c:pt idx="596">
                        <c:v>1545.0563228137289</c:v>
                      </c:pt>
                      <c:pt idx="597">
                        <c:v>1546.8270654060727</c:v>
                      </c:pt>
                      <c:pt idx="598">
                        <c:v>1548.8191508224595</c:v>
                      </c:pt>
                      <c:pt idx="599">
                        <c:v>1551.0325790628892</c:v>
                      </c:pt>
                      <c:pt idx="600">
                        <c:v>1553.4673501273619</c:v>
                      </c:pt>
                      <c:pt idx="601">
                        <c:v>1555.2380927197057</c:v>
                      </c:pt>
                      <c:pt idx="602">
                        <c:v>1557.0088353120495</c:v>
                      </c:pt>
                      <c:pt idx="603">
                        <c:v>1559.4436063765222</c:v>
                      </c:pt>
                      <c:pt idx="604">
                        <c:v>1561.214348968866</c:v>
                      </c:pt>
                      <c:pt idx="605">
                        <c:v>1562.7637487371669</c:v>
                      </c:pt>
                      <c:pt idx="606">
                        <c:v>1566.3052339218543</c:v>
                      </c:pt>
                      <c:pt idx="607">
                        <c:v>1569.4040334584558</c:v>
                      </c:pt>
                      <c:pt idx="608">
                        <c:v>1571.1747760507997</c:v>
                      </c:pt>
                      <c:pt idx="609">
                        <c:v>1572.7241758191005</c:v>
                      </c:pt>
                      <c:pt idx="610">
                        <c:v>1575.3802897076162</c:v>
                      </c:pt>
                      <c:pt idx="611">
                        <c:v>1578.2577464201747</c:v>
                      </c:pt>
                      <c:pt idx="612">
                        <c:v>1579.8071461884756</c:v>
                      </c:pt>
                      <c:pt idx="613">
                        <c:v>1581.3565459567765</c:v>
                      </c:pt>
                      <c:pt idx="614">
                        <c:v>1582.9059457250773</c:v>
                      </c:pt>
                      <c:pt idx="615">
                        <c:v>1587.9968306780656</c:v>
                      </c:pt>
                      <c:pt idx="616">
                        <c:v>1589.7675732704095</c:v>
                      </c:pt>
                      <c:pt idx="617">
                        <c:v>1591.7596586867962</c:v>
                      </c:pt>
                      <c:pt idx="618">
                        <c:v>1594.1944297512689</c:v>
                      </c:pt>
                      <c:pt idx="619">
                        <c:v>1597.2932292878704</c:v>
                      </c:pt>
                      <c:pt idx="620">
                        <c:v>1599.5066575283001</c:v>
                      </c:pt>
                      <c:pt idx="621">
                        <c:v>1601.9414285927728</c:v>
                      </c:pt>
                      <c:pt idx="622">
                        <c:v>1603.7121711851166</c:v>
                      </c:pt>
                      <c:pt idx="623">
                        <c:v>1605.2615709534175</c:v>
                      </c:pt>
                      <c:pt idx="624">
                        <c:v>1607.2536563698043</c:v>
                      </c:pt>
                      <c:pt idx="625">
                        <c:v>1609.6884274342769</c:v>
                      </c:pt>
                      <c:pt idx="626">
                        <c:v>1611.2378272025778</c:v>
                      </c:pt>
                      <c:pt idx="627">
                        <c:v>1613.2299126189646</c:v>
                      </c:pt>
                      <c:pt idx="628">
                        <c:v>1615.8860265074802</c:v>
                      </c:pt>
                      <c:pt idx="629">
                        <c:v>1617.4354262757811</c:v>
                      </c:pt>
                      <c:pt idx="630">
                        <c:v>1618.984826044082</c:v>
                      </c:pt>
                      <c:pt idx="631">
                        <c:v>1620.5342258123828</c:v>
                      </c:pt>
                      <c:pt idx="632">
                        <c:v>1622.3049684047267</c:v>
                      </c:pt>
                      <c:pt idx="633">
                        <c:v>1625.6251107653711</c:v>
                      </c:pt>
                      <c:pt idx="634">
                        <c:v>1630.4946528943165</c:v>
                      </c:pt>
                      <c:pt idx="635">
                        <c:v>1634.2574809030468</c:v>
                      </c:pt>
                      <c:pt idx="636">
                        <c:v>1636.2495663194336</c:v>
                      </c:pt>
                      <c:pt idx="637">
                        <c:v>1639.1270230319922</c:v>
                      </c:pt>
                      <c:pt idx="638">
                        <c:v>1640.897765624336</c:v>
                      </c:pt>
                      <c:pt idx="639">
                        <c:v>1643.9965651609375</c:v>
                      </c:pt>
                      <c:pt idx="640">
                        <c:v>1646.2099934013672</c:v>
                      </c:pt>
                      <c:pt idx="641">
                        <c:v>1648.6447644658399</c:v>
                      </c:pt>
                      <c:pt idx="642">
                        <c:v>1650.6368498822267</c:v>
                      </c:pt>
                      <c:pt idx="643">
                        <c:v>1652.4075924745705</c:v>
                      </c:pt>
                      <c:pt idx="644">
                        <c:v>1653.9569922428714</c:v>
                      </c:pt>
                      <c:pt idx="645">
                        <c:v>1657.0557917794729</c:v>
                      </c:pt>
                      <c:pt idx="646">
                        <c:v>1658.6051915477738</c:v>
                      </c:pt>
                      <c:pt idx="647">
                        <c:v>1660.1545913160746</c:v>
                      </c:pt>
                      <c:pt idx="648">
                        <c:v>1662.1466767324614</c:v>
                      </c:pt>
                      <c:pt idx="649">
                        <c:v>1665.4668190931059</c:v>
                      </c:pt>
                      <c:pt idx="650">
                        <c:v>1667.0162188614067</c:v>
                      </c:pt>
                      <c:pt idx="651">
                        <c:v>1669.8936755739653</c:v>
                      </c:pt>
                      <c:pt idx="652">
                        <c:v>1672.107103814395</c:v>
                      </c:pt>
                      <c:pt idx="653">
                        <c:v>1675.4272461750395</c:v>
                      </c:pt>
                      <c:pt idx="654">
                        <c:v>1677.4193315914263</c:v>
                      </c:pt>
                      <c:pt idx="655">
                        <c:v>1680.2967883039848</c:v>
                      </c:pt>
                      <c:pt idx="656">
                        <c:v>1682.7315593684575</c:v>
                      </c:pt>
                      <c:pt idx="657">
                        <c:v>1685.1663304329302</c:v>
                      </c:pt>
                      <c:pt idx="658">
                        <c:v>1687.6011014974029</c:v>
                      </c:pt>
                      <c:pt idx="659">
                        <c:v>1689.3718440897467</c:v>
                      </c:pt>
                      <c:pt idx="660">
                        <c:v>1690.9212438580475</c:v>
                      </c:pt>
                      <c:pt idx="661">
                        <c:v>1693.5773577465632</c:v>
                      </c:pt>
                      <c:pt idx="662">
                        <c:v>1695.7907859869929</c:v>
                      </c:pt>
                      <c:pt idx="663">
                        <c:v>1698.0042142274226</c:v>
                      </c:pt>
                      <c:pt idx="664">
                        <c:v>1699.9962996438094</c:v>
                      </c:pt>
                      <c:pt idx="665">
                        <c:v>1702.2097278842391</c:v>
                      </c:pt>
                      <c:pt idx="666">
                        <c:v>1703.75912765254</c:v>
                      </c:pt>
                      <c:pt idx="667">
                        <c:v>1705.3085274208408</c:v>
                      </c:pt>
                      <c:pt idx="668">
                        <c:v>1706.8579271891417</c:v>
                      </c:pt>
                      <c:pt idx="669">
                        <c:v>1710.1780695497862</c:v>
                      </c:pt>
                      <c:pt idx="670">
                        <c:v>1714.6049260306456</c:v>
                      </c:pt>
                      <c:pt idx="671">
                        <c:v>1716.3756686229895</c:v>
                      </c:pt>
                      <c:pt idx="672">
                        <c:v>1717.9250683912903</c:v>
                      </c:pt>
                      <c:pt idx="673">
                        <c:v>1720.359839455763</c:v>
                      </c:pt>
                      <c:pt idx="674">
                        <c:v>1723.0159533442786</c:v>
                      </c:pt>
                      <c:pt idx="675">
                        <c:v>1724.5653531125795</c:v>
                      </c:pt>
                      <c:pt idx="676">
                        <c:v>1728.1068382972669</c:v>
                      </c:pt>
                      <c:pt idx="677">
                        <c:v>1730.3202665376966</c:v>
                      </c:pt>
                      <c:pt idx="678">
                        <c:v>1732.5336947781263</c:v>
                      </c:pt>
                      <c:pt idx="679">
                        <c:v>1734.3044373704702</c:v>
                      </c:pt>
                      <c:pt idx="680">
                        <c:v>1735.853837138771</c:v>
                      </c:pt>
                      <c:pt idx="681">
                        <c:v>1737.4032369070719</c:v>
                      </c:pt>
                      <c:pt idx="682">
                        <c:v>1739.1739794994157</c:v>
                      </c:pt>
                      <c:pt idx="683">
                        <c:v>1740.9447220917596</c:v>
                      </c:pt>
                      <c:pt idx="684">
                        <c:v>1742.9368075081463</c:v>
                      </c:pt>
                      <c:pt idx="685">
                        <c:v>1744.4862072764472</c:v>
                      </c:pt>
                      <c:pt idx="686">
                        <c:v>1746.0356070447481</c:v>
                      </c:pt>
                      <c:pt idx="687">
                        <c:v>1748.4703781092207</c:v>
                      </c:pt>
                      <c:pt idx="688">
                        <c:v>1750.2411207015646</c:v>
                      </c:pt>
                      <c:pt idx="689">
                        <c:v>1752.4545489419943</c:v>
                      </c:pt>
                      <c:pt idx="690">
                        <c:v>1754.0039487102952</c:v>
                      </c:pt>
                      <c:pt idx="691">
                        <c:v>1760.865576255627</c:v>
                      </c:pt>
                      <c:pt idx="692">
                        <c:v>1763.9643757922286</c:v>
                      </c:pt>
                      <c:pt idx="693">
                        <c:v>1767.284518152873</c:v>
                      </c:pt>
                      <c:pt idx="694">
                        <c:v>1768.8339179211739</c:v>
                      </c:pt>
                      <c:pt idx="695">
                        <c:v>1770.8260033375607</c:v>
                      </c:pt>
                      <c:pt idx="696">
                        <c:v>1772.3754031058616</c:v>
                      </c:pt>
                      <c:pt idx="697">
                        <c:v>1774.1461456982054</c:v>
                      </c:pt>
                      <c:pt idx="698">
                        <c:v>1776.580916762678</c:v>
                      </c:pt>
                      <c:pt idx="699">
                        <c:v>1779.0156878271507</c:v>
                      </c:pt>
                      <c:pt idx="700">
                        <c:v>1780.7864304194945</c:v>
                      </c:pt>
                      <c:pt idx="701">
                        <c:v>1786.9840294926976</c:v>
                      </c:pt>
                      <c:pt idx="702">
                        <c:v>1788.7547720850414</c:v>
                      </c:pt>
                      <c:pt idx="703">
                        <c:v>1790.3041718533423</c:v>
                      </c:pt>
                      <c:pt idx="704">
                        <c:v>1791.8535716216431</c:v>
                      </c:pt>
                      <c:pt idx="705">
                        <c:v>1793.624314213987</c:v>
                      </c:pt>
                      <c:pt idx="706">
                        <c:v>1795.3950568063308</c:v>
                      </c:pt>
                      <c:pt idx="707">
                        <c:v>1797.1657993986746</c:v>
                      </c:pt>
                      <c:pt idx="708">
                        <c:v>1800.4859417593191</c:v>
                      </c:pt>
                      <c:pt idx="709">
                        <c:v>1802.0353415276199</c:v>
                      </c:pt>
                      <c:pt idx="710">
                        <c:v>1804.0274269440067</c:v>
                      </c:pt>
                      <c:pt idx="711">
                        <c:v>1806.0195123603935</c:v>
                      </c:pt>
                      <c:pt idx="712">
                        <c:v>1808.0115977767803</c:v>
                      </c:pt>
                      <c:pt idx="713">
                        <c:v>1809.5609975450811</c:v>
                      </c:pt>
                      <c:pt idx="714">
                        <c:v>1811.331740137425</c:v>
                      </c:pt>
                      <c:pt idx="715">
                        <c:v>1813.7665112018976</c:v>
                      </c:pt>
                      <c:pt idx="716">
                        <c:v>1815.5372537942415</c:v>
                      </c:pt>
                      <c:pt idx="717">
                        <c:v>1817.5293392106282</c:v>
                      </c:pt>
                      <c:pt idx="718">
                        <c:v>1819.0787389789291</c:v>
                      </c:pt>
                      <c:pt idx="719">
                        <c:v>1822.3988813395736</c:v>
                      </c:pt>
                      <c:pt idx="720">
                        <c:v>1824.1696239319174</c:v>
                      </c:pt>
                      <c:pt idx="721">
                        <c:v>1826.3830521723471</c:v>
                      </c:pt>
                      <c:pt idx="722">
                        <c:v>1829.0391660608627</c:v>
                      </c:pt>
                      <c:pt idx="723">
                        <c:v>1831.2525943012924</c:v>
                      </c:pt>
                      <c:pt idx="724">
                        <c:v>1835.4581079581087</c:v>
                      </c:pt>
                      <c:pt idx="725">
                        <c:v>1837.0075077264096</c:v>
                      </c:pt>
                      <c:pt idx="726">
                        <c:v>1838.7782503187534</c:v>
                      </c:pt>
                      <c:pt idx="727">
                        <c:v>1846.3039063362144</c:v>
                      </c:pt>
                      <c:pt idx="728">
                        <c:v>1849.6240486968588</c:v>
                      </c:pt>
                      <c:pt idx="729">
                        <c:v>1852.0588197613315</c:v>
                      </c:pt>
                      <c:pt idx="730">
                        <c:v>1853.6082195296324</c:v>
                      </c:pt>
                      <c:pt idx="731">
                        <c:v>1855.8216477700621</c:v>
                      </c:pt>
                      <c:pt idx="732">
                        <c:v>1857.5923903624059</c:v>
                      </c:pt>
                      <c:pt idx="733">
                        <c:v>1860.4698470749645</c:v>
                      </c:pt>
                      <c:pt idx="734">
                        <c:v>1862.4619324913513</c:v>
                      </c:pt>
                      <c:pt idx="735">
                        <c:v>1864.0113322596521</c:v>
                      </c:pt>
                      <c:pt idx="736">
                        <c:v>1865.782074851996</c:v>
                      </c:pt>
                      <c:pt idx="737">
                        <c:v>1869.7662456847693</c:v>
                      </c:pt>
                      <c:pt idx="738">
                        <c:v>1871.979673925199</c:v>
                      </c:pt>
                      <c:pt idx="739">
                        <c:v>1873.5290736934999</c:v>
                      </c:pt>
                      <c:pt idx="740">
                        <c:v>1875.0784734618007</c:v>
                      </c:pt>
                      <c:pt idx="741">
                        <c:v>1876.6278732301016</c:v>
                      </c:pt>
                      <c:pt idx="742">
                        <c:v>1879.0626442945743</c:v>
                      </c:pt>
                      <c:pt idx="743">
                        <c:v>1881.9401010071329</c:v>
                      </c:pt>
                      <c:pt idx="744">
                        <c:v>1888.8017285524647</c:v>
                      </c:pt>
                      <c:pt idx="745">
                        <c:v>1890.7938139688515</c:v>
                      </c:pt>
                      <c:pt idx="746">
                        <c:v>1892.7858993852383</c:v>
                      </c:pt>
                      <c:pt idx="747">
                        <c:v>1896.3273845699257</c:v>
                      </c:pt>
                      <c:pt idx="748">
                        <c:v>1898.7621556343984</c:v>
                      </c:pt>
                      <c:pt idx="749">
                        <c:v>1902.7463264671717</c:v>
                      </c:pt>
                      <c:pt idx="750">
                        <c:v>1904.2957262354726</c:v>
                      </c:pt>
                      <c:pt idx="751">
                        <c:v>1906.7304972999452</c:v>
                      </c:pt>
                      <c:pt idx="752">
                        <c:v>1908.2798970682461</c:v>
                      </c:pt>
                      <c:pt idx="753">
                        <c:v>1911.1573537808047</c:v>
                      </c:pt>
                      <c:pt idx="754">
                        <c:v>1912.9280963731485</c:v>
                      </c:pt>
                      <c:pt idx="755">
                        <c:v>1914.6988389654923</c:v>
                      </c:pt>
                      <c:pt idx="756">
                        <c:v>1916.4695815578361</c:v>
                      </c:pt>
                      <c:pt idx="757">
                        <c:v>1918.018981326137</c:v>
                      </c:pt>
                      <c:pt idx="758">
                        <c:v>1919.7897239184808</c:v>
                      </c:pt>
                      <c:pt idx="759">
                        <c:v>1921.3391236867817</c:v>
                      </c:pt>
                      <c:pt idx="760">
                        <c:v>1924.8806088714691</c:v>
                      </c:pt>
                      <c:pt idx="761">
                        <c:v>1927.0940371118988</c:v>
                      </c:pt>
                      <c:pt idx="762">
                        <c:v>1929.7501510004145</c:v>
                      </c:pt>
                      <c:pt idx="763">
                        <c:v>1934.1770074812739</c:v>
                      </c:pt>
                      <c:pt idx="764">
                        <c:v>1935.7264072495748</c:v>
                      </c:pt>
                      <c:pt idx="765">
                        <c:v>1937.2758070178756</c:v>
                      </c:pt>
                      <c:pt idx="766">
                        <c:v>1939.2678924342624</c:v>
                      </c:pt>
                      <c:pt idx="767">
                        <c:v>1942.3666919708639</c:v>
                      </c:pt>
                      <c:pt idx="768">
                        <c:v>1943.9160917391648</c:v>
                      </c:pt>
                      <c:pt idx="769">
                        <c:v>1945.4654915074657</c:v>
                      </c:pt>
                      <c:pt idx="770">
                        <c:v>1950.1136908123681</c:v>
                      </c:pt>
                      <c:pt idx="771">
                        <c:v>1951.6630905806689</c:v>
                      </c:pt>
                      <c:pt idx="772">
                        <c:v>1953.2124903489698</c:v>
                      </c:pt>
                      <c:pt idx="773">
                        <c:v>1954.9832329413136</c:v>
                      </c:pt>
                      <c:pt idx="774">
                        <c:v>1956.7539755336575</c:v>
                      </c:pt>
                      <c:pt idx="775">
                        <c:v>1959.1887465981301</c:v>
                      </c:pt>
                      <c:pt idx="776">
                        <c:v>1960.959489190474</c:v>
                      </c:pt>
                      <c:pt idx="777">
                        <c:v>1962.9515746068607</c:v>
                      </c:pt>
                      <c:pt idx="778">
                        <c:v>1964.9436600232475</c:v>
                      </c:pt>
                      <c:pt idx="779">
                        <c:v>1968.042459559849</c:v>
                      </c:pt>
                      <c:pt idx="780">
                        <c:v>1974.9040871051809</c:v>
                      </c:pt>
                      <c:pt idx="781">
                        <c:v>1976.4534868734818</c:v>
                      </c:pt>
                      <c:pt idx="782">
                        <c:v>1978.2242294658256</c:v>
                      </c:pt>
                      <c:pt idx="783">
                        <c:v>1982.2084002985989</c:v>
                      </c:pt>
                      <c:pt idx="784">
                        <c:v>1983.9791428909427</c:v>
                      </c:pt>
                      <c:pt idx="785">
                        <c:v>1986.4139139554154</c:v>
                      </c:pt>
                      <c:pt idx="786">
                        <c:v>1988.4059993718022</c:v>
                      </c:pt>
                      <c:pt idx="787">
                        <c:v>1990.8407704362749</c:v>
                      </c:pt>
                      <c:pt idx="788">
                        <c:v>1993.2755415007475</c:v>
                      </c:pt>
                      <c:pt idx="789">
                        <c:v>1996.8170266854349</c:v>
                      </c:pt>
                      <c:pt idx="790">
                        <c:v>1998.5877692777788</c:v>
                      </c:pt>
                      <c:pt idx="791">
                        <c:v>2000.1371690460796</c:v>
                      </c:pt>
                      <c:pt idx="792">
                        <c:v>2003.6786542307671</c:v>
                      </c:pt>
                      <c:pt idx="793">
                        <c:v>2005.4493968231109</c:v>
                      </c:pt>
                      <c:pt idx="794">
                        <c:v>2007.4414822394976</c:v>
                      </c:pt>
                      <c:pt idx="795">
                        <c:v>2010.0975961280133</c:v>
                      </c:pt>
                      <c:pt idx="796">
                        <c:v>2012.311024368443</c:v>
                      </c:pt>
                      <c:pt idx="797">
                        <c:v>2013.8604241367439</c:v>
                      </c:pt>
                      <c:pt idx="798">
                        <c:v>2015.6311667290877</c:v>
                      </c:pt>
                      <c:pt idx="799">
                        <c:v>2018.5086234416463</c:v>
                      </c:pt>
                      <c:pt idx="800">
                        <c:v>2020.500708858033</c:v>
                      </c:pt>
                      <c:pt idx="801">
                        <c:v>2022.9354799225057</c:v>
                      </c:pt>
                      <c:pt idx="802">
                        <c:v>2026.0342794591072</c:v>
                      </c:pt>
                      <c:pt idx="803">
                        <c:v>2030.0184502918805</c:v>
                      </c:pt>
                      <c:pt idx="804">
                        <c:v>2032.6745641803961</c:v>
                      </c:pt>
                      <c:pt idx="805">
                        <c:v>2034.223963948697</c:v>
                      </c:pt>
                      <c:pt idx="806">
                        <c:v>2036.2160493650838</c:v>
                      </c:pt>
                      <c:pt idx="807">
                        <c:v>2038.8721632535994</c:v>
                      </c:pt>
                      <c:pt idx="808">
                        <c:v>2041.3069343180721</c:v>
                      </c:pt>
                      <c:pt idx="809">
                        <c:v>2043.9630482065877</c:v>
                      </c:pt>
                      <c:pt idx="810">
                        <c:v>2047.947219039361</c:v>
                      </c:pt>
                      <c:pt idx="811">
                        <c:v>2049.4966188076619</c:v>
                      </c:pt>
                      <c:pt idx="812">
                        <c:v>2051.0460185759625</c:v>
                      </c:pt>
                      <c:pt idx="813">
                        <c:v>2053.480789640435</c:v>
                      </c:pt>
                      <c:pt idx="814">
                        <c:v>2055.0301894087356</c:v>
                      </c:pt>
                      <c:pt idx="815">
                        <c:v>2056.5795891770363</c:v>
                      </c:pt>
                      <c:pt idx="816">
                        <c:v>2059.0143602415087</c:v>
                      </c:pt>
                      <c:pt idx="817">
                        <c:v>2060.7851028338523</c:v>
                      </c:pt>
                      <c:pt idx="818">
                        <c:v>2062.334502602153</c:v>
                      </c:pt>
                      <c:pt idx="819">
                        <c:v>2063.8839023704536</c:v>
                      </c:pt>
                      <c:pt idx="820">
                        <c:v>2065.4333021387542</c:v>
                      </c:pt>
                      <c:pt idx="821">
                        <c:v>2067.4253875551408</c:v>
                      </c:pt>
                      <c:pt idx="822">
                        <c:v>2072.0735868600432</c:v>
                      </c:pt>
                      <c:pt idx="823">
                        <c:v>2074.7297007485586</c:v>
                      </c:pt>
                      <c:pt idx="824">
                        <c:v>2077.385814637074</c:v>
                      </c:pt>
                      <c:pt idx="825">
                        <c:v>2079.3779000534605</c:v>
                      </c:pt>
                      <c:pt idx="826">
                        <c:v>2081.1486426458041</c:v>
                      </c:pt>
                      <c:pt idx="827">
                        <c:v>2082.9193852381477</c:v>
                      </c:pt>
                      <c:pt idx="828">
                        <c:v>2084.4687850064483</c:v>
                      </c:pt>
                      <c:pt idx="829">
                        <c:v>2086.6822132468778</c:v>
                      </c:pt>
                      <c:pt idx="830">
                        <c:v>2089.7810127834791</c:v>
                      </c:pt>
                      <c:pt idx="831">
                        <c:v>2095.5359262085963</c:v>
                      </c:pt>
                      <c:pt idx="832">
                        <c:v>2098.856068569241</c:v>
                      </c:pt>
                      <c:pt idx="833">
                        <c:v>2100.6268111615846</c:v>
                      </c:pt>
                      <c:pt idx="834">
                        <c:v>2102.840239402014</c:v>
                      </c:pt>
                      <c:pt idx="835">
                        <c:v>2104.3896391703147</c:v>
                      </c:pt>
                      <c:pt idx="836">
                        <c:v>2106.8244102347871</c:v>
                      </c:pt>
                      <c:pt idx="837">
                        <c:v>2108.3738100030878</c:v>
                      </c:pt>
                      <c:pt idx="838">
                        <c:v>2109.9232097713884</c:v>
                      </c:pt>
                      <c:pt idx="839">
                        <c:v>2114.5714090762908</c:v>
                      </c:pt>
                      <c:pt idx="840">
                        <c:v>2117.2275229648062</c:v>
                      </c:pt>
                      <c:pt idx="841">
                        <c:v>2118.7769227331069</c:v>
                      </c:pt>
                      <c:pt idx="842">
                        <c:v>2122.0970650937516</c:v>
                      </c:pt>
                      <c:pt idx="843">
                        <c:v>2124.531836158224</c:v>
                      </c:pt>
                      <c:pt idx="844">
                        <c:v>2128.9586926390834</c:v>
                      </c:pt>
                      <c:pt idx="845">
                        <c:v>2131.1721208795129</c:v>
                      </c:pt>
                      <c:pt idx="846">
                        <c:v>2134.0495775920717</c:v>
                      </c:pt>
                      <c:pt idx="847">
                        <c:v>2135.5989773603724</c:v>
                      </c:pt>
                      <c:pt idx="848">
                        <c:v>2137.148377128673</c:v>
                      </c:pt>
                      <c:pt idx="849">
                        <c:v>2139.5831481931455</c:v>
                      </c:pt>
                      <c:pt idx="850">
                        <c:v>2144.2313474980479</c:v>
                      </c:pt>
                      <c:pt idx="851">
                        <c:v>2148.2155183308214</c:v>
                      </c:pt>
                      <c:pt idx="852">
                        <c:v>2150.2076037472079</c:v>
                      </c:pt>
                      <c:pt idx="853">
                        <c:v>2152.1996891635945</c:v>
                      </c:pt>
                      <c:pt idx="854">
                        <c:v>2153.9704317559381</c:v>
                      </c:pt>
                      <c:pt idx="855">
                        <c:v>2155.7411743482817</c:v>
                      </c:pt>
                      <c:pt idx="856">
                        <c:v>2157.2905741165823</c:v>
                      </c:pt>
                      <c:pt idx="857">
                        <c:v>2159.0613167089259</c:v>
                      </c:pt>
                      <c:pt idx="858">
                        <c:v>2161.7174305974413</c:v>
                      </c:pt>
                      <c:pt idx="859">
                        <c:v>2165.7016014302149</c:v>
                      </c:pt>
                      <c:pt idx="860">
                        <c:v>2167.2510011985155</c:v>
                      </c:pt>
                      <c:pt idx="861">
                        <c:v>2168.8004009668161</c:v>
                      </c:pt>
                      <c:pt idx="862">
                        <c:v>2171.0138292072456</c:v>
                      </c:pt>
                      <c:pt idx="863">
                        <c:v>2172.7845717995892</c:v>
                      </c:pt>
                      <c:pt idx="864">
                        <c:v>2174.7766572159758</c:v>
                      </c:pt>
                      <c:pt idx="865">
                        <c:v>2177.6541139285341</c:v>
                      </c:pt>
                      <c:pt idx="866">
                        <c:v>2180.0888849930066</c:v>
                      </c:pt>
                      <c:pt idx="867">
                        <c:v>2182.3023132334361</c:v>
                      </c:pt>
                      <c:pt idx="868">
                        <c:v>2183.8517130017367</c:v>
                      </c:pt>
                      <c:pt idx="869">
                        <c:v>2188.942597954725</c:v>
                      </c:pt>
                      <c:pt idx="870">
                        <c:v>2190.4919977230256</c:v>
                      </c:pt>
                      <c:pt idx="871">
                        <c:v>2192.4840831394122</c:v>
                      </c:pt>
                      <c:pt idx="872">
                        <c:v>2194.9188542038846</c:v>
                      </c:pt>
                      <c:pt idx="873">
                        <c:v>2197.7963109164434</c:v>
                      </c:pt>
                      <c:pt idx="874">
                        <c:v>2201.559138925174</c:v>
                      </c:pt>
                      <c:pt idx="875">
                        <c:v>2208.8634521185918</c:v>
                      </c:pt>
                      <c:pt idx="876">
                        <c:v>2211.2982231830642</c:v>
                      </c:pt>
                      <c:pt idx="877">
                        <c:v>2215.5037368398807</c:v>
                      </c:pt>
                      <c:pt idx="878">
                        <c:v>2217.7171650803102</c:v>
                      </c:pt>
                      <c:pt idx="879">
                        <c:v>2219.2665648486109</c:v>
                      </c:pt>
                      <c:pt idx="880">
                        <c:v>2221.2586502649974</c:v>
                      </c:pt>
                      <c:pt idx="881">
                        <c:v>2224.8001354496851</c:v>
                      </c:pt>
                      <c:pt idx="882">
                        <c:v>2226.5708780420287</c:v>
                      </c:pt>
                      <c:pt idx="883">
                        <c:v>2230.7763916988451</c:v>
                      </c:pt>
                      <c:pt idx="884">
                        <c:v>2233.8751912354469</c:v>
                      </c:pt>
                      <c:pt idx="885">
                        <c:v>2235.4245910037475</c:v>
                      </c:pt>
                      <c:pt idx="886">
                        <c:v>2237.85936206822</c:v>
                      </c:pt>
                      <c:pt idx="887">
                        <c:v>2238.5233905403488</c:v>
                      </c:pt>
                      <c:pt idx="888">
                        <c:v>2240.5154759567354</c:v>
                      </c:pt>
                      <c:pt idx="889">
                        <c:v>2243.6142754933371</c:v>
                      </c:pt>
                      <c:pt idx="890">
                        <c:v>2246.0490465578096</c:v>
                      </c:pt>
                      <c:pt idx="891">
                        <c:v>2247.5984463261102</c:v>
                      </c:pt>
                      <c:pt idx="892">
                        <c:v>2251.8039599829267</c:v>
                      </c:pt>
                      <c:pt idx="893">
                        <c:v>2256.673502111872</c:v>
                      </c:pt>
                      <c:pt idx="894">
                        <c:v>2259.3296160003874</c:v>
                      </c:pt>
                      <c:pt idx="895">
                        <c:v>2261.100358592731</c:v>
                      </c:pt>
                      <c:pt idx="896">
                        <c:v>2265.9699007216764</c:v>
                      </c:pt>
                      <c:pt idx="897">
                        <c:v>2268.4046717861488</c:v>
                      </c:pt>
                      <c:pt idx="898">
                        <c:v>2269.9540715544495</c:v>
                      </c:pt>
                      <c:pt idx="899">
                        <c:v>2272.1674997948789</c:v>
                      </c:pt>
                      <c:pt idx="900">
                        <c:v>2273.9382423872225</c:v>
                      </c:pt>
                      <c:pt idx="901">
                        <c:v>2277.2583847478672</c:v>
                      </c:pt>
                      <c:pt idx="902">
                        <c:v>2279.0291273402108</c:v>
                      </c:pt>
                      <c:pt idx="903">
                        <c:v>2281.6852412287262</c:v>
                      </c:pt>
                      <c:pt idx="904">
                        <c:v>2283.8986694691557</c:v>
                      </c:pt>
                      <c:pt idx="905">
                        <c:v>2285.8907548855423</c:v>
                      </c:pt>
                      <c:pt idx="906">
                        <c:v>2287.8828403019288</c:v>
                      </c:pt>
                      <c:pt idx="907">
                        <c:v>2290.3176113664013</c:v>
                      </c:pt>
                      <c:pt idx="908">
                        <c:v>2294.7444678472607</c:v>
                      </c:pt>
                      <c:pt idx="909">
                        <c:v>2296.7365532636472</c:v>
                      </c:pt>
                      <c:pt idx="910">
                        <c:v>2298.7286386800338</c:v>
                      </c:pt>
                      <c:pt idx="911">
                        <c:v>2304.7048949291939</c:v>
                      </c:pt>
                      <c:pt idx="912">
                        <c:v>2306.2542946974945</c:v>
                      </c:pt>
                      <c:pt idx="913">
                        <c:v>2311.5665224745258</c:v>
                      </c:pt>
                      <c:pt idx="914">
                        <c:v>2313.1159222428264</c:v>
                      </c:pt>
                      <c:pt idx="915">
                        <c:v>2315.7720361313418</c:v>
                      </c:pt>
                      <c:pt idx="916">
                        <c:v>2317.7641215477283</c:v>
                      </c:pt>
                      <c:pt idx="917">
                        <c:v>2319.5348641400719</c:v>
                      </c:pt>
                      <c:pt idx="918">
                        <c:v>2324.1830634449743</c:v>
                      </c:pt>
                      <c:pt idx="919">
                        <c:v>2326.6178345094468</c:v>
                      </c:pt>
                      <c:pt idx="920">
                        <c:v>2328.8312627498763</c:v>
                      </c:pt>
                      <c:pt idx="921">
                        <c:v>2330.3806625181769</c:v>
                      </c:pt>
                      <c:pt idx="922">
                        <c:v>2333.0367764066923</c:v>
                      </c:pt>
                      <c:pt idx="923">
                        <c:v>2336.356918767337</c:v>
                      </c:pt>
                      <c:pt idx="924">
                        <c:v>2339.0130326558524</c:v>
                      </c:pt>
                      <c:pt idx="925">
                        <c:v>2341.8904893684112</c:v>
                      </c:pt>
                      <c:pt idx="926">
                        <c:v>2343.4398891367118</c:v>
                      </c:pt>
                      <c:pt idx="927">
                        <c:v>2345.4319745530984</c:v>
                      </c:pt>
                      <c:pt idx="928">
                        <c:v>2348.5307740897001</c:v>
                      </c:pt>
                      <c:pt idx="929">
                        <c:v>2350.3015166820437</c:v>
                      </c:pt>
                      <c:pt idx="930">
                        <c:v>2352.0722592743873</c:v>
                      </c:pt>
                      <c:pt idx="931">
                        <c:v>2353.621659042688</c:v>
                      </c:pt>
                      <c:pt idx="932">
                        <c:v>2357.6058298754615</c:v>
                      </c:pt>
                      <c:pt idx="933">
                        <c:v>2360.4832865880203</c:v>
                      </c:pt>
                      <c:pt idx="934">
                        <c:v>2363.1394004765357</c:v>
                      </c:pt>
                      <c:pt idx="935">
                        <c:v>2365.7955143650511</c:v>
                      </c:pt>
                      <c:pt idx="936">
                        <c:v>2368.0089426054806</c:v>
                      </c:pt>
                      <c:pt idx="937">
                        <c:v>2373.7638560305977</c:v>
                      </c:pt>
                      <c:pt idx="938">
                        <c:v>2375.3132557988984</c:v>
                      </c:pt>
                      <c:pt idx="939">
                        <c:v>2376.862655567199</c:v>
                      </c:pt>
                      <c:pt idx="940">
                        <c:v>2378.4120553354996</c:v>
                      </c:pt>
                      <c:pt idx="941">
                        <c:v>2379.9614551038003</c:v>
                      </c:pt>
                      <c:pt idx="942">
                        <c:v>2381.5108548721009</c:v>
                      </c:pt>
                      <c:pt idx="943">
                        <c:v>2383.0602546404016</c:v>
                      </c:pt>
                      <c:pt idx="944">
                        <c:v>2388.1511395933899</c:v>
                      </c:pt>
                      <c:pt idx="945">
                        <c:v>2390.1432250097764</c:v>
                      </c:pt>
                      <c:pt idx="946">
                        <c:v>2394.3487386665929</c:v>
                      </c:pt>
                      <c:pt idx="947">
                        <c:v>2396.7835097310654</c:v>
                      </c:pt>
                      <c:pt idx="948">
                        <c:v>2398.9969379714948</c:v>
                      </c:pt>
                      <c:pt idx="949">
                        <c:v>2400.5463377397955</c:v>
                      </c:pt>
                      <c:pt idx="950">
                        <c:v>2402.0957375080961</c:v>
                      </c:pt>
                      <c:pt idx="951">
                        <c:v>2406.7439368129985</c:v>
                      </c:pt>
                      <c:pt idx="952">
                        <c:v>2408.5146794053421</c:v>
                      </c:pt>
                      <c:pt idx="953">
                        <c:v>2410.5067648217287</c:v>
                      </c:pt>
                      <c:pt idx="954">
                        <c:v>2412.2775074140723</c:v>
                      </c:pt>
                      <c:pt idx="955">
                        <c:v>2414.2695928304588</c:v>
                      </c:pt>
                      <c:pt idx="956">
                        <c:v>2419.803163431533</c:v>
                      </c:pt>
                      <c:pt idx="957">
                        <c:v>2423.7873342643065</c:v>
                      </c:pt>
                      <c:pt idx="958">
                        <c:v>2425.3367340326072</c:v>
                      </c:pt>
                      <c:pt idx="959">
                        <c:v>2435.7398467626263</c:v>
                      </c:pt>
                      <c:pt idx="960">
                        <c:v>2437.2892465309269</c:v>
                      </c:pt>
                      <c:pt idx="961">
                        <c:v>2442.8228171320011</c:v>
                      </c:pt>
                      <c:pt idx="962">
                        <c:v>2445.2575881964735</c:v>
                      </c:pt>
                      <c:pt idx="963">
                        <c:v>2447.471016436903</c:v>
                      </c:pt>
                      <c:pt idx="964">
                        <c:v>2449.2417590292466</c:v>
                      </c:pt>
                      <c:pt idx="965">
                        <c:v>2450.7911587975473</c:v>
                      </c:pt>
                      <c:pt idx="966">
                        <c:v>2452.5619013898909</c:v>
                      </c:pt>
                      <c:pt idx="967">
                        <c:v>2454.3326439822345</c:v>
                      </c:pt>
                      <c:pt idx="968">
                        <c:v>2456.324729398621</c:v>
                      </c:pt>
                      <c:pt idx="969">
                        <c:v>2459.2021861111798</c:v>
                      </c:pt>
                      <c:pt idx="970">
                        <c:v>2462.7436712958674</c:v>
                      </c:pt>
                      <c:pt idx="971">
                        <c:v>2468.0558990728987</c:v>
                      </c:pt>
                      <c:pt idx="972">
                        <c:v>2470.0479844892852</c:v>
                      </c:pt>
                      <c:pt idx="973">
                        <c:v>2473.1467840258865</c:v>
                      </c:pt>
                      <c:pt idx="974">
                        <c:v>2476.6882692105742</c:v>
                      </c:pt>
                      <c:pt idx="975">
                        <c:v>2481.3364685154766</c:v>
                      </c:pt>
                      <c:pt idx="976">
                        <c:v>2484.4352680520778</c:v>
                      </c:pt>
                      <c:pt idx="977">
                        <c:v>2487.7554104127225</c:v>
                      </c:pt>
                      <c:pt idx="978">
                        <c:v>2489.3048101810232</c:v>
                      </c:pt>
                      <c:pt idx="979">
                        <c:v>2491.7395812454956</c:v>
                      </c:pt>
                      <c:pt idx="980">
                        <c:v>2494.6170379580544</c:v>
                      </c:pt>
                      <c:pt idx="981">
                        <c:v>2497.7158374946562</c:v>
                      </c:pt>
                      <c:pt idx="982">
                        <c:v>2499.7079229110427</c:v>
                      </c:pt>
                      <c:pt idx="983">
                        <c:v>2501.7000083274293</c:v>
                      </c:pt>
                      <c:pt idx="984">
                        <c:v>2503.4707509197729</c:v>
                      </c:pt>
                      <c:pt idx="985">
                        <c:v>2505.0201506880735</c:v>
                      </c:pt>
                      <c:pt idx="986">
                        <c:v>2507.01223610446</c:v>
                      </c:pt>
                      <c:pt idx="987">
                        <c:v>2509.8896928170188</c:v>
                      </c:pt>
                      <c:pt idx="988">
                        <c:v>2511.4390925853195</c:v>
                      </c:pt>
                      <c:pt idx="989">
                        <c:v>2512.9884923536201</c:v>
                      </c:pt>
                      <c:pt idx="990">
                        <c:v>2516.0872918902214</c:v>
                      </c:pt>
                      <c:pt idx="991">
                        <c:v>2522.2848909634245</c:v>
                      </c:pt>
                      <c:pt idx="992">
                        <c:v>2525.3836905000262</c:v>
                      </c:pt>
                      <c:pt idx="993">
                        <c:v>2528.7038328606709</c:v>
                      </c:pt>
                      <c:pt idx="994">
                        <c:v>2530.6959182770574</c:v>
                      </c:pt>
                      <c:pt idx="995">
                        <c:v>2532.2453180453581</c:v>
                      </c:pt>
                      <c:pt idx="996">
                        <c:v>2539.10694559069</c:v>
                      </c:pt>
                      <c:pt idx="997">
                        <c:v>2540.8776881830336</c:v>
                      </c:pt>
                      <c:pt idx="998">
                        <c:v>2543.9764877196353</c:v>
                      </c:pt>
                      <c:pt idx="999">
                        <c:v>2545.9685731360219</c:v>
                      </c:pt>
                      <c:pt idx="1000">
                        <c:v>2548.1820013764514</c:v>
                      </c:pt>
                      <c:pt idx="1001">
                        <c:v>2549.731401144752</c:v>
                      </c:pt>
                      <c:pt idx="1002">
                        <c:v>2554.1582576256114</c:v>
                      </c:pt>
                      <c:pt idx="1003">
                        <c:v>2555.7076573939121</c:v>
                      </c:pt>
                      <c:pt idx="1004">
                        <c:v>2557.2570571622127</c:v>
                      </c:pt>
                      <c:pt idx="1005">
                        <c:v>2559.9131710507281</c:v>
                      </c:pt>
                      <c:pt idx="1006">
                        <c:v>2561.4625708190288</c:v>
                      </c:pt>
                      <c:pt idx="1007">
                        <c:v>2563.6759990594583</c:v>
                      </c:pt>
                      <c:pt idx="1008">
                        <c:v>2565.6680844758448</c:v>
                      </c:pt>
                      <c:pt idx="1009">
                        <c:v>2567.2174842441455</c:v>
                      </c:pt>
                      <c:pt idx="1010">
                        <c:v>2569.209569660532</c:v>
                      </c:pt>
                      <c:pt idx="1011">
                        <c:v>2571.6443407250044</c:v>
                      </c:pt>
                      <c:pt idx="1012">
                        <c:v>2573.636426141391</c:v>
                      </c:pt>
                      <c:pt idx="1013">
                        <c:v>2576.2925400299064</c:v>
                      </c:pt>
                      <c:pt idx="1014">
                        <c:v>2577.841939798207</c:v>
                      </c:pt>
                      <c:pt idx="1015">
                        <c:v>2581.6047678069376</c:v>
                      </c:pt>
                      <c:pt idx="1016">
                        <c:v>2583.1541675752383</c:v>
                      </c:pt>
                      <c:pt idx="1017">
                        <c:v>2584.9249101675819</c:v>
                      </c:pt>
                      <c:pt idx="1018">
                        <c:v>2586.6956527599255</c:v>
                      </c:pt>
                      <c:pt idx="1019">
                        <c:v>2588.2450525282261</c:v>
                      </c:pt>
                      <c:pt idx="1020">
                        <c:v>2590.2371379446126</c:v>
                      </c:pt>
                      <c:pt idx="1021">
                        <c:v>2594.6639944254721</c:v>
                      </c:pt>
                      <c:pt idx="1022">
                        <c:v>2596.2133941937727</c:v>
                      </c:pt>
                      <c:pt idx="1023">
                        <c:v>2597.9841367861163</c:v>
                      </c:pt>
                      <c:pt idx="1024">
                        <c:v>2599.7548793784599</c:v>
                      </c:pt>
                      <c:pt idx="1025">
                        <c:v>2601.3042791467606</c:v>
                      </c:pt>
                      <c:pt idx="1026">
                        <c:v>2603.960393035276</c:v>
                      </c:pt>
                      <c:pt idx="1027">
                        <c:v>2607.0591925718777</c:v>
                      </c:pt>
                      <c:pt idx="1028">
                        <c:v>2608.6085923401783</c:v>
                      </c:pt>
                      <c:pt idx="1029">
                        <c:v>2610.6006777565649</c:v>
                      </c:pt>
                      <c:pt idx="1030">
                        <c:v>2614.5848485893384</c:v>
                      </c:pt>
                      <c:pt idx="1031">
                        <c:v>2616.1342483576391</c:v>
                      </c:pt>
                      <c:pt idx="1032">
                        <c:v>2618.3476765980686</c:v>
                      </c:pt>
                      <c:pt idx="1033">
                        <c:v>2620.1184191904122</c:v>
                      </c:pt>
                      <c:pt idx="1034">
                        <c:v>2621.6678189587128</c:v>
                      </c:pt>
                      <c:pt idx="1035">
                        <c:v>2623.4385615510564</c:v>
                      </c:pt>
                      <c:pt idx="1036">
                        <c:v>2628.3081036800018</c:v>
                      </c:pt>
                      <c:pt idx="1037">
                        <c:v>2630.5215319204312</c:v>
                      </c:pt>
                      <c:pt idx="1038">
                        <c:v>2632.0709316887319</c:v>
                      </c:pt>
                      <c:pt idx="1039">
                        <c:v>2633.6203314570325</c:v>
                      </c:pt>
                      <c:pt idx="1040">
                        <c:v>2635.1697312253332</c:v>
                      </c:pt>
                      <c:pt idx="1041">
                        <c:v>2637.3831594657627</c:v>
                      </c:pt>
                      <c:pt idx="1042">
                        <c:v>2639.5965877061922</c:v>
                      </c:pt>
                      <c:pt idx="1043">
                        <c:v>2641.1459874744928</c:v>
                      </c:pt>
                      <c:pt idx="1044">
                        <c:v>2645.5728439553523</c:v>
                      </c:pt>
                      <c:pt idx="1045">
                        <c:v>2648.0076150198247</c:v>
                      </c:pt>
                      <c:pt idx="1046">
                        <c:v>2649.7783576121683</c:v>
                      </c:pt>
                      <c:pt idx="1047">
                        <c:v>2651.9917858525978</c:v>
                      </c:pt>
                      <c:pt idx="1048">
                        <c:v>2653.5411856208984</c:v>
                      </c:pt>
                      <c:pt idx="1049">
                        <c:v>2655.533271037285</c:v>
                      </c:pt>
                      <c:pt idx="1050">
                        <c:v>2659.7387846941015</c:v>
                      </c:pt>
                      <c:pt idx="1051">
                        <c:v>2661.952212934531</c:v>
                      </c:pt>
                      <c:pt idx="1052">
                        <c:v>2667.928469183691</c:v>
                      </c:pt>
                      <c:pt idx="1053">
                        <c:v>2669.4778689519917</c:v>
                      </c:pt>
                      <c:pt idx="1054">
                        <c:v>2671.6912971924212</c:v>
                      </c:pt>
                      <c:pt idx="1055">
                        <c:v>2673.4620397847648</c:v>
                      </c:pt>
                      <c:pt idx="1056">
                        <c:v>2675.0114395530654</c:v>
                      </c:pt>
                      <c:pt idx="1057">
                        <c:v>2676.5608393213661</c:v>
                      </c:pt>
                      <c:pt idx="1058">
                        <c:v>2678.3315819137097</c:v>
                      </c:pt>
                      <c:pt idx="1059">
                        <c:v>2681.2090386262685</c:v>
                      </c:pt>
                      <c:pt idx="1060">
                        <c:v>2682.7584383945691</c:v>
                      </c:pt>
                      <c:pt idx="1061">
                        <c:v>2683.8651525147839</c:v>
                      </c:pt>
                      <c:pt idx="1062">
                        <c:v>2686.2999235792563</c:v>
                      </c:pt>
                      <c:pt idx="1063">
                        <c:v>2690.5054372360728</c:v>
                      </c:pt>
                      <c:pt idx="1064">
                        <c:v>2694.7109508928893</c:v>
                      </c:pt>
                      <c:pt idx="1065">
                        <c:v>2696.2603506611899</c:v>
                      </c:pt>
                      <c:pt idx="1066">
                        <c:v>2698.4737789016194</c:v>
                      </c:pt>
                      <c:pt idx="1067">
                        <c:v>2701.1298927901348</c:v>
                      </c:pt>
                      <c:pt idx="1068">
                        <c:v>2703.1219782065214</c:v>
                      </c:pt>
                      <c:pt idx="1069">
                        <c:v>2705.5567492709938</c:v>
                      </c:pt>
                      <c:pt idx="1070">
                        <c:v>2707.1061490392945</c:v>
                      </c:pt>
                      <c:pt idx="1071">
                        <c:v>2709.098234455681</c:v>
                      </c:pt>
                      <c:pt idx="1072">
                        <c:v>2711.5330055201534</c:v>
                      </c:pt>
                      <c:pt idx="1073">
                        <c:v>2713.303748112497</c:v>
                      </c:pt>
                      <c:pt idx="1074">
                        <c:v>2716.1812048250558</c:v>
                      </c:pt>
                      <c:pt idx="1075">
                        <c:v>2722.1574610742159</c:v>
                      </c:pt>
                      <c:pt idx="1076">
                        <c:v>2724.1495464906025</c:v>
                      </c:pt>
                      <c:pt idx="1077">
                        <c:v>2726.5843175550749</c:v>
                      </c:pt>
                      <c:pt idx="1078">
                        <c:v>2728.7977457955044</c:v>
                      </c:pt>
                      <c:pt idx="1079">
                        <c:v>2732.339230980192</c:v>
                      </c:pt>
                      <c:pt idx="1080">
                        <c:v>2734.5526592206215</c:v>
                      </c:pt>
                      <c:pt idx="1081">
                        <c:v>2736.1020589889222</c:v>
                      </c:pt>
                      <c:pt idx="1082">
                        <c:v>2738.979515701481</c:v>
                      </c:pt>
                      <c:pt idx="1083">
                        <c:v>2740.5289154697816</c:v>
                      </c:pt>
                      <c:pt idx="1084">
                        <c:v>2744.5130863025552</c:v>
                      </c:pt>
                      <c:pt idx="1085">
                        <c:v>2746.7265145429847</c:v>
                      </c:pt>
                      <c:pt idx="1086">
                        <c:v>2749.6039712555435</c:v>
                      </c:pt>
                      <c:pt idx="1087">
                        <c:v>2751.59605667193</c:v>
                      </c:pt>
                      <c:pt idx="1088">
                        <c:v>2753.1454564402306</c:v>
                      </c:pt>
                      <c:pt idx="1089">
                        <c:v>2754.6948562085313</c:v>
                      </c:pt>
                      <c:pt idx="1090">
                        <c:v>2756.2442559768319</c:v>
                      </c:pt>
                      <c:pt idx="1091">
                        <c:v>2757.7936557451326</c:v>
                      </c:pt>
                      <c:pt idx="1092">
                        <c:v>2759.3430555134332</c:v>
                      </c:pt>
                      <c:pt idx="1093">
                        <c:v>2760.8924552817339</c:v>
                      </c:pt>
                      <c:pt idx="1094">
                        <c:v>2762.4418550500345</c:v>
                      </c:pt>
                      <c:pt idx="1095">
                        <c:v>2763.9912548183352</c:v>
                      </c:pt>
                      <c:pt idx="1096">
                        <c:v>2765.5406545866358</c:v>
                      </c:pt>
                      <c:pt idx="1097">
                        <c:v>2768.6394541232376</c:v>
                      </c:pt>
                      <c:pt idx="1098">
                        <c:v>2771.9595964838823</c:v>
                      </c:pt>
                      <c:pt idx="1099">
                        <c:v>2774.1730247243117</c:v>
                      </c:pt>
                      <c:pt idx="1100">
                        <c:v>2777.271824260913</c:v>
                      </c:pt>
                      <c:pt idx="1101">
                        <c:v>2780.3706237975143</c:v>
                      </c:pt>
                      <c:pt idx="1102">
                        <c:v>2784.5761374543308</c:v>
                      </c:pt>
                      <c:pt idx="1103">
                        <c:v>2786.5682228707174</c:v>
                      </c:pt>
                      <c:pt idx="1104">
                        <c:v>2796.307307128608</c:v>
                      </c:pt>
                      <c:pt idx="1105">
                        <c:v>2800.0701351373386</c:v>
                      </c:pt>
                      <c:pt idx="1106">
                        <c:v>2805.8250485624558</c:v>
                      </c:pt>
                      <c:pt idx="1107">
                        <c:v>2807.5957911547994</c:v>
                      </c:pt>
                      <c:pt idx="1108">
                        <c:v>2809.366533747143</c:v>
                      </c:pt>
                      <c:pt idx="1109">
                        <c:v>2815.1214471722601</c:v>
                      </c:pt>
                      <c:pt idx="1110">
                        <c:v>2817.9989038848189</c:v>
                      </c:pt>
                      <c:pt idx="1111">
                        <c:v>2821.3190462454636</c:v>
                      </c:pt>
                      <c:pt idx="1112">
                        <c:v>2824.4178457820653</c:v>
                      </c:pt>
                      <c:pt idx="1113">
                        <c:v>2826.4099311984519</c:v>
                      </c:pt>
                      <c:pt idx="1114">
                        <c:v>2828.6233594388814</c:v>
                      </c:pt>
                      <c:pt idx="1115">
                        <c:v>2831.0581305033538</c:v>
                      </c:pt>
                      <c:pt idx="1116">
                        <c:v>2833.9355872159126</c:v>
                      </c:pt>
                      <c:pt idx="1117">
                        <c:v>2836.1490154563421</c:v>
                      </c:pt>
                      <c:pt idx="1118">
                        <c:v>2837.6984152246428</c:v>
                      </c:pt>
                      <c:pt idx="1119">
                        <c:v>2842.1252717055022</c:v>
                      </c:pt>
                      <c:pt idx="1120">
                        <c:v>2843.8960142978458</c:v>
                      </c:pt>
                      <c:pt idx="1121">
                        <c:v>2845.4454140661464</c:v>
                      </c:pt>
                      <c:pt idx="1122">
                        <c:v>2847.8801851306189</c:v>
                      </c:pt>
                      <c:pt idx="1123">
                        <c:v>2849.4295848989195</c:v>
                      </c:pt>
                      <c:pt idx="1124">
                        <c:v>2852.7497272595642</c:v>
                      </c:pt>
                      <c:pt idx="1125">
                        <c:v>2855.8485267961655</c:v>
                      </c:pt>
                      <c:pt idx="1126">
                        <c:v>2859.1686691568102</c:v>
                      </c:pt>
                      <c:pt idx="1127">
                        <c:v>2862.2674686934115</c:v>
                      </c:pt>
                      <c:pt idx="1128">
                        <c:v>2864.7022397578839</c:v>
                      </c:pt>
                      <c:pt idx="1129">
                        <c:v>2868.2437249425716</c:v>
                      </c:pt>
                      <c:pt idx="1130">
                        <c:v>2870.678496007044</c:v>
                      </c:pt>
                      <c:pt idx="1131">
                        <c:v>2872.8919242474735</c:v>
                      </c:pt>
                      <c:pt idx="1132">
                        <c:v>2874.8840096638601</c:v>
                      </c:pt>
                      <c:pt idx="1133">
                        <c:v>2876.6547522562037</c:v>
                      </c:pt>
                      <c:pt idx="1134">
                        <c:v>2878.4254948485473</c:v>
                      </c:pt>
                      <c:pt idx="1135">
                        <c:v>2880.1962374408909</c:v>
                      </c:pt>
                      <c:pt idx="1136">
                        <c:v>2881.7456372091915</c:v>
                      </c:pt>
                      <c:pt idx="1137">
                        <c:v>2884.6230939217503</c:v>
                      </c:pt>
                      <c:pt idx="1138">
                        <c:v>2886.3938365140939</c:v>
                      </c:pt>
                      <c:pt idx="1139">
                        <c:v>2888.3859219304804</c:v>
                      </c:pt>
                      <c:pt idx="1140">
                        <c:v>2890.378007346867</c:v>
                      </c:pt>
                      <c:pt idx="1141">
                        <c:v>2893.4768068834683</c:v>
                      </c:pt>
                      <c:pt idx="1142">
                        <c:v>2895.9115779479407</c:v>
                      </c:pt>
                      <c:pt idx="1143">
                        <c:v>2897.4609777162414</c:v>
                      </c:pt>
                      <c:pt idx="1144">
                        <c:v>2900.7811200768861</c:v>
                      </c:pt>
                      <c:pt idx="1145">
                        <c:v>2902.3305198451867</c:v>
                      </c:pt>
                      <c:pt idx="1146">
                        <c:v>2904.1012624375303</c:v>
                      </c:pt>
                      <c:pt idx="1147">
                        <c:v>2905.8720050298739</c:v>
                      </c:pt>
                      <c:pt idx="1148">
                        <c:v>2907.4214047981745</c:v>
                      </c:pt>
                      <c:pt idx="1149">
                        <c:v>2909.1921473905181</c:v>
                      </c:pt>
                      <c:pt idx="1150">
                        <c:v>2913.8403466954205</c:v>
                      </c:pt>
                      <c:pt idx="1151">
                        <c:v>2915.8324321118071</c:v>
                      </c:pt>
                      <c:pt idx="1152">
                        <c:v>2917.3818318801077</c:v>
                      </c:pt>
                      <c:pt idx="1153">
                        <c:v>2920.9233170647954</c:v>
                      </c:pt>
                      <c:pt idx="1154">
                        <c:v>2923.8007737773542</c:v>
                      </c:pt>
                      <c:pt idx="1155">
                        <c:v>2927.1209161379988</c:v>
                      </c:pt>
                      <c:pt idx="1156">
                        <c:v>2929.1130015543854</c:v>
                      </c:pt>
                      <c:pt idx="1157">
                        <c:v>2930.662401322686</c:v>
                      </c:pt>
                      <c:pt idx="1158">
                        <c:v>2933.3185152112014</c:v>
                      </c:pt>
                      <c:pt idx="1159">
                        <c:v>2940.4014855805763</c:v>
                      </c:pt>
                      <c:pt idx="1160">
                        <c:v>2942.1722281729199</c:v>
                      </c:pt>
                      <c:pt idx="1161">
                        <c:v>2943.7216279412205</c:v>
                      </c:pt>
                      <c:pt idx="1162">
                        <c:v>2945.2710277095211</c:v>
                      </c:pt>
                      <c:pt idx="1163">
                        <c:v>2946.8204274778218</c:v>
                      </c:pt>
                      <c:pt idx="1164">
                        <c:v>2948.3698272461224</c:v>
                      </c:pt>
                      <c:pt idx="1165">
                        <c:v>2950.8045983105949</c:v>
                      </c:pt>
                      <c:pt idx="1166">
                        <c:v>2954.3460834952825</c:v>
                      </c:pt>
                      <c:pt idx="1167">
                        <c:v>2956.1168260876261</c:v>
                      </c:pt>
                      <c:pt idx="1168">
                        <c:v>2957.8875686799697</c:v>
                      </c:pt>
                      <c:pt idx="1169">
                        <c:v>2959.8796540963563</c:v>
                      </c:pt>
                      <c:pt idx="1170">
                        <c:v>2961.6503966886999</c:v>
                      </c:pt>
                      <c:pt idx="1171">
                        <c:v>2963.1997964570005</c:v>
                      </c:pt>
                      <c:pt idx="1172">
                        <c:v>2965.191881873387</c:v>
                      </c:pt>
                      <c:pt idx="1173">
                        <c:v>2967.4053101138165</c:v>
                      </c:pt>
                      <c:pt idx="1174">
                        <c:v>2969.1760527061601</c:v>
                      </c:pt>
                      <c:pt idx="1175">
                        <c:v>2970.9467952985037</c:v>
                      </c:pt>
                      <c:pt idx="1176">
                        <c:v>2973.8242520110621</c:v>
                      </c:pt>
                      <c:pt idx="1177">
                        <c:v>2978.2511084919215</c:v>
                      </c:pt>
                      <c:pt idx="1178">
                        <c:v>2979.8005082602222</c:v>
                      </c:pt>
                      <c:pt idx="1179">
                        <c:v>2981.5712508525658</c:v>
                      </c:pt>
                      <c:pt idx="1180">
                        <c:v>2983.1206506208664</c:v>
                      </c:pt>
                      <c:pt idx="1181">
                        <c:v>2985.5554216853388</c:v>
                      </c:pt>
                      <c:pt idx="1182">
                        <c:v>2987.3261642776824</c:v>
                      </c:pt>
                      <c:pt idx="1183">
                        <c:v>2989.096906870026</c:v>
                      </c:pt>
                      <c:pt idx="1184">
                        <c:v>2990.8676494623696</c:v>
                      </c:pt>
                      <c:pt idx="1185">
                        <c:v>2992.6383920547132</c:v>
                      </c:pt>
                      <c:pt idx="1186">
                        <c:v>2994.6304774710998</c:v>
                      </c:pt>
                      <c:pt idx="1187">
                        <c:v>2997.2865913596152</c:v>
                      </c:pt>
                      <c:pt idx="1188">
                        <c:v>2999.0573339519588</c:v>
                      </c:pt>
                      <c:pt idx="1189">
                        <c:v>3001.0494193683453</c:v>
                      </c:pt>
                      <c:pt idx="1190">
                        <c:v>3002.5988191366459</c:v>
                      </c:pt>
                      <c:pt idx="1191">
                        <c:v>3005.4762758492047</c:v>
                      </c:pt>
                      <c:pt idx="1192">
                        <c:v>3020.9702735322121</c:v>
                      </c:pt>
                      <c:pt idx="1193">
                        <c:v>3023.4050445966845</c:v>
                      </c:pt>
                      <c:pt idx="1194">
                        <c:v>3026.2825013092429</c:v>
                      </c:pt>
                      <c:pt idx="1195">
                        <c:v>3028.4959295496724</c:v>
                      </c:pt>
                      <c:pt idx="1196">
                        <c:v>3032.7014432064889</c:v>
                      </c:pt>
                      <c:pt idx="1197">
                        <c:v>3034.4721857988325</c:v>
                      </c:pt>
                      <c:pt idx="1198">
                        <c:v>3036.2429283911761</c:v>
                      </c:pt>
                      <c:pt idx="1199">
                        <c:v>3038.4563566316056</c:v>
                      </c:pt>
                      <c:pt idx="1200">
                        <c:v>3040.6697848720351</c:v>
                      </c:pt>
                      <c:pt idx="1201">
                        <c:v>3048.4167837135387</c:v>
                      </c:pt>
                      <c:pt idx="1202">
                        <c:v>3051.51558325014</c:v>
                      </c:pt>
                      <c:pt idx="1203">
                        <c:v>3053.0649830184407</c:v>
                      </c:pt>
                      <c:pt idx="1204">
                        <c:v>3056.3851253790854</c:v>
                      </c:pt>
                      <c:pt idx="1205">
                        <c:v>3058.3772107954719</c:v>
                      </c:pt>
                      <c:pt idx="1206">
                        <c:v>3061.0333246839873</c:v>
                      </c:pt>
                      <c:pt idx="1207">
                        <c:v>3062.8040672763309</c:v>
                      </c:pt>
                      <c:pt idx="1208">
                        <c:v>3064.5748098686745</c:v>
                      </c:pt>
                      <c:pt idx="1209">
                        <c:v>3066.788238109104</c:v>
                      </c:pt>
                      <c:pt idx="1210">
                        <c:v>3069.2230091735764</c:v>
                      </c:pt>
                      <c:pt idx="1211">
                        <c:v>3072.5431515342211</c:v>
                      </c:pt>
                      <c:pt idx="1212">
                        <c:v>3075.6419510708224</c:v>
                      </c:pt>
                      <c:pt idx="1213">
                        <c:v>3077.1913508391231</c:v>
                      </c:pt>
                      <c:pt idx="1214">
                        <c:v>3079.1834362555096</c:v>
                      </c:pt>
                      <c:pt idx="1215">
                        <c:v>3081.618207319982</c:v>
                      </c:pt>
                      <c:pt idx="1216">
                        <c:v>3083.3889499123256</c:v>
                      </c:pt>
                      <c:pt idx="1217">
                        <c:v>3085.6023781527551</c:v>
                      </c:pt>
                      <c:pt idx="1218">
                        <c:v>3087.8158063931846</c:v>
                      </c:pt>
                      <c:pt idx="1219">
                        <c:v>3089.8078918095712</c:v>
                      </c:pt>
                      <c:pt idx="1220">
                        <c:v>3091.7999772259577</c:v>
                      </c:pt>
                      <c:pt idx="1221">
                        <c:v>3094.6774339385165</c:v>
                      </c:pt>
                      <c:pt idx="1222">
                        <c:v>3096.4481765308601</c:v>
                      </c:pt>
                      <c:pt idx="1223">
                        <c:v>3098.2189191232037</c:v>
                      </c:pt>
                      <c:pt idx="1224">
                        <c:v>3101.9817471319343</c:v>
                      </c:pt>
                      <c:pt idx="1225">
                        <c:v>3103.309804076192</c:v>
                      </c:pt>
                      <c:pt idx="1226">
                        <c:v>3105.0805466685356</c:v>
                      </c:pt>
                      <c:pt idx="1227">
                        <c:v>3107.736660557051</c:v>
                      </c:pt>
                      <c:pt idx="1228">
                        <c:v>3109.2860603253516</c:v>
                      </c:pt>
                      <c:pt idx="1229">
                        <c:v>3111.0568029176952</c:v>
                      </c:pt>
                      <c:pt idx="1230">
                        <c:v>3113.0488883340818</c:v>
                      </c:pt>
                      <c:pt idx="1231">
                        <c:v>3115.4836593985542</c:v>
                      </c:pt>
                      <c:pt idx="1232">
                        <c:v>3117.2544019908978</c:v>
                      </c:pt>
                      <c:pt idx="1233">
                        <c:v>3120.1318587034566</c:v>
                      </c:pt>
                      <c:pt idx="1234">
                        <c:v>3121.9026012958002</c:v>
                      </c:pt>
                      <c:pt idx="1235">
                        <c:v>3123.6733438881438</c:v>
                      </c:pt>
                      <c:pt idx="1236">
                        <c:v>3125.6654293045303</c:v>
                      </c:pt>
                      <c:pt idx="1237">
                        <c:v>3128.7642288411316</c:v>
                      </c:pt>
                      <c:pt idx="1238">
                        <c:v>3130.7563142575182</c:v>
                      </c:pt>
                      <c:pt idx="1239">
                        <c:v>3132.5270568498618</c:v>
                      </c:pt>
                      <c:pt idx="1240">
                        <c:v>3134.0764566181624</c:v>
                      </c:pt>
                      <c:pt idx="1241">
                        <c:v>3134.7404850902913</c:v>
                      </c:pt>
                      <c:pt idx="1242">
                        <c:v>3136.7325705066778</c:v>
                      </c:pt>
                      <c:pt idx="1243">
                        <c:v>3138.2819702749784</c:v>
                      </c:pt>
                      <c:pt idx="1244">
                        <c:v>3138.9459987471073</c:v>
                      </c:pt>
                      <c:pt idx="1245">
                        <c:v>3140.4953985154079</c:v>
                      </c:pt>
                      <c:pt idx="1246">
                        <c:v>3142.7088267558374</c:v>
                      </c:pt>
                      <c:pt idx="1247">
                        <c:v>3145.8076262924387</c:v>
                      </c:pt>
                      <c:pt idx="1248">
                        <c:v>3148.0210545328682</c:v>
                      </c:pt>
                      <c:pt idx="1249">
                        <c:v>3150.2344827732977</c:v>
                      </c:pt>
                      <c:pt idx="1250">
                        <c:v>3152.2265681896843</c:v>
                      </c:pt>
                      <c:pt idx="1251">
                        <c:v>3154.6613392541567</c:v>
                      </c:pt>
                      <c:pt idx="1252">
                        <c:v>3156.2107390224573</c:v>
                      </c:pt>
                      <c:pt idx="1253">
                        <c:v>3159.0881957350157</c:v>
                      </c:pt>
                      <c:pt idx="1254">
                        <c:v>3162.6296809197033</c:v>
                      </c:pt>
                      <c:pt idx="1255">
                        <c:v>3165.7284804563046</c:v>
                      </c:pt>
                      <c:pt idx="1256">
                        <c:v>3167.4992230486482</c:v>
                      </c:pt>
                      <c:pt idx="1257">
                        <c:v>3169.2699656409918</c:v>
                      </c:pt>
                      <c:pt idx="1258">
                        <c:v>3174.803536242066</c:v>
                      </c:pt>
                      <c:pt idx="1259">
                        <c:v>3176.3529360103666</c:v>
                      </c:pt>
                      <c:pt idx="1260">
                        <c:v>3184.7639633239996</c:v>
                      </c:pt>
                      <c:pt idx="1261">
                        <c:v>3186.7560487403862</c:v>
                      </c:pt>
                      <c:pt idx="1262">
                        <c:v>3188.3054485086868</c:v>
                      </c:pt>
                      <c:pt idx="1263">
                        <c:v>3190.2975339250734</c:v>
                      </c:pt>
                      <c:pt idx="1264">
                        <c:v>3192.5109621655029</c:v>
                      </c:pt>
                      <c:pt idx="1265">
                        <c:v>3194.2817047578465</c:v>
                      </c:pt>
                      <c:pt idx="1266">
                        <c:v>3195.8311045261471</c:v>
                      </c:pt>
                      <c:pt idx="1267">
                        <c:v>3199.3725897108347</c:v>
                      </c:pt>
                      <c:pt idx="1268">
                        <c:v>3201.5860179512642</c:v>
                      </c:pt>
                      <c:pt idx="1269">
                        <c:v>3205.1275031359519</c:v>
                      </c:pt>
                      <c:pt idx="1270">
                        <c:v>3206.6769029042525</c:v>
                      </c:pt>
                      <c:pt idx="1271">
                        <c:v>3208.4476454965961</c:v>
                      </c:pt>
                      <c:pt idx="1272">
                        <c:v>3213.0958448014985</c:v>
                      </c:pt>
                      <c:pt idx="1273">
                        <c:v>3214.8665873938421</c:v>
                      </c:pt>
                      <c:pt idx="1274">
                        <c:v>3216.8586728102287</c:v>
                      </c:pt>
                      <c:pt idx="1275">
                        <c:v>3218.4080725785293</c:v>
                      </c:pt>
                      <c:pt idx="1276">
                        <c:v>3220.6215008189588</c:v>
                      </c:pt>
                      <c:pt idx="1277">
                        <c:v>3224.3843288276894</c:v>
                      </c:pt>
                      <c:pt idx="1278">
                        <c:v>3225.93372859599</c:v>
                      </c:pt>
                      <c:pt idx="1279">
                        <c:v>3228.8111853085484</c:v>
                      </c:pt>
                      <c:pt idx="1280">
                        <c:v>3233.4593846134508</c:v>
                      </c:pt>
                      <c:pt idx="1281">
                        <c:v>3235.2301272057944</c:v>
                      </c:pt>
                      <c:pt idx="1282">
                        <c:v>3240.3210121587827</c:v>
                      </c:pt>
                      <c:pt idx="1283">
                        <c:v>3241.8704119270833</c:v>
                      </c:pt>
                      <c:pt idx="1284">
                        <c:v>3244.7478686396416</c:v>
                      </c:pt>
                      <c:pt idx="1285">
                        <c:v>3249.1747251205011</c:v>
                      </c:pt>
                      <c:pt idx="1286">
                        <c:v>3251.3881533609306</c:v>
                      </c:pt>
                      <c:pt idx="1287">
                        <c:v>3253.3802387773171</c:v>
                      </c:pt>
                      <c:pt idx="1288">
                        <c:v>3255.3723241937037</c:v>
                      </c:pt>
                      <c:pt idx="1289">
                        <c:v>3256.9217239620043</c:v>
                      </c:pt>
                      <c:pt idx="1290">
                        <c:v>3258.9138093783909</c:v>
                      </c:pt>
                      <c:pt idx="1291">
                        <c:v>3260.9058947947774</c:v>
                      </c:pt>
                      <c:pt idx="1292">
                        <c:v>3262.8979802111639</c:v>
                      </c:pt>
                      <c:pt idx="1293">
                        <c:v>3265.1114084515934</c:v>
                      </c:pt>
                      <c:pt idx="1294">
                        <c:v>3267.7675223401088</c:v>
                      </c:pt>
                      <c:pt idx="1295">
                        <c:v>3269.5382649324524</c:v>
                      </c:pt>
                      <c:pt idx="1296">
                        <c:v>3271.0876647007531</c:v>
                      </c:pt>
                      <c:pt idx="1297">
                        <c:v>3272.6370644690537</c:v>
                      </c:pt>
                      <c:pt idx="1298">
                        <c:v>3274.4078070613973</c:v>
                      </c:pt>
                      <c:pt idx="1299">
                        <c:v>3276.6212353018268</c:v>
                      </c:pt>
                      <c:pt idx="1300">
                        <c:v>3281.7121202548151</c:v>
                      </c:pt>
                      <c:pt idx="1301">
                        <c:v>3283.7042056712016</c:v>
                      </c:pt>
                      <c:pt idx="1302">
                        <c:v>3285.4749482635452</c:v>
                      </c:pt>
                      <c:pt idx="1303">
                        <c:v>3287.0243480318459</c:v>
                      </c:pt>
                      <c:pt idx="1304">
                        <c:v>3288.5737478001465</c:v>
                      </c:pt>
                      <c:pt idx="1305">
                        <c:v>3290.3444903924901</c:v>
                      </c:pt>
                      <c:pt idx="1306">
                        <c:v>3292.1152329848337</c:v>
                      </c:pt>
                      <c:pt idx="1307">
                        <c:v>3293.8859755771773</c:v>
                      </c:pt>
                      <c:pt idx="1308">
                        <c:v>3295.8780609935638</c:v>
                      </c:pt>
                      <c:pt idx="1309">
                        <c:v>3298.3128320580363</c:v>
                      </c:pt>
                      <c:pt idx="1310">
                        <c:v>3300.0835746503803</c:v>
                      </c:pt>
                      <c:pt idx="1311">
                        <c:v>3301.632974418681</c:v>
                      </c:pt>
                      <c:pt idx="1312">
                        <c:v>3305.1744596033686</c:v>
                      </c:pt>
                      <c:pt idx="1313">
                        <c:v>3310.044001732314</c:v>
                      </c:pt>
                      <c:pt idx="1314">
                        <c:v>3312.0360871487005</c:v>
                      </c:pt>
                      <c:pt idx="1315">
                        <c:v>3314.0281725650871</c:v>
                      </c:pt>
                      <c:pt idx="1316">
                        <c:v>3315.5775723333877</c:v>
                      </c:pt>
                      <c:pt idx="1317">
                        <c:v>3317.1269721016884</c:v>
                      </c:pt>
                      <c:pt idx="1318">
                        <c:v>3318.676371869989</c:v>
                      </c:pt>
                      <c:pt idx="1319">
                        <c:v>3320.8898001104185</c:v>
                      </c:pt>
                      <c:pt idx="1320">
                        <c:v>3324.4312852951057</c:v>
                      </c:pt>
                      <c:pt idx="1321">
                        <c:v>3326.2020278874493</c:v>
                      </c:pt>
                      <c:pt idx="1322">
                        <c:v>3327.7514276557499</c:v>
                      </c:pt>
                      <c:pt idx="1323">
                        <c:v>3329.5221702480935</c:v>
                      </c:pt>
                      <c:pt idx="1324">
                        <c:v>3333.949026728953</c:v>
                      </c:pt>
                      <c:pt idx="1325">
                        <c:v>3337.7118547376836</c:v>
                      </c:pt>
                      <c:pt idx="1326">
                        <c:v>3339.925282978113</c:v>
                      </c:pt>
                      <c:pt idx="1327">
                        <c:v>3341.4746827464137</c:v>
                      </c:pt>
                      <c:pt idx="1328">
                        <c:v>3343.4667681628002</c:v>
                      </c:pt>
                      <c:pt idx="1329">
                        <c:v>3348.3363102917456</c:v>
                      </c:pt>
                      <c:pt idx="1330">
                        <c:v>3350.3283957081321</c:v>
                      </c:pt>
                      <c:pt idx="1331">
                        <c:v>3353.4271952447339</c:v>
                      </c:pt>
                      <c:pt idx="1332">
                        <c:v>3355.8619663092063</c:v>
                      </c:pt>
                      <c:pt idx="1333">
                        <c:v>3359.8461371419799</c:v>
                      </c:pt>
                      <c:pt idx="1334">
                        <c:v>3361.6168797343234</c:v>
                      </c:pt>
                      <c:pt idx="1335">
                        <c:v>3363.387622326667</c:v>
                      </c:pt>
                      <c:pt idx="1336">
                        <c:v>3366.7077646873117</c:v>
                      </c:pt>
                      <c:pt idx="1337">
                        <c:v>3370.0279070479564</c:v>
                      </c:pt>
                      <c:pt idx="1338">
                        <c:v>3372.2413352883859</c:v>
                      </c:pt>
                      <c:pt idx="1339">
                        <c:v>3374.2334207047725</c:v>
                      </c:pt>
                      <c:pt idx="1340">
                        <c:v>3374.8974491769013</c:v>
                      </c:pt>
                      <c:pt idx="1341">
                        <c:v>3376.6681917692449</c:v>
                      </c:pt>
                      <c:pt idx="1342">
                        <c:v>3378.4389343615885</c:v>
                      </c:pt>
                      <c:pt idx="1343">
                        <c:v>3380.0038078013677</c:v>
                      </c:pt>
                      <c:pt idx="1344">
                        <c:v>3381.5532075696683</c:v>
                      </c:pt>
                      <c:pt idx="1345">
                        <c:v>3384.4306642822266</c:v>
                      </c:pt>
                      <c:pt idx="1346">
                        <c:v>3387.5294638188284</c:v>
                      </c:pt>
                      <c:pt idx="1347">
                        <c:v>3389.078863587129</c:v>
                      </c:pt>
                      <c:pt idx="1348">
                        <c:v>3390.6282633554297</c:v>
                      </c:pt>
                      <c:pt idx="1349">
                        <c:v>3392.667003465328</c:v>
                      </c:pt>
                      <c:pt idx="1350">
                        <c:v>3394.4377460576716</c:v>
                      </c:pt>
                      <c:pt idx="1351">
                        <c:v>3400.4140023068317</c:v>
                      </c:pt>
                      <c:pt idx="1352">
                        <c:v>3402.1847448991753</c:v>
                      </c:pt>
                      <c:pt idx="1353">
                        <c:v>3403.7341446674759</c:v>
                      </c:pt>
                      <c:pt idx="1354">
                        <c:v>3405.2835444357765</c:v>
                      </c:pt>
                      <c:pt idx="1355">
                        <c:v>3406.8329442040772</c:v>
                      </c:pt>
                      <c:pt idx="1356">
                        <c:v>3409.2677152685496</c:v>
                      </c:pt>
                      <c:pt idx="1357">
                        <c:v>3411.7024863330221</c:v>
                      </c:pt>
                      <c:pt idx="1358">
                        <c:v>3413.2518861013227</c:v>
                      </c:pt>
                      <c:pt idx="1359">
                        <c:v>3415.6866571657952</c:v>
                      </c:pt>
                      <c:pt idx="1360">
                        <c:v>3417.6787425821817</c:v>
                      </c:pt>
                      <c:pt idx="1361">
                        <c:v>3419.451676687635</c:v>
                      </c:pt>
                      <c:pt idx="1362">
                        <c:v>3421.6651049280645</c:v>
                      </c:pt>
                      <c:pt idx="1363">
                        <c:v>3423.2145046963651</c:v>
                      </c:pt>
                      <c:pt idx="1364">
                        <c:v>3426.7559898810528</c:v>
                      </c:pt>
                      <c:pt idx="1365">
                        <c:v>3428.7480752974393</c:v>
                      </c:pt>
                      <c:pt idx="1366">
                        <c:v>3430.9615035378688</c:v>
                      </c:pt>
                      <c:pt idx="1367">
                        <c:v>3433.3962746023412</c:v>
                      </c:pt>
                      <c:pt idx="1368">
                        <c:v>3436.2737313148996</c:v>
                      </c:pt>
                      <c:pt idx="1369">
                        <c:v>3438.2658167312861</c:v>
                      </c:pt>
                      <c:pt idx="1370">
                        <c:v>3440.7005877957586</c:v>
                      </c:pt>
                      <c:pt idx="1371">
                        <c:v>3442.2499875640592</c:v>
                      </c:pt>
                      <c:pt idx="1372">
                        <c:v>3443.7993873323599</c:v>
                      </c:pt>
                      <c:pt idx="1373">
                        <c:v>3446.0128155727893</c:v>
                      </c:pt>
                      <c:pt idx="1374">
                        <c:v>3448.2262438132188</c:v>
                      </c:pt>
                      <c:pt idx="1375">
                        <c:v>3449.9969864055624</c:v>
                      </c:pt>
                      <c:pt idx="1376">
                        <c:v>3453.0957859421642</c:v>
                      </c:pt>
                      <c:pt idx="1377">
                        <c:v>3455.7518998306796</c:v>
                      </c:pt>
                      <c:pt idx="1378">
                        <c:v>3459.2933850153672</c:v>
                      </c:pt>
                      <c:pt idx="1379">
                        <c:v>3461.2854704317538</c:v>
                      </c:pt>
                      <c:pt idx="1380">
                        <c:v>3465.2696412645273</c:v>
                      </c:pt>
                      <c:pt idx="1381">
                        <c:v>3468.589783625172</c:v>
                      </c:pt>
                      <c:pt idx="1382">
                        <c:v>3470.5818690415585</c:v>
                      </c:pt>
                      <c:pt idx="1383">
                        <c:v>3472.1312688098592</c:v>
                      </c:pt>
                      <c:pt idx="1384">
                        <c:v>3473.9020114022028</c:v>
                      </c:pt>
                      <c:pt idx="1385">
                        <c:v>3476.1154396426323</c:v>
                      </c:pt>
                      <c:pt idx="1386">
                        <c:v>3479.435582003277</c:v>
                      </c:pt>
                      <c:pt idx="1387">
                        <c:v>3481.8703530677494</c:v>
                      </c:pt>
                      <c:pt idx="1388">
                        <c:v>3483.4197528360501</c:v>
                      </c:pt>
                      <c:pt idx="1389">
                        <c:v>3485.8545239005225</c:v>
                      </c:pt>
                      <c:pt idx="1390">
                        <c:v>3488.289294964995</c:v>
                      </c:pt>
                      <c:pt idx="1391">
                        <c:v>3489.8386947332956</c:v>
                      </c:pt>
                      <c:pt idx="1392">
                        <c:v>3496.4789794545845</c:v>
                      </c:pt>
                      <c:pt idx="1393">
                        <c:v>3498.2497220469281</c:v>
                      </c:pt>
                      <c:pt idx="1394">
                        <c:v>3499.7991218152288</c:v>
                      </c:pt>
                      <c:pt idx="1395">
                        <c:v>3502.2338928797012</c:v>
                      </c:pt>
                      <c:pt idx="1396">
                        <c:v>3503.7832926480019</c:v>
                      </c:pt>
                      <c:pt idx="1397">
                        <c:v>3505.7753780643884</c:v>
                      </c:pt>
                      <c:pt idx="1398">
                        <c:v>3507.3247778326891</c:v>
                      </c:pt>
                      <c:pt idx="1399">
                        <c:v>3509.5382060731185</c:v>
                      </c:pt>
                      <c:pt idx="1400">
                        <c:v>3510.4235773692903</c:v>
                      </c:pt>
                      <c:pt idx="1401">
                        <c:v>3512.1943199616339</c:v>
                      </c:pt>
                      <c:pt idx="1402">
                        <c:v>3513.7437197299346</c:v>
                      </c:pt>
                      <c:pt idx="1403">
                        <c:v>3518.6132618588799</c:v>
                      </c:pt>
                      <c:pt idx="1404">
                        <c:v>3520.3840044512235</c:v>
                      </c:pt>
                      <c:pt idx="1405">
                        <c:v>3522.1547470435671</c:v>
                      </c:pt>
                      <c:pt idx="1406">
                        <c:v>3525.9175750522977</c:v>
                      </c:pt>
                      <c:pt idx="1407">
                        <c:v>3528.1310032927272</c:v>
                      </c:pt>
                      <c:pt idx="1408">
                        <c:v>3529.6804030610278</c:v>
                      </c:pt>
                      <c:pt idx="1409">
                        <c:v>3532.3365169495437</c:v>
                      </c:pt>
                      <c:pt idx="1410">
                        <c:v>3533.8859167178443</c:v>
                      </c:pt>
                      <c:pt idx="1411">
                        <c:v>3535.435316486145</c:v>
                      </c:pt>
                      <c:pt idx="1412">
                        <c:v>3538.3127731987038</c:v>
                      </c:pt>
                      <c:pt idx="1413">
                        <c:v>3540.5262014391333</c:v>
                      </c:pt>
                      <c:pt idx="1414">
                        <c:v>3543.1823153276491</c:v>
                      </c:pt>
                      <c:pt idx="1415">
                        <c:v>3544.9530579199927</c:v>
                      </c:pt>
                      <c:pt idx="1416">
                        <c:v>3547.8305146325511</c:v>
                      </c:pt>
                      <c:pt idx="1417">
                        <c:v>3549.6012572248947</c:v>
                      </c:pt>
                      <c:pt idx="1418">
                        <c:v>3551.5933426412812</c:v>
                      </c:pt>
                      <c:pt idx="1419">
                        <c:v>3553.8067708817107</c:v>
                      </c:pt>
                      <c:pt idx="1420">
                        <c:v>3555.7988562980972</c:v>
                      </c:pt>
                      <c:pt idx="1421">
                        <c:v>3560.0043699549137</c:v>
                      </c:pt>
                      <c:pt idx="1422">
                        <c:v>3561.7751125472573</c:v>
                      </c:pt>
                      <c:pt idx="1423">
                        <c:v>3563.5458551396009</c:v>
                      </c:pt>
                      <c:pt idx="1424">
                        <c:v>3566.8659975002456</c:v>
                      </c:pt>
                      <c:pt idx="1425">
                        <c:v>3570.1861398608903</c:v>
                      </c:pt>
                      <c:pt idx="1426">
                        <c:v>3572.6209109253628</c:v>
                      </c:pt>
                      <c:pt idx="1427">
                        <c:v>3575.7197104619645</c:v>
                      </c:pt>
                      <c:pt idx="1428">
                        <c:v>3579.0398528226092</c:v>
                      </c:pt>
                      <c:pt idx="1429">
                        <c:v>3582.8026808313398</c:v>
                      </c:pt>
                      <c:pt idx="1430">
                        <c:v>3585.4587947198552</c:v>
                      </c:pt>
                      <c:pt idx="1431">
                        <c:v>3590.9923653209298</c:v>
                      </c:pt>
                      <c:pt idx="1432">
                        <c:v>3593.2057935613593</c:v>
                      </c:pt>
                      <c:pt idx="1433">
                        <c:v>3595.8619074498747</c:v>
                      </c:pt>
                      <c:pt idx="1434">
                        <c:v>3598.5180213383901</c:v>
                      </c:pt>
                      <c:pt idx="1435">
                        <c:v>3600.0674211066907</c:v>
                      </c:pt>
                      <c:pt idx="1436">
                        <c:v>3602.0595065230773</c:v>
                      </c:pt>
                      <c:pt idx="1437">
                        <c:v>3604.0515919394638</c:v>
                      </c:pt>
                      <c:pt idx="1438">
                        <c:v>3608.0357627722374</c:v>
                      </c:pt>
                      <c:pt idx="1439">
                        <c:v>3609.806505364581</c:v>
                      </c:pt>
                      <c:pt idx="1440">
                        <c:v>3611.3559051328816</c:v>
                      </c:pt>
                      <c:pt idx="1441">
                        <c:v>3612.9053049011823</c:v>
                      </c:pt>
                      <c:pt idx="1442">
                        <c:v>3614.4547046694829</c:v>
                      </c:pt>
                      <c:pt idx="1443">
                        <c:v>3616.2254472618265</c:v>
                      </c:pt>
                      <c:pt idx="1444">
                        <c:v>3617.7748470301271</c:v>
                      </c:pt>
                      <c:pt idx="1445">
                        <c:v>3619.9882752705566</c:v>
                      </c:pt>
                      <c:pt idx="1446">
                        <c:v>3621.5376750388573</c:v>
                      </c:pt>
                      <c:pt idx="1447">
                        <c:v>3623.0870748071579</c:v>
                      </c:pt>
                      <c:pt idx="1448">
                        <c:v>3624.6364745754586</c:v>
                      </c:pt>
                      <c:pt idx="1449">
                        <c:v>3626.8499028158881</c:v>
                      </c:pt>
                      <c:pt idx="1450">
                        <c:v>3630.6127308246187</c:v>
                      </c:pt>
                      <c:pt idx="1451">
                        <c:v>3633.0475018890911</c:v>
                      </c:pt>
                      <c:pt idx="1452">
                        <c:v>3635.0395873054777</c:v>
                      </c:pt>
                      <c:pt idx="1453">
                        <c:v>3637.0316727218642</c:v>
                      </c:pt>
                      <c:pt idx="1454">
                        <c:v>3638.8024153142078</c:v>
                      </c:pt>
                      <c:pt idx="1455">
                        <c:v>3640.3518150825084</c:v>
                      </c:pt>
                      <c:pt idx="1456">
                        <c:v>3642.343900498895</c:v>
                      </c:pt>
                      <c:pt idx="1457">
                        <c:v>3646.7707569797544</c:v>
                      </c:pt>
                      <c:pt idx="1458">
                        <c:v>3648.9841852201839</c:v>
                      </c:pt>
                      <c:pt idx="1459">
                        <c:v>3650.9762706365705</c:v>
                      </c:pt>
                      <c:pt idx="1460">
                        <c:v>3653.189698877</c:v>
                      </c:pt>
                      <c:pt idx="1461">
                        <c:v>3655.6244699414724</c:v>
                      </c:pt>
                      <c:pt idx="1462">
                        <c:v>3658.0592410059448</c:v>
                      </c:pt>
                      <c:pt idx="1463">
                        <c:v>3659.8299835982884</c:v>
                      </c:pt>
                      <c:pt idx="1464">
                        <c:v>3661.822069014675</c:v>
                      </c:pt>
                      <c:pt idx="1465">
                        <c:v>3664.2568400791474</c:v>
                      </c:pt>
                      <c:pt idx="1466">
                        <c:v>3666.248925495534</c:v>
                      </c:pt>
                      <c:pt idx="1467">
                        <c:v>3673.5532386889522</c:v>
                      </c:pt>
                      <c:pt idx="1468">
                        <c:v>3674.2172671610811</c:v>
                      </c:pt>
                      <c:pt idx="1469">
                        <c:v>3676.2093525774676</c:v>
                      </c:pt>
                      <c:pt idx="1470">
                        <c:v>3678.4227808178971</c:v>
                      </c:pt>
                      <c:pt idx="1471">
                        <c:v>3680.4148662342836</c:v>
                      </c:pt>
                      <c:pt idx="1472">
                        <c:v>3682.4069516506702</c:v>
                      </c:pt>
                      <c:pt idx="1473">
                        <c:v>3684.1776942430138</c:v>
                      </c:pt>
                      <c:pt idx="1474">
                        <c:v>3685.9484368353574</c:v>
                      </c:pt>
                      <c:pt idx="1475">
                        <c:v>3687.497836603658</c:v>
                      </c:pt>
                      <c:pt idx="1476">
                        <c:v>3688.3832078998298</c:v>
                      </c:pt>
                      <c:pt idx="1477">
                        <c:v>3690.1539504921734</c:v>
                      </c:pt>
                      <c:pt idx="1478">
                        <c:v>3692.14603590856</c:v>
                      </c:pt>
                      <c:pt idx="1479">
                        <c:v>3694.8021497970753</c:v>
                      </c:pt>
                      <c:pt idx="1480">
                        <c:v>3696.5728923894189</c:v>
                      </c:pt>
                      <c:pt idx="1481">
                        <c:v>3699.4503491019773</c:v>
                      </c:pt>
                      <c:pt idx="1482">
                        <c:v>3700.9997488702779</c:v>
                      </c:pt>
                      <c:pt idx="1483">
                        <c:v>3703.2131771107074</c:v>
                      </c:pt>
                      <c:pt idx="1484">
                        <c:v>3705.205262527094</c:v>
                      </c:pt>
                      <c:pt idx="1485">
                        <c:v>3707.4186907675235</c:v>
                      </c:pt>
                      <c:pt idx="1486">
                        <c:v>3710.5174903041252</c:v>
                      </c:pt>
                      <c:pt idx="1487">
                        <c:v>3711.1815187762541</c:v>
                      </c:pt>
                      <c:pt idx="1488">
                        <c:v>3713.3949470166835</c:v>
                      </c:pt>
                      <c:pt idx="1489">
                        <c:v>3715.3870324330701</c:v>
                      </c:pt>
                      <c:pt idx="1490">
                        <c:v>3717.8218034975425</c:v>
                      </c:pt>
                      <c:pt idx="1491">
                        <c:v>3719.8138889139291</c:v>
                      </c:pt>
                      <c:pt idx="1492">
                        <c:v>3721.3632886822297</c:v>
                      </c:pt>
                      <c:pt idx="1493">
                        <c:v>3723.1340312745733</c:v>
                      </c:pt>
                      <c:pt idx="1494">
                        <c:v>3724.9047738669169</c:v>
                      </c:pt>
                      <c:pt idx="1495">
                        <c:v>3726.8968592833035</c:v>
                      </c:pt>
                      <c:pt idx="1496">
                        <c:v>3728.88894469969</c:v>
                      </c:pt>
                      <c:pt idx="1497">
                        <c:v>3730.8810301160765</c:v>
                      </c:pt>
                      <c:pt idx="1498">
                        <c:v>3732.4304298843772</c:v>
                      </c:pt>
                      <c:pt idx="1499">
                        <c:v>3734.2011724767208</c:v>
                      </c:pt>
                      <c:pt idx="1500">
                        <c:v>3736.940063159961</c:v>
                      </c:pt>
                      <c:pt idx="1501">
                        <c:v>3738.7108057523046</c:v>
                      </c:pt>
                      <c:pt idx="1502">
                        <c:v>3740.4815483446482</c:v>
                      </c:pt>
                      <c:pt idx="1503">
                        <c:v>3742.6949765850777</c:v>
                      </c:pt>
                      <c:pt idx="1504">
                        <c:v>3745.7937761216795</c:v>
                      </c:pt>
                      <c:pt idx="1505">
                        <c:v>3748.2285471861519</c:v>
                      </c:pt>
                      <c:pt idx="1506">
                        <c:v>3748.8925756582807</c:v>
                      </c:pt>
                      <c:pt idx="1507">
                        <c:v>3751.9913751948825</c:v>
                      </c:pt>
                      <c:pt idx="1508">
                        <c:v>3753.7621177872261</c:v>
                      </c:pt>
                      <c:pt idx="1509">
                        <c:v>3755.3115175555267</c:v>
                      </c:pt>
                      <c:pt idx="1510">
                        <c:v>3757.0822601478703</c:v>
                      </c:pt>
                      <c:pt idx="1511">
                        <c:v>3758.631659916171</c:v>
                      </c:pt>
                      <c:pt idx="1512">
                        <c:v>3761.0664309806434</c:v>
                      </c:pt>
                      <c:pt idx="1513">
                        <c:v>3763.7225448691588</c:v>
                      </c:pt>
                      <c:pt idx="1514">
                        <c:v>3765.9359731095883</c:v>
                      </c:pt>
                      <c:pt idx="1515">
                        <c:v>3768.2673487844718</c:v>
                      </c:pt>
                      <c:pt idx="1516">
                        <c:v>3770.7021198489442</c:v>
                      </c:pt>
                      <c:pt idx="1517">
                        <c:v>3773.3582337374601</c:v>
                      </c:pt>
                      <c:pt idx="1518">
                        <c:v>3775.7930048019325</c:v>
                      </c:pt>
                      <c:pt idx="1519">
                        <c:v>3777.3424045702332</c:v>
                      </c:pt>
                      <c:pt idx="1520">
                        <c:v>3779.3344899866197</c:v>
                      </c:pt>
                      <c:pt idx="1521">
                        <c:v>3781.5479182270492</c:v>
                      </c:pt>
                      <c:pt idx="1522">
                        <c:v>3782.433289523221</c:v>
                      </c:pt>
                      <c:pt idx="1523">
                        <c:v>3783.9826892915216</c:v>
                      </c:pt>
                      <c:pt idx="1524">
                        <c:v>3785.9747747079082</c:v>
                      </c:pt>
                      <c:pt idx="1525">
                        <c:v>3787.7455173002518</c:v>
                      </c:pt>
                      <c:pt idx="1526">
                        <c:v>3789.9589455406813</c:v>
                      </c:pt>
                      <c:pt idx="1527">
                        <c:v>3791.9510309570678</c:v>
                      </c:pt>
                      <c:pt idx="1528">
                        <c:v>3795.9352017898414</c:v>
                      </c:pt>
                      <c:pt idx="1529">
                        <c:v>3797.705944382185</c:v>
                      </c:pt>
                      <c:pt idx="1530">
                        <c:v>3800.1407154466574</c:v>
                      </c:pt>
                      <c:pt idx="1531">
                        <c:v>3801.690115214958</c:v>
                      </c:pt>
                      <c:pt idx="1532">
                        <c:v>3803.4608578073016</c:v>
                      </c:pt>
                      <c:pt idx="1533">
                        <c:v>3805.4820992545333</c:v>
                      </c:pt>
                      <c:pt idx="1534">
                        <c:v>3808.8022416151775</c:v>
                      </c:pt>
                      <c:pt idx="1535">
                        <c:v>3811.6796983277359</c:v>
                      </c:pt>
                      <c:pt idx="1536">
                        <c:v>3816.3278976326383</c:v>
                      </c:pt>
                      <c:pt idx="1537">
                        <c:v>3818.9840115211541</c:v>
                      </c:pt>
                      <c:pt idx="1538">
                        <c:v>3820.5334112894548</c:v>
                      </c:pt>
                      <c:pt idx="1539">
                        <c:v>3826.9523531867007</c:v>
                      </c:pt>
                      <c:pt idx="1540">
                        <c:v>3828.7230957790443</c:v>
                      </c:pt>
                      <c:pt idx="1541">
                        <c:v>3830.272495547345</c:v>
                      </c:pt>
                      <c:pt idx="1542">
                        <c:v>3831.8218953156456</c:v>
                      </c:pt>
                      <c:pt idx="1543">
                        <c:v>3833.3712950839463</c:v>
                      </c:pt>
                      <c:pt idx="1544">
                        <c:v>3834.9206948522469</c:v>
                      </c:pt>
                      <c:pt idx="1545">
                        <c:v>3836.9127802686335</c:v>
                      </c:pt>
                      <c:pt idx="1546">
                        <c:v>3837.5768087407623</c:v>
                      </c:pt>
                      <c:pt idx="1547">
                        <c:v>3839.126208509063</c:v>
                      </c:pt>
                      <c:pt idx="1548">
                        <c:v>3842.8890365177936</c:v>
                      </c:pt>
                      <c:pt idx="1549">
                        <c:v>3844.8811219341801</c:v>
                      </c:pt>
                      <c:pt idx="1550">
                        <c:v>3846.4305217024807</c:v>
                      </c:pt>
                      <c:pt idx="1551">
                        <c:v>3847.0945501746096</c:v>
                      </c:pt>
                      <c:pt idx="1552">
                        <c:v>3847.9799214707814</c:v>
                      </c:pt>
                      <c:pt idx="1553">
                        <c:v>3850.6360353592972</c:v>
                      </c:pt>
                      <c:pt idx="1554">
                        <c:v>3853.0078014566429</c:v>
                      </c:pt>
                      <c:pt idx="1555">
                        <c:v>3855.4425725211154</c:v>
                      </c:pt>
                      <c:pt idx="1556">
                        <c:v>3857.6560007615449</c:v>
                      </c:pt>
                      <c:pt idx="1557">
                        <c:v>3860.0907718260178</c:v>
                      </c:pt>
                      <c:pt idx="1558">
                        <c:v>3860.7548002981466</c:v>
                      </c:pt>
                      <c:pt idx="1559">
                        <c:v>3862.3042000664473</c:v>
                      </c:pt>
                      <c:pt idx="1560">
                        <c:v>3864.2318644930283</c:v>
                      </c:pt>
                      <c:pt idx="1561">
                        <c:v>3867.5520068536725</c:v>
                      </c:pt>
                      <c:pt idx="1562">
                        <c:v>3871.0934920383597</c:v>
                      </c:pt>
                      <c:pt idx="1563">
                        <c:v>3871.7575205104886</c:v>
                      </c:pt>
                      <c:pt idx="1564">
                        <c:v>3874.413634399004</c:v>
                      </c:pt>
                      <c:pt idx="1565">
                        <c:v>3876.6270626394335</c:v>
                      </c:pt>
                      <c:pt idx="1566">
                        <c:v>3878.1764624077341</c:v>
                      </c:pt>
                      <c:pt idx="1567">
                        <c:v>3879.9472050000777</c:v>
                      </c:pt>
                      <c:pt idx="1568">
                        <c:v>3882.1606332405072</c:v>
                      </c:pt>
                      <c:pt idx="1569">
                        <c:v>3884.3740614809367</c:v>
                      </c:pt>
                      <c:pt idx="1570">
                        <c:v>3887.0301753694521</c:v>
                      </c:pt>
                      <c:pt idx="1571">
                        <c:v>3889.6862892579675</c:v>
                      </c:pt>
                      <c:pt idx="1572">
                        <c:v>3891.2356890262681</c:v>
                      </c:pt>
                      <c:pt idx="1573">
                        <c:v>3893.4491172666976</c:v>
                      </c:pt>
                      <c:pt idx="1574">
                        <c:v>3894.9985170349983</c:v>
                      </c:pt>
                      <c:pt idx="1575">
                        <c:v>3896.7692596273419</c:v>
                      </c:pt>
                      <c:pt idx="1576">
                        <c:v>3898.3186593956425</c:v>
                      </c:pt>
                      <c:pt idx="1577">
                        <c:v>3899.8680591639431</c:v>
                      </c:pt>
                      <c:pt idx="1578">
                        <c:v>3902.3028302284156</c:v>
                      </c:pt>
                      <c:pt idx="1579">
                        <c:v>3903.8522299967162</c:v>
                      </c:pt>
                      <c:pt idx="1580">
                        <c:v>3906.2870010611887</c:v>
                      </c:pt>
                      <c:pt idx="1581">
                        <c:v>3910.0498290699193</c:v>
                      </c:pt>
                      <c:pt idx="1582">
                        <c:v>3911.8205716622629</c:v>
                      </c:pt>
                      <c:pt idx="1583">
                        <c:v>3912.9272857824776</c:v>
                      </c:pt>
                      <c:pt idx="1584">
                        <c:v>3915.3620568469501</c:v>
                      </c:pt>
                      <c:pt idx="1585">
                        <c:v>3918.4608563835518</c:v>
                      </c:pt>
                      <c:pt idx="1586">
                        <c:v>3921.1169702720672</c:v>
                      </c:pt>
                      <c:pt idx="1587">
                        <c:v>3922.8877128644108</c:v>
                      </c:pt>
                      <c:pt idx="1588">
                        <c:v>3924.4371126327114</c:v>
                      </c:pt>
                      <c:pt idx="1589">
                        <c:v>3925.9865124010121</c:v>
                      </c:pt>
                      <c:pt idx="1590">
                        <c:v>3927.7572549933557</c:v>
                      </c:pt>
                      <c:pt idx="1591">
                        <c:v>3931.0773973539999</c:v>
                      </c:pt>
                      <c:pt idx="1592">
                        <c:v>3931.7414258261288</c:v>
                      </c:pt>
                      <c:pt idx="1593">
                        <c:v>3933.7335112425153</c:v>
                      </c:pt>
                      <c:pt idx="1594">
                        <c:v>3934.3975397146442</c:v>
                      </c:pt>
                      <c:pt idx="1595">
                        <c:v>3935.9469394829448</c:v>
                      </c:pt>
                      <c:pt idx="1596">
                        <c:v>3939.386726613342</c:v>
                      </c:pt>
                      <c:pt idx="1597">
                        <c:v>3943.1495546220726</c:v>
                      </c:pt>
                      <c:pt idx="1598">
                        <c:v>3943.8135830942015</c:v>
                      </c:pt>
                      <c:pt idx="1599">
                        <c:v>3945.8661719057391</c:v>
                      </c:pt>
                      <c:pt idx="1600">
                        <c:v>3948.5222857942545</c:v>
                      </c:pt>
                      <c:pt idx="1601">
                        <c:v>3949.1863142663833</c:v>
                      </c:pt>
                      <c:pt idx="1602">
                        <c:v>3951.7390013067006</c:v>
                      </c:pt>
                      <c:pt idx="1603">
                        <c:v>3952.4030297788295</c:v>
                      </c:pt>
                      <c:pt idx="1604">
                        <c:v>3956.548843294639</c:v>
                      </c:pt>
                      <c:pt idx="1605">
                        <c:v>3958.5409287110256</c:v>
                      </c:pt>
                      <c:pt idx="1606">
                        <c:v>3960.3116713033692</c:v>
                      </c:pt>
                      <c:pt idx="1607">
                        <c:v>3962.5372087449473</c:v>
                      </c:pt>
                      <c:pt idx="1608">
                        <c:v>3964.9719798094202</c:v>
                      </c:pt>
                      <c:pt idx="1609">
                        <c:v>3966.7427224017638</c:v>
                      </c:pt>
                      <c:pt idx="1610">
                        <c:v>3968.2921221700644</c:v>
                      </c:pt>
                      <c:pt idx="1611">
                        <c:v>3969.8415219383651</c:v>
                      </c:pt>
                      <c:pt idx="1612">
                        <c:v>3972.2762930028375</c:v>
                      </c:pt>
                      <c:pt idx="1613">
                        <c:v>3975.1537497153959</c:v>
                      </c:pt>
                      <c:pt idx="1614">
                        <c:v>3976.9244923077395</c:v>
                      </c:pt>
                      <c:pt idx="1615">
                        <c:v>3982.4580629088132</c:v>
                      </c:pt>
                      <c:pt idx="1616">
                        <c:v>3985.5568624454149</c:v>
                      </c:pt>
                      <c:pt idx="1617">
                        <c:v>3986.2208909175438</c:v>
                      </c:pt>
                      <c:pt idx="1618">
                        <c:v>3991.0904330464896</c:v>
                      </c:pt>
                      <c:pt idx="1619">
                        <c:v>3993.5252041109625</c:v>
                      </c:pt>
                      <c:pt idx="1620">
                        <c:v>3995.0746038792631</c:v>
                      </c:pt>
                      <c:pt idx="1621">
                        <c:v>3995.738632351392</c:v>
                      </c:pt>
                      <c:pt idx="1622">
                        <c:v>3997.2880321196926</c:v>
                      </c:pt>
                      <c:pt idx="1623">
                        <c:v>3999.0587747120362</c:v>
                      </c:pt>
                      <c:pt idx="1624">
                        <c:v>4002.157574248638</c:v>
                      </c:pt>
                      <c:pt idx="1625">
                        <c:v>4003.7069740169386</c:v>
                      </c:pt>
                      <c:pt idx="1626">
                        <c:v>4006.1417450814115</c:v>
                      </c:pt>
                      <c:pt idx="1627">
                        <c:v>4007.9124876737551</c:v>
                      </c:pt>
                      <c:pt idx="1628">
                        <c:v>4010.7899443863139</c:v>
                      </c:pt>
                      <c:pt idx="1629">
                        <c:v>4012.3393441546145</c:v>
                      </c:pt>
                      <c:pt idx="1630">
                        <c:v>4013.4460582748293</c:v>
                      </c:pt>
                      <c:pt idx="1631">
                        <c:v>4015.4381436912158</c:v>
                      </c:pt>
                      <c:pt idx="1632">
                        <c:v>4016.7662006354735</c:v>
                      </c:pt>
                      <c:pt idx="1633">
                        <c:v>4019.6436573480323</c:v>
                      </c:pt>
                      <c:pt idx="1634">
                        <c:v>4021.8570855884614</c:v>
                      </c:pt>
                      <c:pt idx="1635">
                        <c:v>4024.5131994769768</c:v>
                      </c:pt>
                      <c:pt idx="1636">
                        <c:v>4026.5052848933633</c:v>
                      </c:pt>
                      <c:pt idx="1637">
                        <c:v>4028.2816263767031</c:v>
                      </c:pt>
                      <c:pt idx="1638">
                        <c:v>4029.8585148152656</c:v>
                      </c:pt>
                      <c:pt idx="1639">
                        <c:v>4030.5225432873945</c:v>
                      </c:pt>
                      <c:pt idx="1640">
                        <c:v>4031.1865717595233</c:v>
                      </c:pt>
                      <c:pt idx="1641">
                        <c:v>4032.7359715278239</c:v>
                      </c:pt>
                      <c:pt idx="1642">
                        <c:v>4033.3999999999528</c:v>
                      </c:pt>
                      <c:pt idx="1643">
                        <c:v>4033.3999999999528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9F44-427D-9A4B-56EAFAADA22B}"/>
                  </c:ext>
                </c:extLst>
              </c15:ser>
            </c15:filteredScatterSeries>
          </c:ext>
        </c:extLst>
      </c:scatterChart>
      <c:valAx>
        <c:axId val="1001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Mains Length (km)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6400"/>
        <c:crosses val="autoZero"/>
        <c:crossBetween val="midCat"/>
      </c:valAx>
      <c:valAx>
        <c:axId val="1001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Average Annual Bursts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5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Mains &lt; 320mm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71-41B0-9BDC-D8BC892D2B5C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671-41B0-9BDC-D8BC892D2B5C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71-41B0-9BDC-D8BC892D2B5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671-41B0-9BDC-D8BC892D2B5C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671-41B0-9BDC-D8BC892D2B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'Pivot_All Mains Pasted Outputs'!$B$19:$F$19</c:f>
              <c:numCache>
                <c:formatCode>0.0%</c:formatCode>
                <c:ptCount val="5"/>
                <c:pt idx="0">
                  <c:v>0.65940531832834393</c:v>
                </c:pt>
                <c:pt idx="1">
                  <c:v>0.17314553341633945</c:v>
                </c:pt>
                <c:pt idx="2">
                  <c:v>0.11650064867407843</c:v>
                </c:pt>
                <c:pt idx="3">
                  <c:v>3.6010635337515133E-2</c:v>
                </c:pt>
                <c:pt idx="4">
                  <c:v>1.4937864243722886E-2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1-41B0-9BDC-D8BC892D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6629519"/>
        <c:axId val="386627119"/>
      </c:barChart>
      <c:catAx>
        <c:axId val="3866295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Condition Grade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627119"/>
        <c:crosses val="autoZero"/>
        <c:auto val="1"/>
        <c:lblAlgn val="ctr"/>
        <c:lblOffset val="100"/>
        <c:noMultiLvlLbl val="0"/>
      </c:catAx>
      <c:valAx>
        <c:axId val="386627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Mains Length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629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Mains &gt; 320mm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87-494F-BD8E-83D994B7C79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387-494F-BD8E-83D994B7C7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'Pivot_All Mains Pasted Outputs'!$B$20:$F$20</c:f>
              <c:numCache>
                <c:formatCode>0.0%</c:formatCode>
                <c:ptCount val="5"/>
                <c:pt idx="0">
                  <c:v>0.98206373195464292</c:v>
                </c:pt>
                <c:pt idx="1">
                  <c:v>1.2185504052193152E-2</c:v>
                </c:pt>
                <c:pt idx="2">
                  <c:v>1.2475996240355989E-3</c:v>
                </c:pt>
                <c:pt idx="3">
                  <c:v>3.2295891429932173E-3</c:v>
                </c:pt>
                <c:pt idx="4">
                  <c:v>1.2735752261351853E-3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7-494F-BD8E-83D994B7C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6630479"/>
        <c:axId val="386629039"/>
      </c:barChart>
      <c:catAx>
        <c:axId val="3866304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Condition Grade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629039"/>
        <c:crosses val="autoZero"/>
        <c:auto val="1"/>
        <c:lblAlgn val="ctr"/>
        <c:lblOffset val="100"/>
        <c:noMultiLvlLbl val="0"/>
      </c:catAx>
      <c:valAx>
        <c:axId val="386629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Mains Length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630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11</xdr:row>
      <xdr:rowOff>57150</xdr:rowOff>
    </xdr:from>
    <xdr:to>
      <xdr:col>1</xdr:col>
      <xdr:colOff>1943100</xdr:colOff>
      <xdr:row>22</xdr:row>
      <xdr:rowOff>168131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B28C4B-9DAC-8095-F0EA-12AA867F1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2914650"/>
          <a:ext cx="1809750" cy="251128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35</xdr:row>
      <xdr:rowOff>28575</xdr:rowOff>
    </xdr:from>
    <xdr:to>
      <xdr:col>1</xdr:col>
      <xdr:colOff>1885950</xdr:colOff>
      <xdr:row>46</xdr:row>
      <xdr:rowOff>74443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4E367C-24B7-37CF-DE4E-CFE108123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5" y="7686675"/>
          <a:ext cx="1704975" cy="2141368"/>
        </a:xfrm>
        <a:prstGeom prst="rect">
          <a:avLst/>
        </a:prstGeom>
      </xdr:spPr>
    </xdr:pic>
    <xdr:clientData/>
  </xdr:twoCellAnchor>
  <xdr:twoCellAnchor editAs="oneCell">
    <xdr:from>
      <xdr:col>2</xdr:col>
      <xdr:colOff>587895</xdr:colOff>
      <xdr:row>18</xdr:row>
      <xdr:rowOff>114300</xdr:rowOff>
    </xdr:from>
    <xdr:to>
      <xdr:col>7</xdr:col>
      <xdr:colOff>249541</xdr:colOff>
      <xdr:row>31</xdr:row>
      <xdr:rowOff>46808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300465B-46FA-26B1-07F5-C32AD2519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1145" y="4533900"/>
          <a:ext cx="2709646" cy="2409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609598</xdr:colOff>
      <xdr:row>3</xdr:row>
      <xdr:rowOff>238125</xdr:rowOff>
    </xdr:from>
    <xdr:to>
      <xdr:col>22</xdr:col>
      <xdr:colOff>323849</xdr:colOff>
      <xdr:row>31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ED8E9C-B618-49C5-B6DB-E97EFCC70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1609724</xdr:colOff>
      <xdr:row>23</xdr:row>
      <xdr:rowOff>95249</xdr:rowOff>
    </xdr:from>
    <xdr:to>
      <xdr:col>18</xdr:col>
      <xdr:colOff>247650</xdr:colOff>
      <xdr:row>44</xdr:row>
      <xdr:rowOff>133350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6850CDE-8304-A625-E362-249D291CAF51}"/>
            </a:ext>
          </a:extLst>
        </xdr:cNvPr>
        <xdr:cNvGrpSpPr/>
      </xdr:nvGrpSpPr>
      <xdr:grpSpPr>
        <a:xfrm>
          <a:off x="1609724" y="4301489"/>
          <a:ext cx="11828146" cy="3878581"/>
          <a:chOff x="1609724" y="4476749"/>
          <a:chExt cx="11715751" cy="4038601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910877D3-9CD3-FECE-D27D-FE864DC4DD21}"/>
              </a:ext>
            </a:extLst>
          </xdr:cNvPr>
          <xdr:cNvGraphicFramePr/>
        </xdr:nvGraphicFramePr>
        <xdr:xfrm>
          <a:off x="1609724" y="4476749"/>
          <a:ext cx="5876926" cy="40386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F7BA0298-4F86-4B02-EBA4-94EC1E70CD4D}"/>
              </a:ext>
            </a:extLst>
          </xdr:cNvPr>
          <xdr:cNvGraphicFramePr/>
        </xdr:nvGraphicFramePr>
        <xdr:xfrm>
          <a:off x="7496176" y="4476749"/>
          <a:ext cx="5829299" cy="40386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 editAs="oneCell">
    <xdr:from>
      <xdr:col>1</xdr:col>
      <xdr:colOff>0</xdr:colOff>
      <xdr:row>47</xdr:row>
      <xdr:rowOff>1</xdr:rowOff>
    </xdr:from>
    <xdr:to>
      <xdr:col>17</xdr:col>
      <xdr:colOff>312307</xdr:colOff>
      <xdr:row>66</xdr:row>
      <xdr:rowOff>57151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A4AA88-844D-5F8B-2A9E-F3779BF95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125" y="8953501"/>
          <a:ext cx="10637407" cy="3676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leem.malik\AppData\Local\Microsoft\Windows\INetCache\Content.Outlook\6TC9VZQP\PR19IPD01_ODI-performance-model-v1.6%20MASTER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dwrcymru-my.sharepoint.com/personal/harry_adshead_dwrcymru_com/Documents/Documents/DCWW/Asset%20Planning/3_Regulation/Ofwat%20PR24/Table%20CW20_Water%20Mains%20Condition/PR24%20Business%20Plan%20Tables%20Final%20Working%20Version%20snap.xlsx" TargetMode="External"/><Relationship Id="rId2" Type="http://schemas.microsoft.com/office/2019/04/relationships/externalLinkLongPath" Target="/personal/harry_adshead_dwrcymru_com/Documents/Documents/DCWW/Asset%20Planning/3_Regulation/Ofwat%20PR24/Table%20CW20_Water%20Mains%20Condition/PR24%20Business%20Plan%20Tables%20Final%20Working%20Version%20snap.xlsx?D8F4301E" TargetMode="External"/><Relationship Id="rId1" Type="http://schemas.openxmlformats.org/officeDocument/2006/relationships/externalLinkPath" Target="file:///\\D8F4301E\PR24%20Business%20Plan%20Tables%20Final%20Working%20Version%20snap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ww-vs-fp\home\C002145\My%20Documents\DCWW\Asset%20Planning\5_Asset%20Deterioration%20Modelling\01_PR24%20DM%20Project%20Aecom%20&amp;%20ICS\Iteration%203\Outputs\Water%20Infra\Asset%20Data_Iteration3_AC%20On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Financialmodelling\Shared%20Documents\General\Revenue%20engine%20modelling\6.31%20MUT%20RJ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lda.romano\AppData\Local\Microsoft\Windows\INetCache\Content.Outlook\DKJEE2G3\APR%202022%20Master%20Template%20(post%20update%20for%20TMS%20queries)_070422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002145\Downloads\Watermains_Iteration3_export.xlsx" TargetMode="External"/><Relationship Id="rId1" Type="http://schemas.openxmlformats.org/officeDocument/2006/relationships/externalLinkPath" Target="file:///C:\Users\c002145\Downloads\Watermains_Iteration3_ex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Cover (tables)"/>
      <sheetName val="Validation summary"/>
      <sheetName val="Section 3 &gt;&gt;"/>
      <sheetName val="3A"/>
      <sheetName val="3B"/>
      <sheetName val="3C"/>
      <sheetName val="3D"/>
      <sheetName val="3E"/>
      <sheetName val="3F"/>
      <sheetName val="3F.1"/>
      <sheetName val="3F.2"/>
      <sheetName val="3G"/>
      <sheetName val="3H"/>
      <sheetName val="3I"/>
      <sheetName val="ODI performance model&gt;&gt;"/>
      <sheetName val="Cover (ODI model)"/>
      <sheetName val="Style Guide"/>
      <sheetName val="ToC"/>
      <sheetName val="InpCompany"/>
      <sheetName val="Company_PC_inputs"/>
      <sheetName val="Ofwat_PC_Interventions"/>
      <sheetName val="InpPerformance"/>
      <sheetName val="Performance"/>
      <sheetName val="Sharing mechanism"/>
      <sheetName val="Aggregate calculations"/>
      <sheetName val="Model outputs - PC level"/>
      <sheetName val="Model outputs - interventions"/>
      <sheetName val="Model outputs - Aggregate level"/>
      <sheetName val="F_Outputs"/>
      <sheetName val="Validation"/>
      <sheetName val="ODI data sheets&gt;&gt;"/>
      <sheetName val="App1"/>
      <sheetName val="App1b"/>
      <sheetName val="PC lists"/>
      <sheetName val="App1 change log"/>
      <sheetName val="App1b change 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Chart1"/>
      <sheetName val="Data Owners"/>
      <sheetName val="Introduction"/>
      <sheetName val="Lists"/>
      <sheetName val="V3 Changes"/>
      <sheetName val="Validation"/>
      <sheetName val="OUT &gt;&gt;"/>
      <sheetName val="OUT1"/>
      <sheetName val="OUT2"/>
      <sheetName val="OUT3"/>
      <sheetName val="OUT4"/>
      <sheetName val="OUT5"/>
      <sheetName val="OUT6"/>
      <sheetName val="OUT7"/>
      <sheetName val="OUT8"/>
      <sheetName val="OUT9"/>
      <sheetName val="OUT10"/>
      <sheetName val="OUT11"/>
      <sheetName val="RR &gt;&gt;"/>
      <sheetName val="CLEAR_SHEET"/>
      <sheetName val="RR1"/>
      <sheetName val="RR2"/>
      <sheetName val="RR3"/>
      <sheetName val="RR4"/>
      <sheetName val="RR5"/>
      <sheetName val="RR6"/>
      <sheetName val="RR7"/>
      <sheetName val="RR8"/>
      <sheetName val="RR9"/>
      <sheetName val="RR10"/>
      <sheetName val="RR11"/>
      <sheetName val="RR12"/>
      <sheetName val="RR13"/>
      <sheetName val="RR14"/>
      <sheetName val="RR15"/>
      <sheetName val="RR16"/>
      <sheetName val="RR17"/>
      <sheetName val="RR18"/>
      <sheetName val="RR19"/>
      <sheetName val="RR20"/>
      <sheetName val="RR21"/>
      <sheetName val="RR22"/>
      <sheetName val="RR23"/>
      <sheetName val="RR24"/>
      <sheetName val="RR25"/>
      <sheetName val="RR26"/>
      <sheetName val="RR27"/>
      <sheetName val="RR27a"/>
      <sheetName val="RR28"/>
      <sheetName val="RR29"/>
      <sheetName val="RR30"/>
      <sheetName val="CW &gt;&gt;"/>
      <sheetName val="CW1"/>
      <sheetName val="CW1a"/>
      <sheetName val="CW2"/>
      <sheetName val="CW3"/>
      <sheetName val="CW4"/>
      <sheetName val="CW5"/>
      <sheetName val="CW6"/>
      <sheetName val="CW7"/>
      <sheetName val="CW8"/>
      <sheetName val="CW9"/>
      <sheetName val="CW10"/>
      <sheetName val="CW11"/>
      <sheetName val="CW12"/>
      <sheetName val="CW13"/>
      <sheetName val="CW14"/>
      <sheetName val="CW15"/>
      <sheetName val="CW16"/>
      <sheetName val="CW17"/>
      <sheetName val="CW18"/>
      <sheetName val="CW19"/>
      <sheetName val="CW20"/>
      <sheetName val="CW21"/>
      <sheetName val="CWW &gt;&gt;"/>
      <sheetName val="CWW1"/>
      <sheetName val="CWW1a"/>
      <sheetName val="CWW2"/>
      <sheetName val="CWW3"/>
      <sheetName val="CWW4"/>
      <sheetName val="CWW5"/>
      <sheetName val="CWW6"/>
      <sheetName val="CWW7a"/>
      <sheetName val="CWW7b"/>
      <sheetName val="CWW7c"/>
      <sheetName val="CWW8"/>
      <sheetName val="CWW9"/>
      <sheetName val="CWW10"/>
      <sheetName val="CWW11"/>
      <sheetName val="CWW12"/>
      <sheetName val="CWW13"/>
      <sheetName val="CWW14"/>
      <sheetName val="CWW15"/>
      <sheetName val="CWW16"/>
      <sheetName val="CWW17"/>
      <sheetName val="CWW18"/>
      <sheetName val="CWW19"/>
      <sheetName val="CWW20"/>
      <sheetName val="CWW21"/>
      <sheetName val="CWW22"/>
      <sheetName val="RES &gt;&gt;"/>
      <sheetName val="RES1"/>
      <sheetName val="BIO &gt;&gt;"/>
      <sheetName val="BIO1"/>
      <sheetName val="BIO2"/>
      <sheetName val="BIO3a"/>
      <sheetName val="BIO3b"/>
      <sheetName val="BIO4"/>
      <sheetName val="BIO5"/>
      <sheetName val="BIO6"/>
      <sheetName val="RET &gt;&gt;"/>
      <sheetName val="RET1"/>
      <sheetName val="RET1a"/>
      <sheetName val="RET2"/>
      <sheetName val="RET3"/>
      <sheetName val="RET4"/>
      <sheetName val="DS &gt;&gt;"/>
      <sheetName val="DS1e"/>
      <sheetName val="DS1w"/>
      <sheetName val="DS2e"/>
      <sheetName val="DS2w"/>
      <sheetName val="DS3"/>
      <sheetName val="DS4"/>
      <sheetName val="DS5"/>
      <sheetName val="DS6"/>
      <sheetName val="LS &gt;&gt;"/>
      <sheetName val="LS1"/>
      <sheetName val="LS2"/>
      <sheetName val="LS3"/>
      <sheetName val="LS3a"/>
      <sheetName val="LS3b"/>
      <sheetName val="LS3c"/>
      <sheetName val="LS3d"/>
      <sheetName val="LS3e"/>
      <sheetName val="LS3f"/>
      <sheetName val="LS3g"/>
      <sheetName val="LS3h"/>
      <sheetName val="LS3i"/>
      <sheetName val="LS4"/>
      <sheetName val="LS4a"/>
      <sheetName val="LS4b"/>
      <sheetName val="LS4c"/>
      <sheetName val="LS4d"/>
      <sheetName val="LS4e"/>
      <sheetName val="LS4f"/>
      <sheetName val="LS4g"/>
      <sheetName val="LS4h"/>
      <sheetName val="LS4i"/>
      <sheetName val="LS5"/>
      <sheetName val="LS6"/>
      <sheetName val="LS7"/>
      <sheetName val="SUP &gt;&gt;"/>
      <sheetName val="SUP1A"/>
      <sheetName val="SUP1B"/>
      <sheetName val="SUP4"/>
      <sheetName val="SUP5"/>
      <sheetName val="SUP6"/>
      <sheetName val="SUP7"/>
      <sheetName val="SUP8"/>
      <sheetName val="SUP9"/>
      <sheetName val="SUP10"/>
      <sheetName val="SUP11"/>
      <sheetName val="SUP12"/>
      <sheetName val="SUP13"/>
      <sheetName val="SUP14"/>
      <sheetName val="SUP15"/>
      <sheetName val="SUM &gt;&gt;"/>
      <sheetName val="SUM1"/>
      <sheetName val="SUM2"/>
      <sheetName val="SUM3"/>
      <sheetName val="SUM4"/>
      <sheetName val="SUM5"/>
      <sheetName val="SUM6"/>
      <sheetName val="SUM7"/>
      <sheetName val="PD &gt;&gt;"/>
      <sheetName val="PD1"/>
      <sheetName val="PD2"/>
      <sheetName val="PD3"/>
      <sheetName val="PD4"/>
      <sheetName val="PD5"/>
      <sheetName val="PD6"/>
      <sheetName val="PD7"/>
      <sheetName val="PD7a"/>
      <sheetName val="PD8"/>
      <sheetName val="PD9"/>
      <sheetName val="PD10"/>
      <sheetName val="PD11"/>
      <sheetName val="PD12"/>
      <sheetName val="F_Outputs 2"/>
      <sheetName val="F_Outputs 3"/>
      <sheetName val="F_Outputs 4"/>
      <sheetName val="F_Outputs 5"/>
      <sheetName val="F_Outputs 6"/>
      <sheetName val="F_Outputs 7"/>
      <sheetName val="F_Outputs 8"/>
      <sheetName val="F_Outputs 10"/>
      <sheetName val="F_Outputs 12"/>
      <sheetName val="Dictionary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 Only"/>
      <sheetName val="St Mellons 15inch burst main"/>
      <sheetName val="Lookups"/>
      <sheetName val="pivot 1"/>
      <sheetName val="Pivot 2"/>
      <sheetName val="Pivot 3"/>
      <sheetName val="Pivot 4"/>
      <sheetName val="pivot 5"/>
      <sheetName val="pivot 6"/>
      <sheetName val="pivot 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s"/>
      <sheetName val="InpC"/>
      <sheetName val="InpS"/>
      <sheetName val="Time"/>
      <sheetName val="Unallocated"/>
      <sheetName val="Inflation data"/>
      <sheetName val="Issues (2)"/>
      <sheetName val="Retail Residential"/>
      <sheetName val="Bill Module"/>
      <sheetName val="RPI Indexation"/>
      <sheetName val="Indexation measures"/>
      <sheetName val="Report placeholders"/>
      <sheetName val="Post-financeability adjustme"/>
      <sheetName val="NPV"/>
      <sheetName val="K Factor"/>
      <sheetName val="Capex"/>
      <sheetName val="Opex"/>
      <sheetName val="Totex"/>
      <sheetName val="WACC"/>
      <sheetName val="PAYG Calc"/>
      <sheetName val="CPIH RCV"/>
      <sheetName val="RPI RCV"/>
      <sheetName val="Additions RCV"/>
      <sheetName val="RCV Depreciation"/>
      <sheetName val="Return on RCV"/>
      <sheetName val="Wholesale"/>
      <sheetName val="Output"/>
      <sheetName val="Issues"/>
      <sheetName val="Styles"/>
      <sheetName val="PowerBi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Introduction"/>
      <sheetName val="Validation"/>
      <sheetName val="F_Outputs 1"/>
      <sheetName val="F_Outputs 2"/>
      <sheetName val="F_Outputs 4"/>
      <sheetName val="F_Outputs 5"/>
      <sheetName val="F_Outputs 6"/>
      <sheetName val="F_Outputs 7"/>
      <sheetName val="F_Outputs 8"/>
      <sheetName val="F_Outputs 9"/>
      <sheetName val="F_Outputs 10"/>
      <sheetName val="F_Outputs 11"/>
      <sheetName val="Section 1 &gt;&gt;"/>
      <sheetName val="1A"/>
      <sheetName val="1B"/>
      <sheetName val="1C"/>
      <sheetName val="1D"/>
      <sheetName val="1E"/>
      <sheetName val="1F"/>
      <sheetName val="Section 2 &gt;&gt; "/>
      <sheetName val="2A"/>
      <sheetName val="2B"/>
      <sheetName val="2C"/>
      <sheetName val="2D"/>
      <sheetName val="2E"/>
      <sheetName val="2F"/>
      <sheetName val="2G"/>
      <sheetName val="2H"/>
      <sheetName val="2I"/>
      <sheetName val="2J"/>
      <sheetName val="2K"/>
      <sheetName val="2L"/>
      <sheetName val="2M"/>
      <sheetName val="2N"/>
      <sheetName val="2O"/>
      <sheetName val="Section 4 &gt;&gt;"/>
      <sheetName val="4A"/>
      <sheetName val="4B"/>
      <sheetName val="4C"/>
      <sheetName val="4D"/>
      <sheetName val="4E"/>
      <sheetName val="4F"/>
      <sheetName val="4G"/>
      <sheetName val="4H"/>
      <sheetName val="4I"/>
      <sheetName val="4J"/>
      <sheetName val="4K"/>
      <sheetName val="4L"/>
      <sheetName val="4M"/>
      <sheetName val="4N"/>
      <sheetName val="4O"/>
      <sheetName val="4P"/>
      <sheetName val="4Q"/>
      <sheetName val="4R"/>
      <sheetName val="4S"/>
      <sheetName val="4T"/>
      <sheetName val="4U"/>
      <sheetName val="Section 5 &gt;&gt;"/>
      <sheetName val="5A"/>
      <sheetName val="5B"/>
      <sheetName val="Section 6 &gt;&gt;"/>
      <sheetName val="6A"/>
      <sheetName val="6B"/>
      <sheetName val="6C"/>
      <sheetName val="6D"/>
      <sheetName val="6F"/>
      <sheetName val="Section 7 &gt;&gt;"/>
      <sheetName val="7A"/>
      <sheetName val="7B"/>
      <sheetName val="7C"/>
      <sheetName val="7D"/>
      <sheetName val="7E"/>
      <sheetName val="7F"/>
      <sheetName val="Section 8 &gt;&gt;"/>
      <sheetName val="8A"/>
      <sheetName val="8B"/>
      <sheetName val="8C"/>
      <sheetName val="8D"/>
      <sheetName val="Section 9 &gt;&gt;"/>
      <sheetName val="9A"/>
      <sheetName val="Section 10 &gt;&gt;"/>
      <sheetName val="10A"/>
      <sheetName val="10B"/>
      <sheetName val="10C"/>
      <sheetName val="10D"/>
      <sheetName val="10E"/>
      <sheetName val="Section 11 &gt;&gt;"/>
      <sheetName val="11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vot"/>
      <sheetName val="lengths by techniq and material"/>
      <sheetName val="AIM_DAT_58925_20221115"/>
      <sheetName val="VIZ Impact profile"/>
      <sheetName val="Cost by technique"/>
      <sheetName val="wqz lookup"/>
      <sheetName val="dma lookup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ry Adshead" refreshedDate="45152.710859953702" createdVersion="8" refreshedVersion="8" minRefreshableVersion="3" recordCount="1645" xr:uid="{8E6FCB7A-64B3-4051-9F1D-808E3E6A2344}">
  <cacheSource type="worksheet">
    <worksheetSource ref="A4:Q1649" sheet="Cohort Table_All Mains"/>
  </cacheSource>
  <cacheFields count="17">
    <cacheField name="COHORT_REF" numFmtId="0">
      <sharedItems containsSemiMixedTypes="0" containsString="0" containsNumber="1" minValue="0.1" maxValue="1643"/>
    </cacheField>
    <cacheField name="COHORT_ID" numFmtId="0">
      <sharedItems/>
    </cacheField>
    <cacheField name="GROUP" numFmtId="0">
      <sharedItems containsBlank="1"/>
    </cacheField>
    <cacheField name="ASSET_MATERIAL_BIN" numFmtId="0">
      <sharedItems containsBlank="1"/>
    </cacheField>
    <cacheField name="DATE_INSTALL_BIN_20YRS" numFmtId="0">
      <sharedItems containsBlank="1"/>
    </cacheField>
    <cacheField name="DATE_INSTALL_BIN" numFmtId="0">
      <sharedItems containsBlank="1"/>
    </cacheField>
    <cacheField name="DIAM_&gt;GT or &lt; LT 320mm" numFmtId="0">
      <sharedItems count="2">
        <s v="DIAM_LT_320"/>
        <s v="DIAM_GT_320"/>
      </sharedItems>
    </cacheField>
    <cacheField name="DIAM_BIN_PRIMARY" numFmtId="0">
      <sharedItems containsBlank="1"/>
    </cacheField>
    <cacheField name="DIAM_BIN_SECOND" numFmtId="0">
      <sharedItems containsBlank="1"/>
    </cacheField>
    <cacheField name="Sum of LENGTH_KM" numFmtId="165">
      <sharedItems containsSemiMixedTypes="0" containsString="0" containsNumber="1" minValue="-2.684504060307745" maxValue="581.76855462622734"/>
    </cacheField>
    <cacheField name="Average of bursts_year" numFmtId="165">
      <sharedItems containsSemiMixedTypes="0" containsString="0" containsNumber="1" minValue="0" maxValue="20.806225460038874"/>
    </cacheField>
    <cacheField name="Nominal expected bursts" numFmtId="0">
      <sharedItems containsString="0" containsBlank="1" containsNumber="1" minValue="1" maxValue="2.5"/>
    </cacheField>
    <cacheField name="(Average Annual Bursts - Nominal expected)/Nominal expected %" numFmtId="0">
      <sharedItems containsString="0" containsBlank="1" containsNumber="1" minValue="-0.38024009267969971" maxValue="7.3224901840155496"/>
    </cacheField>
    <cacheField name="Tolerance" numFmtId="0">
      <sharedItems containsBlank="1"/>
    </cacheField>
    <cacheField name="Within Tolerance" numFmtId="0">
      <sharedItems containsBlank="1"/>
    </cacheField>
    <cacheField name="Average of bursts_1000km_year" numFmtId="0">
      <sharedItems containsSemiMixedTypes="0" containsString="0" containsNumber="1" minValue="0" maxValue="40978.148958081336"/>
    </cacheField>
    <cacheField name="CONDITION_GRADE" numFmtId="0">
      <sharedItems containsSemiMixedTypes="0" containsString="0" containsNumber="1" containsInteger="1" minValue="1" maxValue="5" count="5">
        <n v="1"/>
        <n v="4"/>
        <n v="2"/>
        <n v="5"/>
        <n v="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ry Adshead" refreshedDate="45152.710860300926" createdVersion="8" refreshedVersion="8" minRefreshableVersion="3" recordCount="1599" xr:uid="{768F513A-021F-4681-AFFF-A1BE8D8AE3E2}">
  <cacheSource type="worksheet">
    <worksheetSource ref="A4:M1603" sheet="Cohort Table_MainsAge&gt;5"/>
  </cacheSource>
  <cacheFields count="13">
    <cacheField name="COHORT_REF" numFmtId="0">
      <sharedItems containsSemiMixedTypes="0" containsString="0" containsNumber="1" containsInteger="1" minValue="1" maxValue="1599"/>
    </cacheField>
    <cacheField name="COHORT_ID" numFmtId="0">
      <sharedItems/>
    </cacheField>
    <cacheField name="GROUP" numFmtId="0">
      <sharedItems/>
    </cacheField>
    <cacheField name="ASSET_MATERIAL_BIN" numFmtId="0">
      <sharedItems containsBlank="1"/>
    </cacheField>
    <cacheField name="DATE_INSTALL_BIN_20YRS" numFmtId="0">
      <sharedItems containsBlank="1"/>
    </cacheField>
    <cacheField name="DATE_INSTALL_BIN" numFmtId="0">
      <sharedItems containsBlank="1"/>
    </cacheField>
    <cacheField name="DIAM_&gt;GT or &lt; LT 320mm" numFmtId="0">
      <sharedItems containsNonDate="0" containsString="0" containsBlank="1"/>
    </cacheField>
    <cacheField name="DIAM_BIN_PRIMARY" numFmtId="0">
      <sharedItems containsBlank="1"/>
    </cacheField>
    <cacheField name="DIAM_BIN_SECOND" numFmtId="0">
      <sharedItems containsBlank="1"/>
    </cacheField>
    <cacheField name="Sum of LENGTH_KM" numFmtId="2">
      <sharedItems containsSemiMixedTypes="0" containsString="0" containsNumber="1" minValue="3.7810389383027804E-2" maxValue="346.27032477873684"/>
    </cacheField>
    <cacheField name="Average of bursts_year" numFmtId="2">
      <sharedItems containsSemiMixedTypes="0" containsString="0" containsNumber="1" minValue="1.5493997689747512" maxValue="20.806225469089735"/>
    </cacheField>
    <cacheField name="Average of bursts_1000km_year" numFmtId="2">
      <sharedItems containsSemiMixedTypes="0" containsString="0" containsNumber="1" minValue="8.3890549062140991" maxValue="40978.148975907134"/>
    </cacheField>
    <cacheField name="CONDITION_GRADE" numFmtId="0">
      <sharedItems containsSemiMixedTypes="0" containsString="0" containsNumber="1" containsInteger="1" minValue="1" maxValue="5" count="5">
        <n v="1"/>
        <n v="3"/>
        <n v="4"/>
        <n v="5"/>
        <n v="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5">
  <r>
    <n v="0.1"/>
    <s v="LENGTH RECONCILE &lt;320mm"/>
    <m/>
    <m/>
    <m/>
    <m/>
    <x v="0"/>
    <m/>
    <m/>
    <n v="110.10204774410522"/>
    <n v="0"/>
    <m/>
    <m/>
    <m/>
    <m/>
    <n v="0"/>
    <x v="0"/>
  </r>
  <r>
    <n v="0.2"/>
    <s v="LENGTH RECONCILE &gt;320mm"/>
    <m/>
    <m/>
    <m/>
    <m/>
    <x v="1"/>
    <m/>
    <m/>
    <n v="-2.684504060307745"/>
    <n v="0"/>
    <m/>
    <m/>
    <m/>
    <m/>
    <n v="0"/>
    <x v="0"/>
  </r>
  <r>
    <n v="1"/>
    <s v="DIAM_GT_320"/>
    <s v="DIAM_LT_320"/>
    <m/>
    <m/>
    <m/>
    <x v="1"/>
    <m/>
    <m/>
    <n v="581.76855462622734"/>
    <n v="1.5493997683008511"/>
    <n v="1"/>
    <n v="0.54939976830085113"/>
    <s v="+/- 50%"/>
    <s v="OVER"/>
    <n v="2.6632580189836905"/>
    <x v="0"/>
  </r>
  <r>
    <n v="2"/>
    <s v="DIAM_GT_320-AC-&gt;320mm and &lt;=450mm-B12_1960"/>
    <s v="DIAM_LT_320,ASSET_MATERIAL_BIN,DIAM_BIN_PRIMARY,DATE_INSTALL_BIN"/>
    <s v="AC"/>
    <m/>
    <m/>
    <x v="1"/>
    <s v="&gt;320mm and &lt;=450mm"/>
    <s v="(320,450]"/>
    <n v="13.848606990176963"/>
    <n v="0.88537129617186561"/>
    <n v="1"/>
    <n v="-0.11462870382813439"/>
    <s v="+/- 50%"/>
    <s v="PASS"/>
    <n v="63.932155544588248"/>
    <x v="0"/>
  </r>
  <r>
    <n v="3"/>
    <s v="DIAM_GT_320-AC-&gt;320mm and &lt;=450mm-B14_1980-1961_1980-CENTRAL-NONE-(320,450]-SLUVAD__COURT_FARM__LLWYNON-CARDIFF_BAY__RUMNEY-ROVER WAY BULK-ROVER WAY"/>
    <s v="DIAM_LT_320,ASSET_MATERIAL_BIN,DIAM_BIN_PRIMARY,DATE_INSTALL_BIN,DATE_INSTALL_BIN_20YRS,AREA_NAME,LINING_BIN,DIAM_BIN_SECOND,WRZ_NAME,WQZ_NAME,SUPER_DMA_NAME,DMA_NAME"/>
    <s v="AC"/>
    <s v="1961_1980"/>
    <s v="B14_1980"/>
    <x v="1"/>
    <s v="&gt;320mm and &lt;=450mm"/>
    <s v="(320,450]"/>
    <n v="0.92425605240658137"/>
    <n v="0.66402847212890026"/>
    <n v="1"/>
    <n v="-0.33597152787109974"/>
    <s v="+/- 50%"/>
    <s v="PASS"/>
    <n v="718.44644176243196"/>
    <x v="1"/>
  </r>
  <r>
    <n v="4"/>
    <s v="DIAM_GT_320-AC-&gt;450mm and &lt;=610mm-B12_1960-1961_1980-NORTHERN-NONE-(450,610]-NORTH_ERYRI_/_YNYS_MON-NORTH_ANGLESEY_ALAW-YNYS MON SOSI TM-AREA FED BY S/SUPPLY 3B100F02"/>
    <s v="DIAM_LT_320,ASSET_MATERIAL_BIN,DIAM_BIN_PRIMARY,DATE_INSTALL_BIN,DATE_INSTALL_BIN_20YRS,AREA_NAME,LINING_BIN,DIAM_BIN_SECOND,WRZ_NAME,WQZ_NAME,SUPER_DMA_NAME,DMA_NAME"/>
    <s v="AC"/>
    <s v="1961_1980"/>
    <s v="B12_1960"/>
    <x v="1"/>
    <s v="&gt;450mm and &lt;=610mm"/>
    <s v="(450,610]"/>
    <n v="4.5664367108534858"/>
    <n v="0.66402847212890115"/>
    <n v="1"/>
    <n v="-0.33597152787109885"/>
    <s v="+/- 50%"/>
    <s v="PASS"/>
    <n v="145.41501704176505"/>
    <x v="2"/>
  </r>
  <r>
    <n v="5"/>
    <s v="DIAM_GT_320-AC-&gt;610mm-B13_1970-1961_1980-NORTHERN-NONE-(610,1.7e+03]-ALWEN_/_DEE-HOLYWELL__MOLD_ALWEN__BRETTON-BUCKLEY LIVERPOOL ROAD-EWLOE/HAWARDEN."/>
    <s v="DIAM_LT_320,ASSET_MATERIAL_BIN,DIAM_BIN_PRIMARY,DATE_INSTALL_BIN,DATE_INSTALL_BIN_20YRS,AREA_NAME,LINING_BIN,DIAM_BIN_SECOND,WRZ_NAME,WQZ_NAME,SUPER_DMA_NAME,DMA_NAME"/>
    <s v="AC"/>
    <s v="1961_1980"/>
    <s v="B13_1970"/>
    <x v="1"/>
    <s v="&gt;610mm"/>
    <s v="(610,1.7e+03]"/>
    <n v="5.983529664464168"/>
    <n v="0.66402847212890115"/>
    <n v="1"/>
    <n v="-0.33597152787109885"/>
    <s v="+/- 50%"/>
    <s v="PASS"/>
    <n v="110.97604747788372"/>
    <x v="0"/>
  </r>
  <r>
    <n v="6"/>
    <s v="DIAM_GT_320-FERROUS_1-&gt;320mm and &lt;=450mm"/>
    <s v="DIAM_LT_320,ASSET_MATERIAL_BIN,DIAM_BIN_PRIMARY"/>
    <s v="FERROUS_1"/>
    <m/>
    <m/>
    <x v="1"/>
    <s v="&gt;320mm and &lt;=450mm"/>
    <s v="(320,450]"/>
    <n v="122.40382905377692"/>
    <n v="1.3280569442578358"/>
    <n v="1"/>
    <n v="0.32805694425783583"/>
    <s v="+/- 50%"/>
    <s v="PASS"/>
    <n v="10.849799017924244"/>
    <x v="0"/>
  </r>
  <r>
    <n v="7"/>
    <s v="DIAM_GT_320-FERROUS_1-&gt;320mm and &lt;=450mm-B06_1900-1881_1900"/>
    <s v="DIAM_LT_320,ASSET_MATERIAL_BIN,DIAM_BIN_PRIMARY,DATE_INSTALL_BIN,DATE_INSTALL_BIN_20YRS"/>
    <s v="FERROUS_1"/>
    <s v="1881_1900"/>
    <s v="B06_1900"/>
    <x v="1"/>
    <s v="&gt;320mm and &lt;=450mm"/>
    <s v="(320,450]"/>
    <n v="13.446755770022783"/>
    <n v="0.66402847212889826"/>
    <n v="1"/>
    <n v="-0.33597152787110174"/>
    <s v="+/- 50%"/>
    <s v="PASS"/>
    <n v="49.382057909405546"/>
    <x v="0"/>
  </r>
  <r>
    <n v="8"/>
    <s v="DIAM_GT_320-FERROUS_1-&gt;320mm and &lt;=450mm-B06_1900-1901_1920"/>
    <s v="DIAM_LT_320,ASSET_MATERIAL_BIN,DIAM_BIN_PRIMARY,DATE_INSTALL_BIN,DATE_INSTALL_BIN_20YRS"/>
    <s v="FERROUS_1"/>
    <s v="1901_1920"/>
    <s v="B06_1900"/>
    <x v="1"/>
    <s v="&gt;320mm and &lt;=450mm"/>
    <s v="(320,450]"/>
    <n v="22.135075781171931"/>
    <n v="0.6640284721288976"/>
    <n v="1"/>
    <n v="-0.3359715278711024"/>
    <s v="+/- 50%"/>
    <s v="PASS"/>
    <n v="29.998924724428523"/>
    <x v="0"/>
  </r>
  <r>
    <n v="9"/>
    <s v="DIAM_GT_320-FERROUS_1-&gt;320mm and &lt;=450mm-B08_1920-1901_1920-NORTHERN-NONE-(320,450]-DYFFRYN_CONWY-COWLYD__LLYN_CONWY-COWLYD CWT VALLEY TRUNK-AREA FED BY S/SUPPLY 3SC20M18"/>
    <s v="DIAM_LT_320,ASSET_MATERIAL_BIN,DIAM_BIN_PRIMARY,DATE_INSTALL_BIN,DATE_INSTALL_BIN_20YRS,AREA_NAME,LINING_BIN,DIAM_BIN_SECOND,WRZ_NAME,WQZ_NAME,SUPER_DMA_NAME,DMA_NAME"/>
    <s v="FERROUS_1"/>
    <s v="1901_1920"/>
    <s v="B08_1920"/>
    <x v="1"/>
    <s v="&gt;320mm and &lt;=450mm"/>
    <s v="(320,450]"/>
    <n v="9.7304167116621123"/>
    <n v="0.8853712961718655"/>
    <n v="1"/>
    <n v="-0.1146287038281345"/>
    <s v="+/- 50%"/>
    <s v="PASS"/>
    <n v="90.990069840557709"/>
    <x v="0"/>
  </r>
  <r>
    <n v="10"/>
    <s v="DIAM_GT_320-FERROUS_1-&gt;320mm and &lt;=450mm-B08_1920-1921_1940"/>
    <s v="DIAM_LT_320,ASSET_MATERIAL_BIN,DIAM_BIN_PRIMARY,DATE_INSTALL_BIN,DATE_INSTALL_BIN_20YRS"/>
    <s v="FERROUS_1"/>
    <s v="1921_1940"/>
    <s v="B08_1920"/>
    <x v="1"/>
    <s v="&gt;320mm and &lt;=450mm"/>
    <s v="(320,450]"/>
    <n v="34.095670364711005"/>
    <n v="0.6640284721288966"/>
    <n v="1"/>
    <n v="-0.3359715278711034"/>
    <s v="+/- 50%"/>
    <s v="PASS"/>
    <n v="19.475448496128283"/>
    <x v="0"/>
  </r>
  <r>
    <n v="11"/>
    <s v="DIAM_GT_320-FERROUS_1-&gt;320mm and &lt;=450mm-B12_1960-1961_1980"/>
    <s v="DIAM_LT_320,ASSET_MATERIAL_BIN,DIAM_BIN_PRIMARY,DATE_INSTALL_BIN,DATE_INSTALL_BIN_20YRS"/>
    <s v="FERROUS_1"/>
    <s v="1961_1980"/>
    <s v="B12_1960"/>
    <x v="1"/>
    <s v="&gt;320mm and &lt;=450mm"/>
    <s v="(320,450]"/>
    <n v="27.59449748436213"/>
    <n v="0.88537129617187249"/>
    <n v="1"/>
    <n v="-0.11462870382812751"/>
    <s v="+/- 50%"/>
    <s v="PASS"/>
    <n v="32.085066838909263"/>
    <x v="0"/>
  </r>
  <r>
    <n v="12"/>
    <s v="DIAM_GT_320-FERROUS_1-&gt;450mm and &lt;=610mm"/>
    <s v="DIAM_LT_320,ASSET_MATERIAL_BIN,DIAM_BIN_PRIMARY"/>
    <s v="FERROUS_1"/>
    <m/>
    <m/>
    <x v="1"/>
    <s v="&gt;450mm and &lt;=610mm"/>
    <s v="(450,610]"/>
    <n v="70.762042968765556"/>
    <n v="1.5493997683007852"/>
    <n v="1"/>
    <n v="0.54939976830078519"/>
    <s v="+/- 50%"/>
    <s v="OVER"/>
    <n v="21.895916275123543"/>
    <x v="0"/>
  </r>
  <r>
    <n v="13"/>
    <s v="DIAM_GT_320-FERROUS_1-&gt;450mm and &lt;=610mm-B07_1910-1901_1920"/>
    <s v="DIAM_LT_320,ASSET_MATERIAL_BIN,DIAM_BIN_PRIMARY,DATE_INSTALL_BIN,DATE_INSTALL_BIN_20YRS"/>
    <s v="FERROUS_1"/>
    <s v="1901_1920"/>
    <s v="B07_1910"/>
    <x v="1"/>
    <s v="&gt;450mm and &lt;=610mm"/>
    <s v="(450,610]"/>
    <n v="31.228731930099588"/>
    <n v="0.66402847212890104"/>
    <n v="1"/>
    <n v="-0.33597152787109896"/>
    <s v="+/- 50%"/>
    <s v="PASS"/>
    <n v="21.263382503497748"/>
    <x v="0"/>
  </r>
  <r>
    <n v="14"/>
    <s v="DIAM_GT_320-FERROUS_1-&gt;450mm and &lt;=610mm-B08_1920"/>
    <s v="DIAM_LT_320,ASSET_MATERIAL_BIN,DIAM_BIN_PRIMARY,DATE_INSTALL_BIN"/>
    <s v="FERROUS_1"/>
    <m/>
    <m/>
    <x v="1"/>
    <s v="&gt;450mm and &lt;=610mm"/>
    <s v="(450,610]"/>
    <n v="44.227249470143832"/>
    <n v="0.66402847212889637"/>
    <n v="1"/>
    <n v="-0.33597152787110363"/>
    <s v="+/- 50%"/>
    <s v="PASS"/>
    <n v="15.014012403759299"/>
    <x v="0"/>
  </r>
  <r>
    <n v="15"/>
    <s v="DIAM_GT_320-FERROUS_1-&gt;450mm and &lt;=610mm-B09_1930-1921_1940-CENTRAL-NONE-(450,610]-SLUVAD__COURT_FARM__LLWYNON-CARDIFF_ELY__RADYR__LLANDAFF"/>
    <s v="DIAM_LT_320,ASSET_MATERIAL_BIN,DIAM_BIN_PRIMARY,DATE_INSTALL_BIN,DATE_INSTALL_BIN_20YRS,AREA_NAME,LINING_BIN,DIAM_BIN_SECOND,WRZ_NAME,WQZ_NAME"/>
    <s v="FERROUS_1"/>
    <s v="1921_1940"/>
    <s v="B09_1930"/>
    <x v="1"/>
    <s v="&gt;450mm and &lt;=610mm"/>
    <s v="(450,610]"/>
    <n v="4.5939554899798916"/>
    <n v="0.66402847212890126"/>
    <n v="1"/>
    <n v="-0.33597152787109874"/>
    <s v="+/- 50%"/>
    <s v="PASS"/>
    <n v="144.54394988746569"/>
    <x v="2"/>
  </r>
  <r>
    <n v="16"/>
    <s v="DIAM_GT_320-FERROUS_1-&gt;450mm and &lt;=610mm-B11_1950-1941_1960"/>
    <s v="DIAM_LT_320,ASSET_MATERIAL_BIN,DIAM_BIN_PRIMARY,DATE_INSTALL_BIN,DATE_INSTALL_BIN_20YRS"/>
    <s v="FERROUS_1"/>
    <s v="1941_1960"/>
    <s v="B11_1950"/>
    <x v="1"/>
    <s v="&gt;450mm and &lt;=610mm"/>
    <s v="(450,610]"/>
    <n v="29.421401349750699"/>
    <n v="0.66402847212889748"/>
    <n v="1"/>
    <n v="-0.33597152787110252"/>
    <s v="+/- 50%"/>
    <s v="PASS"/>
    <n v="22.569573224442085"/>
    <x v="0"/>
  </r>
  <r>
    <n v="17"/>
    <s v="DIAM_GT_320-FERROUS_1-&gt;450mm and &lt;=610mm-B12_1960-1961_1980-EASTERN-NONE-(450,610]"/>
    <s v="DIAM_LT_320,ASSET_MATERIAL_BIN,DIAM_BIN_PRIMARY,DATE_INSTALL_BIN,DATE_INSTALL_BIN_20YRS,AREA_NAME,LINING_BIN,DIAM_BIN_SECOND"/>
    <s v="FERROUS_1"/>
    <s v="1961_1980"/>
    <s v="B12_1960"/>
    <x v="1"/>
    <s v="&gt;450mm and &lt;=610mm"/>
    <s v="(450,610]"/>
    <n v="20.438275197067043"/>
    <n v="0.66402847212889793"/>
    <n v="1"/>
    <n v="-0.33597152787110207"/>
    <s v="+/- 50%"/>
    <s v="PASS"/>
    <n v="32.489457438374643"/>
    <x v="0"/>
  </r>
  <r>
    <n v="18"/>
    <s v="DIAM_GT_320-FERROUS_2"/>
    <s v="DIAM_LT_320,ASSET_MATERIAL_BIN"/>
    <s v="FERROUS_2"/>
    <m/>
    <m/>
    <x v="1"/>
    <m/>
    <m/>
    <n v="314.93927562179852"/>
    <n v="0.66402847212885208"/>
    <n v="1"/>
    <n v="-0.33597152787114792"/>
    <s v="+/- 50%"/>
    <s v="PASS"/>
    <n v="2.1084333505810964"/>
    <x v="0"/>
  </r>
  <r>
    <n v="19"/>
    <s v="DIAM_GT_320-FERROUS_2-&gt;320mm and &lt;=450mm-B13_1970-1961_1980"/>
    <s v="DIAM_LT_320,ASSET_MATERIAL_BIN,DIAM_BIN_PRIMARY,DATE_INSTALL_BIN,DATE_INSTALL_BIN_20YRS"/>
    <s v="FERROUS_2"/>
    <s v="1961_1980"/>
    <s v="B13_1970"/>
    <x v="1"/>
    <s v="&gt;320mm and &lt;=450mm"/>
    <s v="(320,450]"/>
    <n v="29.564050843482249"/>
    <n v="0.66402847212889993"/>
    <n v="1"/>
    <n v="-0.33597152787110007"/>
    <s v="+/- 50%"/>
    <s v="PASS"/>
    <n v="22.460672782779124"/>
    <x v="0"/>
  </r>
  <r>
    <n v="20"/>
    <s v="DIAM_GT_320-FERROUS_2-&gt;320mm and &lt;=450mm-B13_1970-1961_1980-EASTERN"/>
    <s v="DIAM_LT_320,ASSET_MATERIAL_BIN,DIAM_BIN_PRIMARY,DATE_INSTALL_BIN,DATE_INSTALL_BIN_20YRS,AREA_NAME"/>
    <s v="FERROUS_2"/>
    <s v="1961_1980"/>
    <s v="B13_1970"/>
    <x v="1"/>
    <s v="&gt;320mm and &lt;=450mm"/>
    <s v="(320,450]"/>
    <n v="21.179744431643197"/>
    <n v="0.6640284721288976"/>
    <n v="1"/>
    <n v="-0.3359715278711024"/>
    <s v="+/- 50%"/>
    <s v="PASS"/>
    <n v="31.352053103002437"/>
    <x v="0"/>
  </r>
  <r>
    <n v="21"/>
    <s v="DIAM_GT_320-FERROUS_2-&gt;320mm and &lt;=450mm-B13_1970-1961_1980-EASTERN-NONE-(320,450]-PONTSTICILL_HIGH_LEVEL/HEADS_O-RASSAU__SIRHOWY_VALLEY-8119-CONFIRMED OUTSIDE OF SDMAS-UNALLOCATED LAND TREFIL"/>
    <s v="DIAM_LT_320,ASSET_MATERIAL_BIN,DIAM_BIN_PRIMARY,DATE_INSTALL_BIN,DATE_INSTALL_BIN_20YRS,AREA_NAME,LINING_BIN,DIAM_BIN_SECOND,WRZ_NAME,WQZ_NAME,SUPER_DMA_NAME,DMA_NAME"/>
    <s v="FERROUS_2"/>
    <s v="1961_1980"/>
    <s v="B13_1970"/>
    <x v="1"/>
    <s v="&gt;320mm and &lt;=450mm"/>
    <s v="(320,450]"/>
    <n v="1.0904964409725459"/>
    <n v="1.1067141202148376"/>
    <n v="1"/>
    <n v="0.10671412021483762"/>
    <s v="+/- 50%"/>
    <s v="PASS"/>
    <n v="1014.8718314273708"/>
    <x v="3"/>
  </r>
  <r>
    <n v="22"/>
    <s v="DIAM_GT_320-FERROUS_2-&gt;320mm and &lt;=450mm-B13_1970-1961_1980-EASTERN-NONE-(320,450]-SLUVAD__COURT_FARM__LLWYNON-NEWPORT_SW__RISCA__ABERCARN"/>
    <s v="DIAM_LT_320,ASSET_MATERIAL_BIN,DIAM_BIN_PRIMARY,DATE_INSTALL_BIN,DATE_INSTALL_BIN_20YRS,AREA_NAME,LINING_BIN,DIAM_BIN_SECOND,WRZ_NAME,WQZ_NAME"/>
    <s v="FERROUS_2"/>
    <s v="1961_1980"/>
    <s v="B13_1970"/>
    <x v="1"/>
    <s v="&gt;320mm and &lt;=450mm"/>
    <s v="(320,450]"/>
    <n v="11.511147839679671"/>
    <n v="0.66402847212890137"/>
    <n v="1"/>
    <n v="-0.33597152787109863"/>
    <s v="+/- 50%"/>
    <s v="PASS"/>
    <n v="57.685687072834938"/>
    <x v="0"/>
  </r>
  <r>
    <n v="23"/>
    <s v="DIAM_GT_320-FERROUS_2-&gt;320mm and &lt;=450mm-B13_1970-1961_1980-NORTHERN-CEMENT_MORTAR-(320,450]-NORTH_ERYRI_/_YNYS_MON-BANGOR__CAERNARFON"/>
    <s v="DIAM_LT_320,ASSET_MATERIAL_BIN,DIAM_BIN_PRIMARY,DATE_INSTALL_BIN,DATE_INSTALL_BIN_20YRS,AREA_NAME,LINING_BIN,DIAM_BIN_SECOND,WRZ_NAME,WQZ_NAME"/>
    <s v="FERROUS_2"/>
    <s v="1961_1980"/>
    <s v="B13_1970"/>
    <x v="1"/>
    <s v="&gt;320mm and &lt;=450mm"/>
    <s v="(320,450]"/>
    <n v="20.408298612795367"/>
    <n v="0.88537129617186716"/>
    <n v="1"/>
    <n v="-0.11462870382813284"/>
    <s v="+/- 50%"/>
    <s v="PASS"/>
    <n v="43.382905795820086"/>
    <x v="0"/>
  </r>
  <r>
    <n v="24"/>
    <s v="DIAM_GT_320-FERROUS_2-&gt;320mm and &lt;=450mm-B13_1970-1961_1980-WESTERN"/>
    <s v="DIAM_LT_320,ASSET_MATERIAL_BIN,DIAM_BIN_PRIMARY,DATE_INSTALL_BIN,DATE_INSTALL_BIN_20YRS,AREA_NAME"/>
    <s v="FERROUS_2"/>
    <s v="1961_1980"/>
    <s v="B13_1970"/>
    <x v="1"/>
    <s v="&gt;320mm and &lt;=450mm"/>
    <s v="(320,450]"/>
    <n v="33.378681116753839"/>
    <n v="0.66402847212889615"/>
    <n v="1"/>
    <n v="-0.33597152787110385"/>
    <s v="+/- 50%"/>
    <s v="PASS"/>
    <n v="19.893789985476651"/>
    <x v="0"/>
  </r>
  <r>
    <n v="25"/>
    <s v="DIAM_GT_320-FERROUS_2-&gt;320mm and &lt;=450mm-B14_1980-1961_1980-WESTERN-CEMENT_MORTAR-(320,450]-TYWI_C.U._AREA-CAERAU__YSTRADFELLTE-ONLLWYN OUTLET-ONLLWYN POST OFFICE"/>
    <s v="DIAM_LT_320,ASSET_MATERIAL_BIN,DIAM_BIN_PRIMARY,DATE_INSTALL_BIN,DATE_INSTALL_BIN_20YRS,AREA_NAME,LINING_BIN,DIAM_BIN_SECOND,WRZ_NAME,WQZ_NAME,SUPER_DMA_NAME,DMA_NAME"/>
    <s v="FERROUS_2"/>
    <s v="1961_1980"/>
    <s v="B14_1980"/>
    <x v="1"/>
    <s v="&gt;320mm and &lt;=450mm"/>
    <s v="(320,450]"/>
    <n v="0.43954986739073998"/>
    <n v="0.88537129617186772"/>
    <n v="1"/>
    <n v="-0.11462870382813228"/>
    <s v="+/- 50%"/>
    <s v="PASS"/>
    <n v="2014.2681453360844"/>
    <x v="3"/>
  </r>
  <r>
    <n v="26"/>
    <s v="DIAM_GT_320-FERROUS_2-&gt;320mm and &lt;=450mm-B14_1980-1981_2000"/>
    <s v="DIAM_LT_320,ASSET_MATERIAL_BIN,DIAM_BIN_PRIMARY,DATE_INSTALL_BIN,DATE_INSTALL_BIN_20YRS"/>
    <s v="FERROUS_2"/>
    <s v="1981_2000"/>
    <s v="B14_1980"/>
    <x v="1"/>
    <s v="&gt;320mm and &lt;=450mm"/>
    <s v="(320,450]"/>
    <n v="96.794311199400425"/>
    <n v="0.66402847212891358"/>
    <n v="1"/>
    <n v="-0.33597152787108642"/>
    <s v="+/- 50%"/>
    <s v="PASS"/>
    <n v="6.8602014302368088"/>
    <x v="0"/>
  </r>
  <r>
    <n v="27"/>
    <s v="DIAM_GT_320-FERROUS_2-&gt;320mm and &lt;=450mm-B15_1990-1981_2000"/>
    <s v="DIAM_LT_320,ASSET_MATERIAL_BIN,DIAM_BIN_PRIMARY,DATE_INSTALL_BIN,DATE_INSTALL_BIN_20YRS"/>
    <s v="FERROUS_2"/>
    <s v="1981_2000"/>
    <s v="B15_1990"/>
    <x v="1"/>
    <s v="&gt;320mm and &lt;=450mm"/>
    <s v="(320,450]"/>
    <n v="97.990566353879828"/>
    <n v="0.66402847212891503"/>
    <n v="1"/>
    <n v="-0.33597152787108497"/>
    <s v="+/- 50%"/>
    <s v="PASS"/>
    <n v="6.7764530488666121"/>
    <x v="0"/>
  </r>
  <r>
    <n v="28"/>
    <s v="DIAM_GT_320-FERROUS_2-&gt;320mm and &lt;=450mm-B15_1990-1981_2000-EASTERN-CEMENT_MORTAR-(320,450]"/>
    <s v="DIAM_LT_320,ASSET_MATERIAL_BIN,DIAM_BIN_PRIMARY,DATE_INSTALL_BIN,DATE_INSTALL_BIN_20YRS,AREA_NAME,LINING_BIN,DIAM_BIN_SECOND"/>
    <s v="FERROUS_2"/>
    <s v="1981_2000"/>
    <s v="B15_1990"/>
    <x v="1"/>
    <s v="&gt;320mm and &lt;=450mm"/>
    <s v="(320,450]"/>
    <n v="43.662601757264639"/>
    <n v="1.1067141202148347"/>
    <n v="1"/>
    <n v="0.10671412021483473"/>
    <s v="+/- 50%"/>
    <s v="PASS"/>
    <n v="25.346957709195564"/>
    <x v="0"/>
  </r>
  <r>
    <n v="29"/>
    <s v="DIAM_GT_320-FERROUS_2-&gt;320mm and &lt;=450mm-B16_2000-2001_2020"/>
    <s v="DIAM_LT_320,ASSET_MATERIAL_BIN,DIAM_BIN_PRIMARY,DATE_INSTALL_BIN,DATE_INSTALL_BIN_20YRS"/>
    <s v="FERROUS_2"/>
    <s v="2001_2020"/>
    <s v="B16_2000"/>
    <x v="1"/>
    <s v="&gt;320mm and &lt;=450mm"/>
    <s v="(320,450]"/>
    <n v="43.30809951571441"/>
    <n v="0.66402847212890703"/>
    <n v="1"/>
    <n v="-0.33597152787109297"/>
    <s v="+/- 50%"/>
    <s v="PASS"/>
    <n v="15.332662470860983"/>
    <x v="0"/>
  </r>
  <r>
    <n v="30"/>
    <s v="DIAM_GT_320-FERROUS_2-&gt;320mm and &lt;=450mm-B16_2000-2001_2020-EASTERN-EPOXY_RESIN-(320,450]-HEREFORD_C.U._AREA-HEREFORD__NORTH__BROOMY_HILL"/>
    <s v="DIAM_LT_320,ASSET_MATERIAL_BIN,DIAM_BIN_PRIMARY,DATE_INSTALL_BIN,DATE_INSTALL_BIN_20YRS,AREA_NAME,LINING_BIN,DIAM_BIN_SECOND,WRZ_NAME,WQZ_NAME"/>
    <s v="FERROUS_2"/>
    <s v="2001_2020"/>
    <s v="B16_2000"/>
    <x v="1"/>
    <s v="&gt;320mm and &lt;=450mm"/>
    <s v="(320,450]"/>
    <n v="18.706993168066624"/>
    <n v="0.66402847212889882"/>
    <n v="1"/>
    <n v="-0.33597152787110118"/>
    <s v="+/- 50%"/>
    <s v="PASS"/>
    <n v="35.496269558830782"/>
    <x v="0"/>
  </r>
  <r>
    <n v="31"/>
    <s v="DIAM_GT_320-PLASTIC_PE-&gt;320mm and &lt;=450mm-B16_2000-2001_2020-CENTRAL-NONE-(320,450]"/>
    <s v="DIAM_LT_320,ASSET_MATERIAL_BIN,DIAM_BIN_PRIMARY,DATE_INSTALL_BIN,DATE_INSTALL_BIN_20YRS,AREA_NAME,LINING_BIN,DIAM_BIN_SECOND"/>
    <s v="PLASTIC_PE"/>
    <s v="2001_2020"/>
    <s v="B16_2000"/>
    <x v="1"/>
    <s v="&gt;320mm and &lt;=450mm"/>
    <s v="(320,450]"/>
    <n v="0.78978418958461538"/>
    <n v="0.66402847212890026"/>
    <n v="1"/>
    <n v="-0.33597152787109974"/>
    <s v="+/- 50%"/>
    <s v="PASS"/>
    <n v="840.77204999272533"/>
    <x v="1"/>
  </r>
  <r>
    <n v="32"/>
    <s v="DIAM_GT_320-PLASTIC_PVC-&gt;320mm and &lt;=450mm-B13_1970-1961_1980-NORTHERN-NONE-(320,450]-NORTH_ERYRI_/_YNYS_MON-SOUTH_ANGLESEY_CWELLYN__MYNYDD-YNYS MON SOSI TM-AREA FED BY S/SUPPLY 3B300A03"/>
    <s v="DIAM_LT_320,ASSET_MATERIAL_BIN,DIAM_BIN_PRIMARY,DATE_INSTALL_BIN,DATE_INSTALL_BIN_20YRS,AREA_NAME,LINING_BIN,DIAM_BIN_SECOND,WRZ_NAME,WQZ_NAME,SUPER_DMA_NAME,DMA_NAME"/>
    <s v="PLASTIC_PVC"/>
    <s v="1961_1980"/>
    <s v="B13_1970"/>
    <x v="1"/>
    <s v="&gt;320mm and &lt;=450mm"/>
    <s v="(320,450]"/>
    <n v="3.3272285088447284"/>
    <n v="3.0987995366015433"/>
    <n v="1"/>
    <n v="2.0987995366015433"/>
    <s v="+/- 50%"/>
    <s v="OVER"/>
    <n v="931.34557135587318"/>
    <x v="1"/>
  </r>
  <r>
    <n v="33"/>
    <s v="DIAM_GT_320-STEEL-&gt;320mm and &lt;=450mm"/>
    <s v="DIAM_LT_320,ASSET_MATERIAL_BIN,DIAM_BIN_PRIMARY"/>
    <s v="STEEL"/>
    <m/>
    <m/>
    <x v="1"/>
    <s v="&gt;320mm and &lt;=450mm"/>
    <s v="(320,450]"/>
    <n v="100.29124896418038"/>
    <n v="1.1067141202148345"/>
    <n v="1"/>
    <n v="0.10671412021483451"/>
    <s v="+/- 50%"/>
    <s v="PASS"/>
    <n v="11.035001873494506"/>
    <x v="0"/>
  </r>
  <r>
    <n v="34"/>
    <s v="DIAM_GT_320-STEEL-&gt;320mm and &lt;=450mm-B07_1910-1901_1920-NORTHERN-NONE-(320,450]-DYFFRYN_CONWY-COWLYD__LLYN_CONWY-BRYNIAU (CONWY)-BRYNIAU RES OUTLET"/>
    <s v="DIAM_LT_320,ASSET_MATERIAL_BIN,DIAM_BIN_PRIMARY,DATE_INSTALL_BIN,DATE_INSTALL_BIN_20YRS,AREA_NAME,LINING_BIN,DIAM_BIN_SECOND,WRZ_NAME,WQZ_NAME,SUPER_DMA_NAME,DMA_NAME"/>
    <s v="STEEL"/>
    <s v="1901_1920"/>
    <s v="B07_1910"/>
    <x v="1"/>
    <s v="&gt;320mm and &lt;=450mm"/>
    <s v="(320,450]"/>
    <n v="1.0955965386798105"/>
    <n v="0.66402847212890026"/>
    <n v="1"/>
    <n v="-0.33597152787109974"/>
    <s v="+/- 50%"/>
    <s v="PASS"/>
    <n v="606.08850857547611"/>
    <x v="1"/>
  </r>
  <r>
    <n v="35"/>
    <s v="DIAM_GT_320-STEEL-&gt;320mm and &lt;=450mm-B07_1910-1901_1920-WESTERN-NONE-(320,450]-TYWI_C.U._AREA-BRYNGWYN-TWYNLLANAN-CEFN BEDW GOWER INPUT"/>
    <s v="DIAM_LT_320,ASSET_MATERIAL_BIN,DIAM_BIN_PRIMARY,DATE_INSTALL_BIN,DATE_INSTALL_BIN_20YRS,AREA_NAME,LINING_BIN,DIAM_BIN_SECOND,WRZ_NAME,WQZ_NAME,SUPER_DMA_NAME,DMA_NAME"/>
    <s v="STEEL"/>
    <s v="1901_1920"/>
    <s v="B07_1910"/>
    <x v="1"/>
    <s v="&gt;320mm and &lt;=450mm"/>
    <s v="(320,450]"/>
    <n v="8.7747525411205647"/>
    <n v="1.3280569442577972"/>
    <n v="1"/>
    <n v="0.32805694425779719"/>
    <s v="+/- 50%"/>
    <s v="PASS"/>
    <n v="151.34978884409657"/>
    <x v="2"/>
  </r>
  <r>
    <n v="36"/>
    <s v="DIAM_GT_320-STEEL-&gt;320mm and &lt;=450mm-B11_1950-1941_1960-WESTERN-NONE-(320,450]-PEMBROKESHIRE-PRESELI_SUPPLY-PRESELI USL OUTLETS-CLARBESTON RD/SCOLTON"/>
    <s v="DIAM_LT_320,ASSET_MATERIAL_BIN,DIAM_BIN_PRIMARY,DATE_INSTALL_BIN,DATE_INSTALL_BIN_20YRS,AREA_NAME,LINING_BIN,DIAM_BIN_SECOND,WRZ_NAME,WQZ_NAME,SUPER_DMA_NAME,DMA_NAME"/>
    <s v="STEEL"/>
    <s v="1941_1960"/>
    <s v="B11_1950"/>
    <x v="1"/>
    <s v="&gt;320mm and &lt;=450mm"/>
    <s v="(320,450]"/>
    <n v="5.2197500580235774"/>
    <n v="1.1067141202148376"/>
    <n v="1"/>
    <n v="0.10671412021483762"/>
    <s v="+/- 50%"/>
    <s v="PASS"/>
    <n v="212.02435134104624"/>
    <x v="2"/>
  </r>
  <r>
    <n v="37"/>
    <s v="DIAM_GT_320-STEEL-&gt;450mm and &lt;=610mm-B07_1910-1901_1920"/>
    <s v="DIAM_LT_320,ASSET_MATERIAL_BIN,DIAM_BIN_PRIMARY,DATE_INSTALL_BIN,DATE_INSTALL_BIN_20YRS"/>
    <s v="STEEL"/>
    <s v="1901_1920"/>
    <s v="B07_1910"/>
    <x v="1"/>
    <s v="&gt;450mm and &lt;=610mm"/>
    <s v="(450,610]"/>
    <n v="9.9823507334662072"/>
    <n v="0.6640284721288997"/>
    <n v="1"/>
    <n v="-0.3359715278711003"/>
    <s v="+/- 50%"/>
    <s v="PASS"/>
    <n v="66.520250576121228"/>
    <x v="0"/>
  </r>
  <r>
    <n v="38"/>
    <s v="DIAM_GT_320-STEEL-&gt;450mm and &lt;=610mm-B09_1930-1921_1940-CENTRAL-NONE-(450,610]-SLUVAD__COURT_FARM__LLWYNON-CARDIFF_ELY__RADYR__LLANDAFF-RHYDLAFAR 18 TDMA-SUPPLY SUB-SYSTEM BOUNDARY"/>
    <s v="DIAM_LT_320,ASSET_MATERIAL_BIN,DIAM_BIN_PRIMARY,DATE_INSTALL_BIN,DATE_INSTALL_BIN_20YRS,AREA_NAME,LINING_BIN,DIAM_BIN_SECOND,WRZ_NAME,WQZ_NAME,SUPER_DMA_NAME,DMA_NAME"/>
    <s v="STEEL"/>
    <s v="1921_1940"/>
    <s v="B09_1930"/>
    <x v="1"/>
    <s v="&gt;450mm and &lt;=610mm"/>
    <s v="(450,610]"/>
    <n v="0.89000133633880296"/>
    <n v="1.1067141202148374"/>
    <n v="1"/>
    <n v="0.10671412021483739"/>
    <s v="+/- 50%"/>
    <s v="PASS"/>
    <n v="1243.4971443610696"/>
    <x v="3"/>
  </r>
  <r>
    <n v="39"/>
    <s v="DIAM_GT_320-STEEL-&gt;610mm-B13_1970-1961_1980-WESTERN-NONE-(610,1.7e+03]-TYWI_C.U._AREA-SWANSEA__MORRISTON_BRYNGWYN__FELINDRE"/>
    <s v="DIAM_LT_320,ASSET_MATERIAL_BIN,DIAM_BIN_PRIMARY,DATE_INSTALL_BIN,DATE_INSTALL_BIN_20YRS,AREA_NAME,LINING_BIN,DIAM_BIN_SECOND,WRZ_NAME,WQZ_NAME"/>
    <s v="STEEL"/>
    <s v="1961_1980"/>
    <s v="B13_1970"/>
    <x v="1"/>
    <s v="&gt;610mm"/>
    <s v="(610,1.7e+03]"/>
    <n v="2.3706888055924544"/>
    <n v="0.66402847212890026"/>
    <n v="1"/>
    <n v="-0.33597152787109974"/>
    <s v="+/- 50%"/>
    <s v="PASS"/>
    <n v="280.09938316765033"/>
    <x v="4"/>
  </r>
  <r>
    <n v="40"/>
    <s v="DIAM_LT_320"/>
    <s v="DIAM_LT_320"/>
    <m/>
    <m/>
    <m/>
    <x v="0"/>
    <s v="&lt;=320mm"/>
    <m/>
    <n v="21.32048804045353"/>
    <n v="2.6561138885155962"/>
    <n v="2.5"/>
    <n v="6.2445555406238459E-2"/>
    <s v="+/- 50%"/>
    <s v="PASS"/>
    <n v="124.58035123191745"/>
    <x v="0"/>
  </r>
  <r>
    <n v="41"/>
    <s v="DIAM_LT_320-AC-&lt;=320mm-B09_1930-1921_1940"/>
    <s v="DIAM_LT_320,ASSET_MATERIAL_BIN,DIAM_BIN_PRIMARY,DATE_INSTALL_BIN,DATE_INSTALL_BIN_20YRS"/>
    <s v="AC"/>
    <s v="1921_1940"/>
    <s v="B09_1930"/>
    <x v="0"/>
    <s v="&lt;=320mm"/>
    <m/>
    <n v="5.8398923132479093"/>
    <n v="1.9920854163867074"/>
    <n v="2.5"/>
    <n v="-0.20316583344531702"/>
    <s v="+/- 50%"/>
    <s v="PASS"/>
    <n v="341.11680653213813"/>
    <x v="4"/>
  </r>
  <r>
    <n v="42"/>
    <s v="DIAM_LT_320-AC-&lt;=320mm-B09_1930-1921_1940-CENTRAL"/>
    <s v="DIAM_LT_320,ASSET_MATERIAL_BIN,DIAM_BIN_PRIMARY,DATE_INSTALL_BIN,DATE_INSTALL_BIN_20YRS,AREA_NAME"/>
    <s v="AC"/>
    <s v="1921_1940"/>
    <s v="B09_1930"/>
    <x v="0"/>
    <s v="&lt;=320mm"/>
    <m/>
    <n v="5.2456776683022417"/>
    <n v="1.549399768300773"/>
    <n v="2.5"/>
    <n v="-0.38024009267969083"/>
    <s v="+/- 50%"/>
    <s v="PASS"/>
    <n v="295.36694137027195"/>
    <x v="4"/>
  </r>
  <r>
    <n v="43"/>
    <s v="DIAM_LT_320-AC-&lt;=320mm-B09_1930-1921_1940-CENTRAL-NONE-(0,70]-SLUVAD__COURT_FARM__LLWYNON"/>
    <s v="DIAM_LT_320,ASSET_MATERIAL_BIN,DIAM_BIN_PRIMARY,DATE_INSTALL_BIN,DATE_INSTALL_BIN_20YRS,AREA_NAME,LINING_BIN,DIAM_BIN_SECOND,WRZ_NAME"/>
    <s v="AC"/>
    <s v="1921_1940"/>
    <s v="B09_1930"/>
    <x v="0"/>
    <s v="&lt;=320mm"/>
    <s v="(0,70]"/>
    <n v="4.1092158178005089"/>
    <n v="1.5493997683007728"/>
    <n v="2.5"/>
    <n v="-0.38024009267969089"/>
    <s v="+/- 50%"/>
    <s v="PASS"/>
    <n v="377.05485352923165"/>
    <x v="4"/>
  </r>
  <r>
    <n v="44"/>
    <s v="DIAM_LT_320-AC-&lt;=320mm-B09_1930-1921_1940-CENTRAL-NONE-(120,160]-SLUVAD__COURT_FARM__LLWYNON"/>
    <s v="DIAM_LT_320,ASSET_MATERIAL_BIN,DIAM_BIN_PRIMARY,DATE_INSTALL_BIN,DATE_INSTALL_BIN_20YRS,AREA_NAME,LINING_BIN,DIAM_BIN_SECOND,WRZ_NAME"/>
    <s v="AC"/>
    <s v="1921_1940"/>
    <s v="B09_1930"/>
    <x v="0"/>
    <s v="&lt;=320mm"/>
    <s v="(120,160]"/>
    <n v="3.5494460350479811"/>
    <n v="2.656113888515601"/>
    <n v="2.5"/>
    <n v="6.2445555406240416E-2"/>
    <s v="+/- 50%"/>
    <s v="PASS"/>
    <n v="748.3178677147281"/>
    <x v="1"/>
  </r>
  <r>
    <n v="45"/>
    <s v="DIAM_LT_320-AC-&lt;=320mm-B09_1930-1921_1940-CENTRAL-NONE-(120,160]-SLUVAD__COURT_FARM__LLWYNON-CARDIFF_ELY__RADYR__LLANDAFF-TREFOREST-TREFOREST IND. EST. WEST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120,160]"/>
    <n v="1.5931165219308607"/>
    <n v="3.0987995366015455"/>
    <n v="2.5"/>
    <n v="0.23951981464061819"/>
    <s v="+/- 50%"/>
    <s v="PASS"/>
    <n v="1945.1179458272104"/>
    <x v="3"/>
  </r>
  <r>
    <n v="46"/>
    <s v="DIAM_LT_320-AC-&lt;=320mm-B09_1930-1921_1940-CENTRAL-NONE-(160,320]"/>
    <s v="DIAM_LT_320,ASSET_MATERIAL_BIN,DIAM_BIN_PRIMARY,DATE_INSTALL_BIN,DATE_INSTALL_BIN_20YRS,AREA_NAME,LINING_BIN,DIAM_BIN_SECOND"/>
    <s v="AC"/>
    <s v="1921_1940"/>
    <s v="B09_1930"/>
    <x v="0"/>
    <s v="&lt;=320mm"/>
    <s v="(160,320]"/>
    <n v="16.385025051981874"/>
    <n v="1.5493997683007596"/>
    <n v="2.5"/>
    <n v="-0.38024009267969616"/>
    <s v="+/- 50%"/>
    <s v="PASS"/>
    <n v="94.561940759031671"/>
    <x v="0"/>
  </r>
  <r>
    <n v="47"/>
    <s v="DIAM_LT_320-AC-&lt;=320mm-B09_1930-1921_1940-CENTRAL-NONE-(70,120]"/>
    <s v="DIAM_LT_320,ASSET_MATERIAL_BIN,DIAM_BIN_PRIMARY,DATE_INSTALL_BIN,DATE_INSTALL_BIN_20YRS,AREA_NAME,LINING_BIN,DIAM_BIN_SECOND"/>
    <s v="AC"/>
    <s v="1921_1940"/>
    <s v="B09_1930"/>
    <x v="0"/>
    <s v="&lt;=320mm"/>
    <s v="(70,120]"/>
    <n v="6.9185301467345006"/>
    <n v="1.770742592343729"/>
    <n v="2.5"/>
    <n v="-0.29170296306250842"/>
    <s v="+/- 50%"/>
    <s v="PASS"/>
    <n v="255.94202161271315"/>
    <x v="4"/>
  </r>
  <r>
    <n v="48"/>
    <s v="DIAM_LT_320-AC-&lt;=320mm-B09_1930-1921_1940-CENTRAL-NONE-(70,120]-PONTSTICILL_HIGH_LEVEL/HEADS_O-RHYMNEY__BARGOED-WINDSOR HOTEL-THE GARTH ABERTRIDWR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0.77480524705511078"/>
    <n v="1.9920854163867028"/>
    <n v="2.5"/>
    <n v="-0.20316583344531888"/>
    <s v="+/- 50%"/>
    <s v="PASS"/>
    <n v="2571.0788923516525"/>
    <x v="3"/>
  </r>
  <r>
    <n v="49"/>
    <s v="DIAM_LT_320-AC-&lt;=320mm-B09_1930-1921_1940-CENTRAL-NONE-(70,120]-SLUVAD__COURT_FARM__LLWYNON"/>
    <s v="DIAM_LT_320,ASSET_MATERIAL_BIN,DIAM_BIN_PRIMARY,DATE_INSTALL_BIN,DATE_INSTALL_BIN_20YRS,AREA_NAME,LINING_BIN,DIAM_BIN_SECOND,WRZ_NAME"/>
    <s v="AC"/>
    <s v="1921_1940"/>
    <s v="B09_1930"/>
    <x v="0"/>
    <s v="&lt;=320mm"/>
    <s v="(70,120]"/>
    <n v="12.93236038635888"/>
    <n v="4.426856480859338"/>
    <n v="2.5"/>
    <n v="0.77074259234373521"/>
    <s v="+/- 50%"/>
    <s v="OVER"/>
    <n v="342.30846872538513"/>
    <x v="4"/>
  </r>
  <r>
    <n v="50"/>
    <s v="DIAM_LT_320-AC-&lt;=320mm-B09_1930-1921_1940-CENTRAL-NONE-(70,120]-SLUVAD__COURT_FARM__LLWYNON-CARDIFF_BAY__RUMNEY"/>
    <s v="DIAM_LT_320,ASSET_MATERIAL_BIN,DIAM_BIN_PRIMARY,DATE_INSTALL_BIN,DATE_INSTALL_BIN_20YRS,AREA_NAME,LINING_BIN,DIAM_BIN_SECOND,WRZ_NAME,WQZ_NAME"/>
    <s v="AC"/>
    <s v="1921_1940"/>
    <s v="B09_1930"/>
    <x v="0"/>
    <s v="&lt;=320mm"/>
    <s v="(70,120]"/>
    <n v="1.9020071420200055"/>
    <n v="1.5493997683007728"/>
    <n v="2.5"/>
    <n v="-0.38024009267969089"/>
    <s v="+/- 50%"/>
    <s v="PASS"/>
    <n v="814.61301278566702"/>
    <x v="1"/>
  </r>
  <r>
    <n v="51"/>
    <s v="DIAM_LT_320-AC-&lt;=320mm-B09_1930-1921_1940-CENTRAL-NONE-(70,120]-SLUVAD__COURT_FARM__LLWYNON-VALE_OF_GLAM__RHONDDA_VALLEYS-LILLYPOT RESERVOIR-WELSH ST DONATS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1.0857130917532833"/>
    <n v="2.6561138885155966"/>
    <n v="2.5"/>
    <n v="6.244555540623864E-2"/>
    <s v="+/- 50%"/>
    <s v="PASS"/>
    <n v="2446.4233771247273"/>
    <x v="3"/>
  </r>
  <r>
    <n v="52"/>
    <s v="DIAM_LT_320-AC-&lt;=320mm-B09_1930-1921_1940-EASTERN-NONE"/>
    <s v="DIAM_LT_320,ASSET_MATERIAL_BIN,DIAM_BIN_PRIMARY,DATE_INSTALL_BIN,DATE_INSTALL_BIN_20YRS,AREA_NAME,LINING_BIN"/>
    <s v="AC"/>
    <s v="1921_1940"/>
    <s v="B09_1930"/>
    <x v="0"/>
    <s v="&lt;=320mm"/>
    <m/>
    <n v="12.785195635561118"/>
    <n v="2.4347710644726406"/>
    <n v="2.5"/>
    <n v="-2.6091574210943769E-2"/>
    <s v="+/- 50%"/>
    <s v="PASS"/>
    <n v="190.43674683400988"/>
    <x v="2"/>
  </r>
  <r>
    <n v="53"/>
    <s v="DIAM_LT_320-AC-&lt;=320mm-B09_1930-1921_1940-EASTERN-NONE-(0,70]-SLUVAD__COURT_FARM__LLWYNON-CHEPSTOW__CALDICOT_COURT_FARM"/>
    <s v="DIAM_LT_320,ASSET_MATERIAL_BIN,DIAM_BIN_PRIMARY,DATE_INSTALL_BIN,DATE_INSTALL_BIN_20YRS,AREA_NAME,LINING_BIN,DIAM_BIN_SECOND,WRZ_NAME,WQZ_NAME"/>
    <s v="AC"/>
    <s v="1921_1940"/>
    <s v="B09_1930"/>
    <x v="0"/>
    <s v="&lt;=320mm"/>
    <s v="(0,70]"/>
    <n v="3.8631216583367318"/>
    <n v="1.5493997683007721"/>
    <n v="2.5"/>
    <n v="-0.38024009267969117"/>
    <s v="+/- 50%"/>
    <s v="PASS"/>
    <n v="401.07454678708376"/>
    <x v="4"/>
  </r>
  <r>
    <n v="54"/>
    <s v="DIAM_LT_320-AC-&lt;=320mm-B09_1930-1921_1940-EASTERN-NONE-(0,70]-TALYBONT-ABERGAVENNY__CWMTILLERY-PONTYPOOL TDMA-AREA FED BY SUB SUPPLY SYSTEM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0,70]"/>
    <n v="0.83957569314933489"/>
    <n v="1.9920854163867037"/>
    <n v="2.5"/>
    <n v="-0.20316583344531852"/>
    <s v="+/- 50%"/>
    <s v="PASS"/>
    <n v="2372.7287874595154"/>
    <x v="3"/>
  </r>
  <r>
    <n v="55"/>
    <s v="DIAM_LT_320-AC-&lt;=320mm-B09_1930-1921_1940-EASTERN-NONE-(120,160]-TALYBONT-ABERGAVENNY__CWMTILLERY"/>
    <s v="DIAM_LT_320,ASSET_MATERIAL_BIN,DIAM_BIN_PRIMARY,DATE_INSTALL_BIN,DATE_INSTALL_BIN_20YRS,AREA_NAME,LINING_BIN,DIAM_BIN_SECOND,WRZ_NAME,WQZ_NAME"/>
    <s v="AC"/>
    <s v="1921_1940"/>
    <s v="B09_1930"/>
    <x v="0"/>
    <s v="&lt;=320mm"/>
    <s v="(120,160]"/>
    <n v="1.8672614601026774"/>
    <n v="1.5493997683007712"/>
    <n v="2.5"/>
    <n v="-0.3802400926796915"/>
    <s v="+/- 50%"/>
    <s v="PASS"/>
    <n v="829.77119241542778"/>
    <x v="1"/>
  </r>
  <r>
    <n v="56"/>
    <s v="DIAM_LT_320-AC-&lt;=320mm-B09_1930-1921_1940-EASTERN-NONE-(70,120]"/>
    <s v="DIAM_LT_320,ASSET_MATERIAL_BIN,DIAM_BIN_PRIMARY,DATE_INSTALL_BIN,DATE_INSTALL_BIN_20YRS,AREA_NAME,LINING_BIN,DIAM_BIN_SECOND"/>
    <s v="AC"/>
    <s v="1921_1940"/>
    <s v="B09_1930"/>
    <x v="0"/>
    <s v="&lt;=320mm"/>
    <s v="(70,120]"/>
    <n v="13.553268845359701"/>
    <n v="1.9920854163867103"/>
    <n v="2.5"/>
    <n v="-0.20316583344531586"/>
    <s v="+/- 50%"/>
    <s v="PASS"/>
    <n v="146.98191551544042"/>
    <x v="2"/>
  </r>
  <r>
    <n v="57"/>
    <s v="DIAM_LT_320-AC-&lt;=320mm-B09_1930-1921_1940-EASTERN-NONE-(70,120]-ELAN_/_BUILTH"/>
    <s v="DIAM_LT_320,ASSET_MATERIAL_BIN,DIAM_BIN_PRIMARY,DATE_INSTALL_BIN,DATE_INSTALL_BIN_20YRS,AREA_NAME,LINING_BIN,DIAM_BIN_SECOND,WRZ_NAME"/>
    <s v="AC"/>
    <s v="1921_1940"/>
    <s v="B09_1930"/>
    <x v="0"/>
    <s v="&lt;=320mm"/>
    <s v="(70,120]"/>
    <n v="0.71939211602148012"/>
    <n v="1.770742592343731"/>
    <n v="2.5"/>
    <n v="-0.29170296306250759"/>
    <s v="+/- 50%"/>
    <s v="PASS"/>
    <n v="2461.4428667033917"/>
    <x v="3"/>
  </r>
  <r>
    <n v="58"/>
    <s v="DIAM_LT_320-AC-&lt;=320mm-B09_1930-1921_1940-EASTERN-NONE-(70,120]-SLUVAD__COURT_FARM__LLWYNON-CHEPSTOW__CALDICOT_COURT_FARM"/>
    <s v="DIAM_LT_320,ASSET_MATERIAL_BIN,DIAM_BIN_PRIMARY,DATE_INSTALL_BIN,DATE_INSTALL_BIN_20YRS,AREA_NAME,LINING_BIN,DIAM_BIN_SECOND,WRZ_NAME,WQZ_NAME"/>
    <s v="AC"/>
    <s v="1921_1940"/>
    <s v="B09_1930"/>
    <x v="0"/>
    <s v="&lt;=320mm"/>
    <s v="(70,120]"/>
    <n v="11.216212664515808"/>
    <n v="1.5493997683007736"/>
    <n v="2.5"/>
    <n v="-0.38024009267969056"/>
    <s v="+/- 50%"/>
    <s v="PASS"/>
    <n v="138.13930019377528"/>
    <x v="2"/>
  </r>
  <r>
    <n v="59"/>
    <s v="DIAM_LT_320-AC-&lt;=320mm-B09_1930-1921_1940-EASTERN-NONE-(70,120]-SLUVAD__COURT_FARM__LLWYNON-CHEPSTOW__CALDICOT_COURT_FARM-ST BRIDES ROAD-MAGOR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2.5895885870979294"/>
    <n v="2.4347710644726357"/>
    <n v="2.5"/>
    <n v="-2.6091574210945722E-2"/>
    <s v="+/- 50%"/>
    <s v="PASS"/>
    <n v="940.21539815373035"/>
    <x v="1"/>
  </r>
  <r>
    <n v="60"/>
    <s v="DIAM_LT_320-AC-&lt;=320mm-B09_1930-1921_1940-EASTERN-NONE-(70,120]-TALYBONT-ABERGAVENNY__CWMTILLERY-PONTYPOOL TDMA-AREA FED BY SUB SUPPLY SYSTEM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1.6552031323214367"/>
    <n v="1.5493997683007703"/>
    <n v="2.5"/>
    <n v="-0.38024009267969189"/>
    <s v="+/- 50%"/>
    <s v="PASS"/>
    <n v="936.07832056704956"/>
    <x v="1"/>
  </r>
  <r>
    <n v="61"/>
    <s v="DIAM_LT_320-AC-&lt;=320mm-B09_1930-1921_1940-NORTHERN-NONE-(0,70]-ALWEN_/_DEE-DENBIGH_ALWEN-MEIFOD-1104 FOELAS  (G10)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0,70]"/>
    <n v="0.68781622020549493"/>
    <n v="3.0987995366015406"/>
    <n v="2.5"/>
    <n v="0.23951981464061625"/>
    <s v="+/- 50%"/>
    <s v="PASS"/>
    <n v="4505.2725503852325"/>
    <x v="3"/>
  </r>
  <r>
    <n v="62"/>
    <s v="DIAM_LT_320-AC-&lt;=320mm-B09_1930-1921_1940-NORTHERN-NONE-(0,70]-LLEYNHARLECH-LLEYN_CWMYSTRADLLYN-BEUDY MAWR-BEUDY MAWR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0,70]"/>
    <n v="0.82088141579567386"/>
    <n v="3.5414851846874735"/>
    <n v="2.5"/>
    <n v="0.41659407387498942"/>
    <s v="+/- 50%"/>
    <s v="PASS"/>
    <n v="4314.2469990683612"/>
    <x v="3"/>
  </r>
  <r>
    <n v="63"/>
    <s v="DIAM_LT_320-AC-&lt;=320mm-B09_1930-1921_1940-NORTHERN-NONE-(0,70]-LLEYNHARLECH-LLEYN_CWMYSTRADLLYN-BUTLINS-LLANGYBI - BODOWEN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0,70]"/>
    <n v="0.57810872968810334"/>
    <n v="3.5414851846874735"/>
    <n v="2.5"/>
    <n v="0.41659407387498942"/>
    <s v="+/- 50%"/>
    <s v="PASS"/>
    <n v="6125.9846164200762"/>
    <x v="3"/>
  </r>
  <r>
    <n v="64"/>
    <s v="DIAM_LT_320-AC-&lt;=320mm-B09_1930-1921_1940-NORTHERN-NONE-(120,160]"/>
    <s v="DIAM_LT_320,ASSET_MATERIAL_BIN,DIAM_BIN_PRIMARY,DATE_INSTALL_BIN,DATE_INSTALL_BIN_20YRS,AREA_NAME,LINING_BIN,DIAM_BIN_SECOND"/>
    <s v="AC"/>
    <s v="1921_1940"/>
    <s v="B09_1930"/>
    <x v="0"/>
    <s v="&lt;=320mm"/>
    <s v="(120,160]"/>
    <n v="8.5262458900846791"/>
    <n v="1.5493997683007736"/>
    <n v="2.5"/>
    <n v="-0.38024009267969056"/>
    <s v="+/- 50%"/>
    <s v="PASS"/>
    <n v="181.72121567624478"/>
    <x v="2"/>
  </r>
  <r>
    <n v="65"/>
    <s v="DIAM_LT_320-AC-&lt;=320mm-B09_1930-1921_1940-NORTHERN-NONE-(70,120]"/>
    <s v="DIAM_LT_320,ASSET_MATERIAL_BIN,DIAM_BIN_PRIMARY,DATE_INSTALL_BIN,DATE_INSTALL_BIN_20YRS,AREA_NAME,LINING_BIN,DIAM_BIN_SECOND"/>
    <s v="AC"/>
    <s v="1921_1940"/>
    <s v="B09_1930"/>
    <x v="0"/>
    <s v="&lt;=320mm"/>
    <s v="(70,120]"/>
    <n v="11.621880119808781"/>
    <n v="4.2055136568163523"/>
    <n v="2.5"/>
    <n v="0.68220546272654092"/>
    <s v="+/- 50%"/>
    <s v="OVER"/>
    <n v="361.86173093011973"/>
    <x v="4"/>
  </r>
  <r>
    <n v="66"/>
    <s v="DIAM_LT_320-AC-&lt;=320mm-B09_1930-1921_1940-NORTHERN-NONE-(70,120]-DYFFRYN_CONWY-COWLYD__LLYN_CONWY"/>
    <s v="DIAM_LT_320,ASSET_MATERIAL_BIN,DIAM_BIN_PRIMARY,DATE_INSTALL_BIN,DATE_INSTALL_BIN_20YRS,AREA_NAME,LINING_BIN,DIAM_BIN_SECOND,WRZ_NAME,WQZ_NAME"/>
    <s v="AC"/>
    <s v="1921_1940"/>
    <s v="B09_1930"/>
    <x v="0"/>
    <s v="&lt;=320mm"/>
    <s v="(70,120]"/>
    <n v="8.0433969188139471"/>
    <n v="2.4347710644726268"/>
    <n v="2.5"/>
    <n v="-2.6091574210949275E-2"/>
    <s v="+/- 50%"/>
    <s v="PASS"/>
    <n v="302.70432866213071"/>
    <x v="4"/>
  </r>
  <r>
    <n v="67"/>
    <s v="DIAM_LT_320-AC-&lt;=320mm-B09_1930-1921_1940-NORTHERN-NONE-(70,120]-DYFFRYN_CONWY-COWLYD__LLYN_CONWY-CONWY-GYFFIN-CASTLE VIEW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5.0541230337497342E-2"/>
    <n v="1.5493997683007703"/>
    <n v="2.5"/>
    <n v="-0.38024009267969189"/>
    <s v="+/- 50%"/>
    <s v="PASS"/>
    <n v="30656.154548561633"/>
    <x v="3"/>
  </r>
  <r>
    <n v="68"/>
    <s v="DIAM_LT_320-AC-&lt;=320mm-B09_1930-1921_1940-NORTHERN-NONE-(70,120]-DYFFRYN_CONWY-COWLYD__LLYN_CONWY-COWLYD CWT &amp; GORSWEN TRUNK-OUTLET LLANGERNYW SRV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2.7041274786551228"/>
    <n v="2.8774567125585664"/>
    <n v="2.5"/>
    <n v="0.15098268502342654"/>
    <s v="+/- 50%"/>
    <s v="PASS"/>
    <n v="1064.0980261735469"/>
    <x v="3"/>
  </r>
  <r>
    <n v="69"/>
    <s v="DIAM_LT_320-AC-&lt;=320mm-B09_1930-1921_1940-NORTHERN-NONE-(70,120]-LLEYNHARLECH-LLEYN_CWMYSTRADLLYN"/>
    <s v="DIAM_LT_320,ASSET_MATERIAL_BIN,DIAM_BIN_PRIMARY,DATE_INSTALL_BIN,DATE_INSTALL_BIN_20YRS,AREA_NAME,LINING_BIN,DIAM_BIN_SECOND,WRZ_NAME,WQZ_NAME"/>
    <s v="AC"/>
    <s v="1921_1940"/>
    <s v="B09_1930"/>
    <x v="0"/>
    <s v="&lt;=320mm"/>
    <s v="(70,120]"/>
    <n v="4.7677908207874555"/>
    <n v="1.7707425923437292"/>
    <n v="2.5"/>
    <n v="-0.29170296306250831"/>
    <s v="+/- 50%"/>
    <s v="PASS"/>
    <n v="371.39687098337731"/>
    <x v="4"/>
  </r>
  <r>
    <n v="70"/>
    <s v="DIAM_LT_320-AC-&lt;=320mm-B09_1930-1921_1940-NORTHERN-NONE-(70,120]-NORTH_ERYRI_/_YNYS_MON-NORTH_ANGLESEY_ALAW-CEMAES-CEMAES BAY VILLAGE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2.3821513055837853"/>
    <n v="1.7707425923437292"/>
    <n v="2.5"/>
    <n v="-0.29170296306250831"/>
    <s v="+/- 50%"/>
    <s v="PASS"/>
    <n v="743.33758237484403"/>
    <x v="1"/>
  </r>
  <r>
    <n v="71"/>
    <s v="DIAM_LT_320-AC-&lt;=320mm-B09_1930-1921_1940-WESTERN"/>
    <s v="DIAM_LT_320,ASSET_MATERIAL_BIN,DIAM_BIN_PRIMARY,DATE_INSTALL_BIN,DATE_INSTALL_BIN_20YRS,AREA_NAME"/>
    <s v="AC"/>
    <s v="1921_1940"/>
    <s v="B09_1930"/>
    <x v="0"/>
    <s v="&lt;=320mm"/>
    <m/>
    <n v="4.1556160218395393"/>
    <n v="1.549399768300773"/>
    <n v="2.5"/>
    <n v="-0.38024009267969083"/>
    <s v="+/- 50%"/>
    <s v="PASS"/>
    <n v="372.84478646679929"/>
    <x v="4"/>
  </r>
  <r>
    <n v="72"/>
    <s v="DIAM_LT_320-AC-&lt;=320mm-B09_1930-1921_1940-WESTERN-NONE-(0,70]-MID_-_SOUTH_CEREDIGION-STRATA_FLORIDA"/>
    <s v="DIAM_LT_320,ASSET_MATERIAL_BIN,DIAM_BIN_PRIMARY,DATE_INSTALL_BIN,DATE_INSTALL_BIN_20YRS,AREA_NAME,LINING_BIN,DIAM_BIN_SECOND,WRZ_NAME,WQZ_NAME"/>
    <s v="AC"/>
    <s v="1921_1940"/>
    <s v="B09_1930"/>
    <x v="0"/>
    <s v="&lt;=320mm"/>
    <s v="(0,70]"/>
    <n v="6.1077222001765383"/>
    <n v="2.656113888515605"/>
    <n v="2.5"/>
    <n v="6.2445555406242012E-2"/>
    <s v="+/- 50%"/>
    <s v="PASS"/>
    <n v="434.8779792962477"/>
    <x v="4"/>
  </r>
  <r>
    <n v="73"/>
    <s v="DIAM_LT_320-AC-&lt;=320mm-B09_1930-1921_1940-WESTERN-NONE-(0,70]-MID_-_SOUTH_CEREDIGION-STRATA_FLORIDA-LLANLLWNI-BELL VUE TO LLANYBYDDER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0,70]"/>
    <n v="2.1487272644595174"/>
    <n v="4.2055136568163674"/>
    <n v="2.5"/>
    <n v="0.68220546272654692"/>
    <s v="+/- 50%"/>
    <s v="OVER"/>
    <n v="1957.2114741487239"/>
    <x v="3"/>
  </r>
  <r>
    <n v="74"/>
    <s v="DIAM_LT_320-AC-&lt;=320mm-B09_1930-1921_1940-WESTERN-NONE-(70,120]"/>
    <s v="DIAM_LT_320,ASSET_MATERIAL_BIN,DIAM_BIN_PRIMARY,DATE_INSTALL_BIN,DATE_INSTALL_BIN_20YRS,AREA_NAME,LINING_BIN,DIAM_BIN_SECOND"/>
    <s v="AC"/>
    <s v="1921_1940"/>
    <s v="B09_1930"/>
    <x v="0"/>
    <s v="&lt;=320mm"/>
    <s v="(70,120]"/>
    <n v="2.8807736459149589"/>
    <n v="1.7707425923437292"/>
    <n v="2.5"/>
    <n v="-0.29170296306250831"/>
    <s v="+/- 50%"/>
    <s v="PASS"/>
    <n v="614.67605927827969"/>
    <x v="1"/>
  </r>
  <r>
    <n v="75"/>
    <s v="DIAM_LT_320-AC-&lt;=320mm-B09_1930-1921_1940-WESTERN-NONE-(70,120]-MID_-_SOUTH_CEREDIGION"/>
    <s v="DIAM_LT_320,ASSET_MATERIAL_BIN,DIAM_BIN_PRIMARY,DATE_INSTALL_BIN,DATE_INSTALL_BIN_20YRS,AREA_NAME,LINING_BIN,DIAM_BIN_SECOND,WRZ_NAME"/>
    <s v="AC"/>
    <s v="1921_1940"/>
    <s v="B09_1930"/>
    <x v="0"/>
    <s v="&lt;=320mm"/>
    <s v="(70,120]"/>
    <n v="15.657392191672983"/>
    <n v="1.7707425923437359"/>
    <n v="2.5"/>
    <n v="-0.29170296306250565"/>
    <s v="+/- 50%"/>
    <s v="PASS"/>
    <n v="113.09307263092406"/>
    <x v="0"/>
  </r>
  <r>
    <n v="76"/>
    <s v="DIAM_LT_320-AC-&lt;=320mm-B09_1930-1921_1940-WESTERN-NONE-(70,120]-MID_-_SOUTH_CEREDIGION-LLECHRYD-GORLLWYN RHOS TREALAU-RHOS RES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3.2204151197226905"/>
    <n v="3.3201423606445024"/>
    <n v="2.5"/>
    <n v="0.32805694425780096"/>
    <s v="+/- 50%"/>
    <s v="PASS"/>
    <n v="1030.9672005671118"/>
    <x v="3"/>
  </r>
  <r>
    <n v="77"/>
    <s v="DIAM_LT_320-AC-&lt;=320mm-B09_1930-1921_1940-WESTERN-NONE-(70,120]-MID_-_SOUTH_CEREDIGION-STRATA_FLORIDA-BETTWS LLANGYBI AND LLANDDEWI BREFI-BETTWS BLEDRWS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10.283150262859966"/>
    <n v="1.5493997683007736"/>
    <n v="2.5"/>
    <n v="-0.38024009267969056"/>
    <s v="+/- 50%"/>
    <s v="PASS"/>
    <n v="150.6736485118571"/>
    <x v="2"/>
  </r>
  <r>
    <n v="78"/>
    <s v="DIAM_LT_320-AC-&lt;=320mm-B09_1930-1921_1940-WESTERN-NONE-(70,120]-MID_-_SOUTH_CEREDIGION-STRATA_FLORIDA-DERI GOCH PS TO RHOSYMRYSON SR-CAPEL Y GROES TO LLANWNEN"/>
    <s v="DIAM_LT_320,ASSET_MATERIAL_BIN,DIAM_BIN_PRIMARY,DATE_INSTALL_BIN,DATE_INSTALL_BIN_20YRS,AREA_NAME,LINING_BIN,DIAM_BIN_SECOND,WRZ_NAME,WQZ_NAME,SUPER_DMA_NAME,DMA_NAME"/>
    <s v="AC"/>
    <s v="1921_1940"/>
    <s v="B09_1930"/>
    <x v="0"/>
    <s v="&lt;=320mm"/>
    <s v="(70,120]"/>
    <n v="4.8673604831598283"/>
    <n v="1.5493997683007725"/>
    <n v="2.5"/>
    <n v="-0.380240092679691"/>
    <s v="+/- 50%"/>
    <s v="PASS"/>
    <n v="318.32443347095631"/>
    <x v="4"/>
  </r>
  <r>
    <n v="79"/>
    <s v="DIAM_LT_320-AC-&lt;=320mm-B10_1940-1921_1940-CENTRAL-NONE"/>
    <s v="DIAM_LT_320,ASSET_MATERIAL_BIN,DIAM_BIN_PRIMARY,DATE_INSTALL_BIN,DATE_INSTALL_BIN_20YRS,AREA_NAME,LINING_BIN"/>
    <s v="AC"/>
    <s v="1921_1940"/>
    <s v="B10_1940"/>
    <x v="0"/>
    <s v="&lt;=320mm"/>
    <m/>
    <n v="11.280405395554856"/>
    <n v="2.4347710644726281"/>
    <n v="2.5"/>
    <n v="-2.6091574210948744E-2"/>
    <s v="+/- 50%"/>
    <s v="PASS"/>
    <n v="215.84074145350053"/>
    <x v="2"/>
  </r>
  <r>
    <n v="80"/>
    <s v="DIAM_LT_320-AC-&lt;=320mm-B10_1940-1921_1940-EASTERN-NONE-(0,70]-ELAN_/_BUILTH-BUILTH"/>
    <s v="DIAM_LT_320,ASSET_MATERIAL_BIN,DIAM_BIN_PRIMARY,DATE_INSTALL_BIN,DATE_INSTALL_BIN_20YRS,AREA_NAME,LINING_BIN,DIAM_BIN_SECOND,WRZ_NAME,WQZ_NAME"/>
    <s v="AC"/>
    <s v="1921_1940"/>
    <s v="B10_1940"/>
    <x v="0"/>
    <s v="&lt;=320mm"/>
    <s v="(0,70]"/>
    <n v="1.4021896096129218"/>
    <n v="1.5493997683007703"/>
    <n v="2.5"/>
    <n v="-0.38024009267969189"/>
    <s v="+/- 50%"/>
    <s v="PASS"/>
    <n v="1104.985914657067"/>
    <x v="3"/>
  </r>
  <r>
    <n v="81"/>
    <s v="DIAM_LT_320-AC-&lt;=320mm-B10_1940-1921_1940-NORTHERN"/>
    <s v="DIAM_LT_320,ASSET_MATERIAL_BIN,DIAM_BIN_PRIMARY,DATE_INSTALL_BIN,DATE_INSTALL_BIN_20YRS,AREA_NAME"/>
    <s v="AC"/>
    <s v="1921_1940"/>
    <s v="B10_1940"/>
    <x v="0"/>
    <s v="&lt;=320mm"/>
    <m/>
    <n v="9.4721483897042926"/>
    <n v="1.992085416386707"/>
    <n v="2.5"/>
    <n v="-0.20316583344531719"/>
    <s v="+/- 50%"/>
    <s v="PASS"/>
    <n v="210.30977708837364"/>
    <x v="2"/>
  </r>
  <r>
    <n v="82"/>
    <s v="DIAM_LT_320-AC-&lt;=320mm-B10_1940-1921_1940-NORTHERN-NONE-(0,70]"/>
    <s v="DIAM_LT_320,ASSET_MATERIAL_BIN,DIAM_BIN_PRIMARY,DATE_INSTALL_BIN,DATE_INSTALL_BIN_20YRS,AREA_NAME,LINING_BIN,DIAM_BIN_SECOND"/>
    <s v="AC"/>
    <s v="1921_1940"/>
    <s v="B10_1940"/>
    <x v="0"/>
    <s v="&lt;=320mm"/>
    <s v="(0,70]"/>
    <n v="6.1235959325686462"/>
    <n v="2.8774567125585646"/>
    <n v="2.5"/>
    <n v="0.15098268502342585"/>
    <s v="+/- 50%"/>
    <s v="PASS"/>
    <n v="469.8965680042129"/>
    <x v="4"/>
  </r>
  <r>
    <n v="83"/>
    <s v="DIAM_LT_320-AC-&lt;=320mm-B10_1940-1921_1940-NORTHERN-NONE-(0,70]-NORTH_ERYRI_/_YNYS_MON-BANGOR__CAERNARFON"/>
    <s v="DIAM_LT_320,ASSET_MATERIAL_BIN,DIAM_BIN_PRIMARY,DATE_INSTALL_BIN,DATE_INSTALL_BIN_20YRS,AREA_NAME,LINING_BIN,DIAM_BIN_SECOND,WRZ_NAME,WQZ_NAME"/>
    <s v="AC"/>
    <s v="1921_1940"/>
    <s v="B10_1940"/>
    <x v="0"/>
    <s v="&lt;=320mm"/>
    <s v="(0,70]"/>
    <n v="1.5846013283473488"/>
    <n v="1.7707425923437301"/>
    <n v="2.5"/>
    <n v="-0.29170296306250798"/>
    <s v="+/- 50%"/>
    <s v="PASS"/>
    <n v="1117.4688299614872"/>
    <x v="3"/>
  </r>
  <r>
    <n v="84"/>
    <s v="DIAM_LT_320-AC-&lt;=320mm-B10_1940-1921_1940-NORTHERN-NONE-(120,160]"/>
    <s v="DIAM_LT_320,ASSET_MATERIAL_BIN,DIAM_BIN_PRIMARY,DATE_INSTALL_BIN,DATE_INSTALL_BIN_20YRS,AREA_NAME,LINING_BIN,DIAM_BIN_SECOND"/>
    <s v="AC"/>
    <s v="1921_1940"/>
    <s v="B10_1940"/>
    <x v="0"/>
    <s v="&lt;=320mm"/>
    <s v="(120,160]"/>
    <n v="4.6255506938712658"/>
    <n v="2.213428240429665"/>
    <n v="2.5"/>
    <n v="-0.11462870382813399"/>
    <s v="+/- 50%"/>
    <s v="PASS"/>
    <n v="478.52210188992194"/>
    <x v="4"/>
  </r>
  <r>
    <n v="85"/>
    <s v="DIAM_LT_320-AC-&lt;=320mm-B10_1940-1921_1940-NORTHERN-NONE-(120,160]-ALWEN_/_DEE-DENBIGH_ALWEN-ALWEN  TO PEN Y COED &amp; ACCRE TRUNK-ACCRE PUMPING STATION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120,160]"/>
    <n v="3.0119770717426597"/>
    <n v="1.9920854163867039"/>
    <n v="2.5"/>
    <n v="-0.20316583344531844"/>
    <s v="+/- 50%"/>
    <s v="PASS"/>
    <n v="661.38797505325283"/>
    <x v="1"/>
  </r>
  <r>
    <n v="86"/>
    <s v="DIAM_LT_320-AC-&lt;=320mm-B10_1940-1921_1940-NORTHERN-NONE-(120,160]-DYFFRYN_CONWY-COWLYD__LLYN_CONWY-GWYTHERIN-GWYTHERIN RESOUTLET (R00)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120,160]"/>
    <n v="2.8529408325770422"/>
    <n v="1.992085416386703"/>
    <n v="2.5"/>
    <n v="-0.2031658334453188"/>
    <s v="+/- 50%"/>
    <s v="PASS"/>
    <n v="698.25682805600479"/>
    <x v="1"/>
  </r>
  <r>
    <n v="87"/>
    <s v="DIAM_LT_320-AC-&lt;=320mm-B10_1940-1921_1940-NORTHERN-NONE-(70,120]-ALWEN_/_DEE-DENBIGH_ALWEN"/>
    <s v="DIAM_LT_320,ASSET_MATERIAL_BIN,DIAM_BIN_PRIMARY,DATE_INSTALL_BIN,DATE_INSTALL_BIN_20YRS,AREA_NAME,LINING_BIN,DIAM_BIN_SECOND,WRZ_NAME,WQZ_NAME"/>
    <s v="AC"/>
    <s v="1921_1940"/>
    <s v="B10_1940"/>
    <x v="0"/>
    <s v="&lt;=320mm"/>
    <s v="(70,120]"/>
    <n v="3.7616248211288315"/>
    <n v="1.7707425923437294"/>
    <n v="2.5"/>
    <n v="-0.2917029630625082"/>
    <s v="+/- 50%"/>
    <s v="PASS"/>
    <n v="470.73875693226228"/>
    <x v="4"/>
  </r>
  <r>
    <n v="88"/>
    <s v="DIAM_LT_320-AC-&lt;=320mm-B10_1940-1921_1940-NORTHERN-NONE-(70,120]-ALWEN_/_DEE-DENBIGH_ALWEN-ALWEN  TO PEN Y COED &amp; ACCRE TRUNK-ERYRYS PUMPING STATION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70,120]"/>
    <n v="4.4887055584961768"/>
    <n v="1.5493997683007723"/>
    <n v="2.5"/>
    <n v="-0.38024009267969106"/>
    <s v="+/- 50%"/>
    <s v="PASS"/>
    <n v="345.17741208667252"/>
    <x v="4"/>
  </r>
  <r>
    <n v="89"/>
    <s v="DIAM_LT_320-AC-&lt;=320mm-B10_1940-1921_1940-NORTHERN-NONE-(70,120]-ALWEN_/_DEE-DENBIGH_ALWEN-LLANGWYFAN-WAEN ABERWHEELER GEINAS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70,120]"/>
    <n v="3.593546756535158"/>
    <n v="2.8774567125585673"/>
    <n v="2.5"/>
    <n v="0.1509826850234269"/>
    <s v="+/- 50%"/>
    <s v="PASS"/>
    <n v="800.7288919576954"/>
    <x v="1"/>
  </r>
  <r>
    <n v="90"/>
    <s v="DIAM_LT_320-AC-&lt;=320mm-B10_1940-1921_1940-NORTHERN-NONE-(70,120]-DYFFRYN_CONWY-COWLYD__LLYN_CONWY"/>
    <s v="DIAM_LT_320,ASSET_MATERIAL_BIN,DIAM_BIN_PRIMARY,DATE_INSTALL_BIN,DATE_INSTALL_BIN_20YRS,AREA_NAME,LINING_BIN,DIAM_BIN_SECOND,WRZ_NAME,WQZ_NAME"/>
    <s v="AC"/>
    <s v="1921_1940"/>
    <s v="B10_1940"/>
    <x v="0"/>
    <s v="&lt;=320mm"/>
    <s v="(70,120]"/>
    <n v="3.4417384669943321"/>
    <n v="2.2134282404296668"/>
    <n v="2.5"/>
    <n v="-0.11462870382813328"/>
    <s v="+/- 50%"/>
    <s v="PASS"/>
    <n v="643.11343283519511"/>
    <x v="1"/>
  </r>
  <r>
    <n v="91"/>
    <s v="DIAM_LT_320-AC-&lt;=320mm-B10_1940-1921_1940-NORTHERN-NONE-(70,120]-NORTH_ERYRI_/_YNYS_MON-BANGOR__CAERNARFON"/>
    <s v="DIAM_LT_320,ASSET_MATERIAL_BIN,DIAM_BIN_PRIMARY,DATE_INSTALL_BIN,DATE_INSTALL_BIN_20YRS,AREA_NAME,LINING_BIN,DIAM_BIN_SECOND,WRZ_NAME,WQZ_NAME"/>
    <s v="AC"/>
    <s v="1921_1940"/>
    <s v="B10_1940"/>
    <x v="0"/>
    <s v="&lt;=320mm"/>
    <s v="(70,120]"/>
    <n v="3.4513648000575969"/>
    <n v="1.9920854163867023"/>
    <n v="2.5"/>
    <n v="-0.20316583344531908"/>
    <s v="+/- 50%"/>
    <s v="PASS"/>
    <n v="577.18773059094133"/>
    <x v="1"/>
  </r>
  <r>
    <n v="92"/>
    <s v="DIAM_LT_320-AC-&lt;=320mm-B10_1940-1921_1940-NORTHERN-NONE-(70,120]-NORTH_ERYRI_/_YNYS_MON-BANGOR__CAERNARFON-BRYN BEDDAU SOUTH-BICELL RESERVOIR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70,120]"/>
    <n v="2.0078789169157281"/>
    <n v="3.0987995366015406"/>
    <n v="2.5"/>
    <n v="0.23951981464061625"/>
    <s v="+/- 50%"/>
    <s v="PASS"/>
    <n v="1543.319923574654"/>
    <x v="3"/>
  </r>
  <r>
    <n v="93"/>
    <s v="DIAM_LT_320-AC-&lt;=320mm-B10_1940-1921_1940-WESTERN-NONE-(0,70]"/>
    <s v="DIAM_LT_320,ASSET_MATERIAL_BIN,DIAM_BIN_PRIMARY,DATE_INSTALL_BIN,DATE_INSTALL_BIN_20YRS,AREA_NAME,LINING_BIN,DIAM_BIN_SECOND"/>
    <s v="AC"/>
    <s v="1921_1940"/>
    <s v="B10_1940"/>
    <x v="0"/>
    <s v="&lt;=320mm"/>
    <s v="(0,70]"/>
    <n v="1.0705753156755136"/>
    <n v="1.770742592343731"/>
    <n v="2.5"/>
    <n v="-0.29170296306250759"/>
    <s v="+/- 50%"/>
    <s v="PASS"/>
    <n v="1654.0102937329773"/>
    <x v="3"/>
  </r>
  <r>
    <n v="94"/>
    <s v="DIAM_LT_320-AC-&lt;=320mm-B10_1940-1921_1940-WESTERN-NONE-(0,70]-MID_-_SOUTH_CEREDIGION-LLECHRYD"/>
    <s v="DIAM_LT_320,ASSET_MATERIAL_BIN,DIAM_BIN_PRIMARY,DATE_INSTALL_BIN,DATE_INSTALL_BIN_20YRS,AREA_NAME,LINING_BIN,DIAM_BIN_SECOND,WRZ_NAME,WQZ_NAME"/>
    <s v="AC"/>
    <s v="1921_1940"/>
    <s v="B10_1940"/>
    <x v="0"/>
    <s v="&lt;=320mm"/>
    <s v="(0,70]"/>
    <n v="2.0402935391926325"/>
    <n v="1.5493997683007712"/>
    <n v="2.5"/>
    <n v="-0.3802400926796915"/>
    <s v="+/- 50%"/>
    <s v="PASS"/>
    <n v="759.40041887986695"/>
    <x v="1"/>
  </r>
  <r>
    <n v="95"/>
    <s v="DIAM_LT_320-AC-&lt;=320mm-B10_1940-1921_1940-WESTERN-NONE-(0,70]-NORTH_CEREDIGION-BONTGOCH_SUPPLY_NOT_ABERYSTWYTH-CAPEL SEION LLANRHYSTUD-LLANFARIAN VILLAGE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0,70]"/>
    <n v="0.60057601702136654"/>
    <n v="1.992085416386703"/>
    <n v="2.5"/>
    <n v="-0.2031658334453188"/>
    <s v="+/- 50%"/>
    <s v="PASS"/>
    <n v="3316.9579868785054"/>
    <x v="3"/>
  </r>
  <r>
    <n v="96"/>
    <s v="DIAM_LT_320-AC-&lt;=320mm-B10_1940-1921_1940-WESTERN-NONE-(0,70]-PEMBROKESHIRE"/>
    <s v="DIAM_LT_320,ASSET_MATERIAL_BIN,DIAM_BIN_PRIMARY,DATE_INSTALL_BIN,DATE_INSTALL_BIN_20YRS,AREA_NAME,LINING_BIN,DIAM_BIN_SECOND,WRZ_NAME"/>
    <s v="AC"/>
    <s v="1921_1940"/>
    <s v="B10_1940"/>
    <x v="0"/>
    <s v="&lt;=320mm"/>
    <s v="(0,70]"/>
    <n v="1.7768113438332287"/>
    <n v="1.5493997683007721"/>
    <n v="2.5"/>
    <n v="-0.38024009267969117"/>
    <s v="+/- 50%"/>
    <s v="PASS"/>
    <n v="872.011411722616"/>
    <x v="1"/>
  </r>
  <r>
    <n v="97"/>
    <s v="DIAM_LT_320-AC-&lt;=320mm-B10_1940-1921_1940-WESTERN-NONE-(70,120]"/>
    <s v="DIAM_LT_320,ASSET_MATERIAL_BIN,DIAM_BIN_PRIMARY,DATE_INSTALL_BIN,DATE_INSTALL_BIN_20YRS,AREA_NAME,LINING_BIN,DIAM_BIN_SECOND"/>
    <s v="AC"/>
    <s v="1921_1940"/>
    <s v="B10_1940"/>
    <x v="0"/>
    <s v="&lt;=320mm"/>
    <s v="(70,120]"/>
    <n v="3.2862274392467339"/>
    <n v="1.549399768300773"/>
    <n v="2.5"/>
    <n v="-0.38024009267969083"/>
    <s v="+/- 50%"/>
    <s v="PASS"/>
    <n v="471.48281637375806"/>
    <x v="4"/>
  </r>
  <r>
    <n v="98"/>
    <s v="DIAM_LT_320-AC-&lt;=320mm-B10_1940-1921_1940-WESTERN-NONE-(70,120]-MID_-_SOUTH_CEREDIGION-LLECHRYD"/>
    <s v="DIAM_LT_320,ASSET_MATERIAL_BIN,DIAM_BIN_PRIMARY,DATE_INSTALL_BIN,DATE_INSTALL_BIN_20YRS,AREA_NAME,LINING_BIN,DIAM_BIN_SECOND,WRZ_NAME,WQZ_NAME"/>
    <s v="AC"/>
    <s v="1921_1940"/>
    <s v="B10_1940"/>
    <x v="0"/>
    <s v="&lt;=320mm"/>
    <s v="(70,120]"/>
    <n v="10.771989126259358"/>
    <n v="3.5414851846874718"/>
    <n v="2.5"/>
    <n v="0.4165940738749887"/>
    <s v="+/- 50%"/>
    <s v="PASS"/>
    <n v="328.76798733989023"/>
    <x v="4"/>
  </r>
  <r>
    <n v="99"/>
    <s v="DIAM_LT_320-AC-&lt;=320mm-B10_1940-1921_1940-WESTERN-NONE-(70,120]-MID_-_SOUTH_CEREDIGION-LLECHRYD-CRYMYCH-CRYMYCH AT GARN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70,120]"/>
    <n v="1.4874969450279232"/>
    <n v="1.9920854163867032"/>
    <n v="2.5"/>
    <n v="-0.20316583344531872"/>
    <s v="+/- 50%"/>
    <s v="PASS"/>
    <n v="1339.2198370863262"/>
    <x v="3"/>
  </r>
  <r>
    <n v="100"/>
    <s v="DIAM_LT_320-AC-&lt;=320mm-B10_1940-1921_1940-WESTERN-NONE-(70,120]-MID_-_SOUTH_CEREDIGION-LLECHRYD-CRYMYCH-PENTREGALAR AT GARN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70,120]"/>
    <n v="3.0278411940342638"/>
    <n v="2.8774567125585686"/>
    <n v="2.5"/>
    <n v="0.15098268502342743"/>
    <s v="+/- 50%"/>
    <s v="PASS"/>
    <n v="950.33277115986243"/>
    <x v="1"/>
  </r>
  <r>
    <n v="101"/>
    <s v="DIAM_LT_320-AC-&lt;=320mm-B10_1940-1921_1940-WESTERN-NONE-(70,120]-NORTH_CEREDIGION"/>
    <s v="DIAM_LT_320,ASSET_MATERIAL_BIN,DIAM_BIN_PRIMARY,DATE_INSTALL_BIN,DATE_INSTALL_BIN_20YRS,AREA_NAME,LINING_BIN,DIAM_BIN_SECOND,WRZ_NAME"/>
    <s v="AC"/>
    <s v="1921_1940"/>
    <s v="B10_1940"/>
    <x v="0"/>
    <s v="&lt;=320mm"/>
    <s v="(70,120]"/>
    <n v="5.1361901594737658"/>
    <n v="1.5493997683007739"/>
    <n v="2.5"/>
    <n v="-0.38024009267969044"/>
    <s v="+/- 50%"/>
    <s v="PASS"/>
    <n v="301.66324068879868"/>
    <x v="4"/>
  </r>
  <r>
    <n v="102"/>
    <s v="DIAM_LT_320-AC-&lt;=320mm-B10_1940-1921_1940-WESTERN-NONE-(70,120]-NORTH_CEREDIGION-ABERYSTWYTH_BONTGOCH__LOVESGROVE-CEFNLLAN SR OUTLETS-ST DAVIDS RD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70,120]"/>
    <n v="0.37257723765275846"/>
    <n v="1.7707425923437308"/>
    <n v="2.5"/>
    <n v="-0.2917029630625077"/>
    <s v="+/- 50%"/>
    <s v="PASS"/>
    <n v="4752.6859222518069"/>
    <x v="3"/>
  </r>
  <r>
    <n v="103"/>
    <s v="DIAM_LT_320-AC-&lt;=320mm-B10_1940-1921_1940-WESTERN-NONE-(70,120]-TYWI_C.U._AREA"/>
    <s v="DIAM_LT_320,ASSET_MATERIAL_BIN,DIAM_BIN_PRIMARY,DATE_INSTALL_BIN,DATE_INSTALL_BIN_20YRS,AREA_NAME,LINING_BIN,DIAM_BIN_SECOND,WRZ_NAME"/>
    <s v="AC"/>
    <s v="1921_1940"/>
    <s v="B10_1940"/>
    <x v="0"/>
    <s v="&lt;=320mm"/>
    <s v="(70,120]"/>
    <n v="4.8758447645592788"/>
    <n v="1.5493997683007736"/>
    <n v="2.5"/>
    <n v="-0.38024009267969056"/>
    <s v="+/- 50%"/>
    <s v="PASS"/>
    <n v="317.77052861953075"/>
    <x v="4"/>
  </r>
  <r>
    <n v="104"/>
    <s v="DIAM_LT_320-AC-&lt;=320mm-B10_1940-1921_1940-WESTERN-NONE-(70,120]-TYWI_C.U._AREA-SWANSEA__MORRISTON_BRYNGWYN__FELINDRE-MYNYDD NEWYDD TO FFOREST FACH-BLEAN Y MAES"/>
    <s v="DIAM_LT_320,ASSET_MATERIAL_BIN,DIAM_BIN_PRIMARY,DATE_INSTALL_BIN,DATE_INSTALL_BIN_20YRS,AREA_NAME,LINING_BIN,DIAM_BIN_SECOND,WRZ_NAME,WQZ_NAME,SUPER_DMA_NAME,DMA_NAME"/>
    <s v="AC"/>
    <s v="1921_1940"/>
    <s v="B10_1940"/>
    <x v="0"/>
    <s v="&lt;=320mm"/>
    <s v="(70,120]"/>
    <n v="3.1897805027064661"/>
    <n v="1.5493997683007732"/>
    <n v="2.5"/>
    <n v="-0.38024009267969072"/>
    <s v="+/- 50%"/>
    <s v="PASS"/>
    <n v="485.73867919317269"/>
    <x v="4"/>
  </r>
  <r>
    <n v="105"/>
    <s v="DIAM_LT_320-AC-&lt;=320mm-B10_1940-1941_1960"/>
    <s v="DIAM_LT_320,ASSET_MATERIAL_BIN,DIAM_BIN_PRIMARY,DATE_INSTALL_BIN,DATE_INSTALL_BIN_20YRS"/>
    <s v="AC"/>
    <s v="1941_1960"/>
    <s v="B10_1940"/>
    <x v="0"/>
    <s v="&lt;=320mm"/>
    <m/>
    <n v="10.871751844539096"/>
    <n v="1.5493997683007696"/>
    <n v="2.5"/>
    <n v="-0.38024009267969217"/>
    <s v="+/- 50%"/>
    <s v="PASS"/>
    <n v="142.51610876116865"/>
    <x v="2"/>
  </r>
  <r>
    <n v="106"/>
    <s v="DIAM_LT_320-AC-&lt;=320mm-B10_1940-1941_1960-CENTRAL-NONE"/>
    <s v="DIAM_LT_320,ASSET_MATERIAL_BIN,DIAM_BIN_PRIMARY,DATE_INSTALL_BIN,DATE_INSTALL_BIN_20YRS,AREA_NAME,LINING_BIN"/>
    <s v="AC"/>
    <s v="1941_1960"/>
    <s v="B10_1940"/>
    <x v="0"/>
    <s v="&lt;=320mm"/>
    <m/>
    <n v="3.8970983426089942"/>
    <n v="1.9920854163867037"/>
    <n v="2.5"/>
    <n v="-0.20316583344531852"/>
    <s v="+/- 50%"/>
    <s v="PASS"/>
    <n v="511.17145148897123"/>
    <x v="1"/>
  </r>
  <r>
    <n v="107"/>
    <s v="DIAM_LT_320-AC-&lt;=320mm-B10_1940-1941_1960-CENTRAL-NONE-(0,70]-SLUVAD__COURT_FARM__LLWYNON"/>
    <s v="DIAM_LT_320,ASSET_MATERIAL_BIN,DIAM_BIN_PRIMARY,DATE_INSTALL_BIN,DATE_INSTALL_BIN_20YRS,AREA_NAME,LINING_BIN,DIAM_BIN_SECOND,WRZ_NAME"/>
    <s v="AC"/>
    <s v="1941_1960"/>
    <s v="B10_1940"/>
    <x v="0"/>
    <s v="&lt;=320mm"/>
    <s v="(0,70]"/>
    <n v="2.8204103414950801"/>
    <n v="1.9920854163867032"/>
    <n v="2.5"/>
    <n v="-0.20316583344531872"/>
    <s v="+/- 50%"/>
    <s v="PASS"/>
    <n v="706.3104921572201"/>
    <x v="1"/>
  </r>
  <r>
    <n v="108"/>
    <s v="DIAM_LT_320-AC-&lt;=320mm-B10_1940-1941_1960-CENTRAL-NONE-(70,120]-SLUVAD__COURT_FARM__LLWYNON"/>
    <s v="DIAM_LT_320,ASSET_MATERIAL_BIN,DIAM_BIN_PRIMARY,DATE_INSTALL_BIN,DATE_INSTALL_BIN_20YRS,AREA_NAME,LINING_BIN,DIAM_BIN_SECOND,WRZ_NAME"/>
    <s v="AC"/>
    <s v="1941_1960"/>
    <s v="B10_1940"/>
    <x v="0"/>
    <s v="&lt;=320mm"/>
    <s v="(70,120]"/>
    <n v="13.803615113200991"/>
    <n v="4.6481993049023256"/>
    <n v="2.5"/>
    <n v="0.85927972196093028"/>
    <s v="+/- 50%"/>
    <s v="OVER"/>
    <n v="336.73782315598277"/>
    <x v="4"/>
  </r>
  <r>
    <n v="109"/>
    <s v="DIAM_LT_320-AC-&lt;=320mm-B10_1940-1941_1960-CENTRAL-NONE-(70,120]-SLUVAD__COURT_FARM__LLWYNON-CARDIFF_HEATH_&amp;_LLANISHEN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3.325797318668815"/>
    <n v="3.3201423606445024"/>
    <n v="2.5"/>
    <n v="0.32805694425780096"/>
    <s v="+/- 50%"/>
    <s v="PASS"/>
    <n v="998.29966847571575"/>
    <x v="1"/>
  </r>
  <r>
    <n v="110"/>
    <s v="DIAM_LT_320-AC-&lt;=320mm-B10_1940-1941_1960-EASTERN-NONE-(0,70]"/>
    <s v="DIAM_LT_320,ASSET_MATERIAL_BIN,DIAM_BIN_PRIMARY,DATE_INSTALL_BIN,DATE_INSTALL_BIN_20YRS,AREA_NAME,LINING_BIN,DIAM_BIN_SECOND"/>
    <s v="AC"/>
    <s v="1941_1960"/>
    <s v="B10_1940"/>
    <x v="0"/>
    <s v="&lt;=320mm"/>
    <s v="(0,70]"/>
    <n v="2.5497845757108628"/>
    <n v="1.9920854163867041"/>
    <n v="2.5"/>
    <n v="-0.20316583344531836"/>
    <s v="+/- 50%"/>
    <s v="PASS"/>
    <n v="781.27596949296162"/>
    <x v="1"/>
  </r>
  <r>
    <n v="111"/>
    <s v="DIAM_LT_320-AC-&lt;=320mm-B10_1940-1941_1960-EASTERN-NONE-(0,70]-BRECON_/_PORTIS-PORTIS-PORTIS LOW-LOWER CHAPEL LINE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1.305347634442606"/>
    <n v="1.7707425923437308"/>
    <n v="2.5"/>
    <n v="-0.2917029630625077"/>
    <s v="+/- 50%"/>
    <s v="PASS"/>
    <n v="1356.5295141472809"/>
    <x v="3"/>
  </r>
  <r>
    <n v="112"/>
    <s v="DIAM_LT_320-AC-&lt;=320mm-B10_1940-1941_1960-EASTERN-NONE-(0,70]-ELAN_/_BUILTH-BUILTH"/>
    <s v="DIAM_LT_320,ASSET_MATERIAL_BIN,DIAM_BIN_PRIMARY,DATE_INSTALL_BIN,DATE_INSTALL_BIN_20YRS,AREA_NAME,LINING_BIN,DIAM_BIN_SECOND,WRZ_NAME,WQZ_NAME"/>
    <s v="AC"/>
    <s v="1941_1960"/>
    <s v="B10_1940"/>
    <x v="0"/>
    <s v="&lt;=320mm"/>
    <s v="(0,70]"/>
    <n v="0.16572474978090782"/>
    <n v="1.5493997683007703"/>
    <n v="2.5"/>
    <n v="-0.38024009267969189"/>
    <s v="+/- 50%"/>
    <s v="PASS"/>
    <n v="9349.2358283787726"/>
    <x v="3"/>
  </r>
  <r>
    <n v="113"/>
    <s v="DIAM_LT_320-AC-&lt;=320mm-B10_1940-1941_1960-EASTERN-NONE-(0,70]-ELAN_/_BUILTH-BUILTH-BUILTH WELLS-AREA FEED BY 1T810231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1.2789820627527317"/>
    <n v="5.9762562491601106"/>
    <n v="2.5"/>
    <n v="1.3905024996640443"/>
    <s v="+/- 50%"/>
    <s v="OVER"/>
    <n v="4672.6661954097417"/>
    <x v="3"/>
  </r>
  <r>
    <n v="114"/>
    <s v="DIAM_LT_320-AC-&lt;=320mm-B10_1940-1941_1960-EASTERN-NONE-(0,70]-ELAN_/_BUILTH-BUILTH-BUILTH WELLS-BUILTH TO CILMERY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0.35372460386074051"/>
    <n v="1.5493997683007703"/>
    <n v="2.5"/>
    <n v="-0.38024009267969189"/>
    <s v="+/- 50%"/>
    <s v="PASS"/>
    <n v="4380.2431365807979"/>
    <x v="3"/>
  </r>
  <r>
    <n v="115"/>
    <s v="DIAM_LT_320-AC-&lt;=320mm-B10_1940-1941_1960-EASTERN-NONE-(0,70]-ELAN_/_BUILTH-BUILTH-GARTH SR-LLANWRTYD WELLS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0.69857371793276557"/>
    <n v="1.5493997683007703"/>
    <n v="2.5"/>
    <n v="-0.38024009267969189"/>
    <s v="+/- 50%"/>
    <s v="PASS"/>
    <n v="2217.9474098822207"/>
    <x v="3"/>
  </r>
  <r>
    <n v="116"/>
    <s v="DIAM_LT_320-AC-&lt;=320mm-B10_1940-1941_1960-EASTERN-NONE-(120,160]-HEREFORD_C.U._AREA-HEREFORD__NORTH__BROOMY_HILL-WESTHIDE HEREFORD"/>
    <s v="DIAM_LT_320,ASSET_MATERIAL_BIN,DIAM_BIN_PRIMARY,DATE_INSTALL_BIN,DATE_INSTALL_BIN_20YRS,AREA_NAME,LINING_BIN,DIAM_BIN_SECOND,WRZ_NAME,WQZ_NAME,SUPER_DMA_NAME"/>
    <s v="AC"/>
    <s v="1941_1960"/>
    <s v="B10_1940"/>
    <x v="0"/>
    <s v="&lt;=320mm"/>
    <s v="(120,160]"/>
    <n v="3.6671853098004585"/>
    <n v="1.5493997683007712"/>
    <n v="2.5"/>
    <n v="-0.3802400926796915"/>
    <s v="+/- 50%"/>
    <s v="PASS"/>
    <n v="422.50381080008151"/>
    <x v="4"/>
  </r>
  <r>
    <n v="117"/>
    <s v="DIAM_LT_320-AC-&lt;=320mm-B10_1940-1941_1960-EASTERN-NONE-(70,120]-HEREFORD_C.U._AREA-HEREFORD__NORTH__BROOMY_HILL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11.253792789320817"/>
    <n v="1.9920854163867072"/>
    <n v="2.5"/>
    <n v="-0.20316583344531711"/>
    <s v="+/- 50%"/>
    <s v="PASS"/>
    <n v="177.01458109990068"/>
    <x v="2"/>
  </r>
  <r>
    <n v="118"/>
    <s v="DIAM_LT_320-AC-&lt;=320mm-B10_1940-1941_1960-EASTERN-NONE-(70,120]-PILLETH-PILLETH_KNIGHTON__BLEDDFA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4.0589440308319276"/>
    <n v="1.5493997683007703"/>
    <n v="2.5"/>
    <n v="-0.38024009267969189"/>
    <s v="+/- 50%"/>
    <s v="PASS"/>
    <n v="381.72484186316876"/>
    <x v="4"/>
  </r>
  <r>
    <n v="119"/>
    <s v="DIAM_LT_320-AC-&lt;=320mm-B10_1940-1941_1960-NORTHERN-NONE-(0,70]"/>
    <s v="DIAM_LT_320,ASSET_MATERIAL_BIN,DIAM_BIN_PRIMARY,DATE_INSTALL_BIN,DATE_INSTALL_BIN_20YRS,AREA_NAME,LINING_BIN,DIAM_BIN_SECOND"/>
    <s v="AC"/>
    <s v="1941_1960"/>
    <s v="B10_1940"/>
    <x v="0"/>
    <s v="&lt;=320mm"/>
    <s v="(0,70]"/>
    <n v="8.1131097870480158"/>
    <n v="2.4347710644726308"/>
    <n v="2.5"/>
    <n v="-2.6091574210947675E-2"/>
    <s v="+/- 50%"/>
    <s v="PASS"/>
    <n v="300.10330543776985"/>
    <x v="4"/>
  </r>
  <r>
    <n v="120"/>
    <s v="DIAM_LT_320-AC-&lt;=320mm-B10_1940-1941_1960-NORTHERN-NONE-(0,70]-DYFFRYN_CONWY-COWLYD__LLYN_CONWY"/>
    <s v="DIAM_LT_320,ASSET_MATERIAL_BIN,DIAM_BIN_PRIMARY,DATE_INSTALL_BIN,DATE_INSTALL_BIN_20YRS,AREA_NAME,LINING_BIN,DIAM_BIN_SECOND,WRZ_NAME,WQZ_NAME"/>
    <s v="AC"/>
    <s v="1941_1960"/>
    <s v="B10_1940"/>
    <x v="0"/>
    <s v="&lt;=320mm"/>
    <s v="(0,70]"/>
    <n v="1.1017646906858598"/>
    <n v="1.5493997683007721"/>
    <n v="2.5"/>
    <n v="-0.38024009267969117"/>
    <s v="+/- 50%"/>
    <s v="PASS"/>
    <n v="1406.289184432163"/>
    <x v="3"/>
  </r>
  <r>
    <n v="121"/>
    <s v="DIAM_LT_320-AC-&lt;=320mm-B10_1940-1941_1960-NORTHERN-NONE-(0,70]-LLEYNHARLECH-LLEYN_CWMYSTRADLLYN"/>
    <s v="DIAM_LT_320,ASSET_MATERIAL_BIN,DIAM_BIN_PRIMARY,DATE_INSTALL_BIN,DATE_INSTALL_BIN_20YRS,AREA_NAME,LINING_BIN,DIAM_BIN_SECOND,WRZ_NAME,WQZ_NAME"/>
    <s v="AC"/>
    <s v="1941_1960"/>
    <s v="B10_1940"/>
    <x v="0"/>
    <s v="&lt;=320mm"/>
    <s v="(0,70]"/>
    <n v="0.90435036743033181"/>
    <n v="1.9920854163867037"/>
    <n v="2.5"/>
    <n v="-0.20316583344531852"/>
    <s v="+/- 50%"/>
    <s v="PASS"/>
    <n v="2202.7805683842635"/>
    <x v="3"/>
  </r>
  <r>
    <n v="122"/>
    <s v="DIAM_LT_320-AC-&lt;=320mm-B10_1940-1941_1960-NORTHERN-NONE-(120,160]"/>
    <s v="DIAM_LT_320,ASSET_MATERIAL_BIN,DIAM_BIN_PRIMARY,DATE_INSTALL_BIN,DATE_INSTALL_BIN_20YRS,AREA_NAME,LINING_BIN,DIAM_BIN_SECOND"/>
    <s v="AC"/>
    <s v="1941_1960"/>
    <s v="B10_1940"/>
    <x v="0"/>
    <s v="&lt;=320mm"/>
    <s v="(120,160]"/>
    <n v="12.643848680306972"/>
    <n v="1.7707425923437305"/>
    <n v="2.5"/>
    <n v="-0.29170296306250776"/>
    <s v="+/- 50%"/>
    <s v="PASS"/>
    <n v="140.04775263576943"/>
    <x v="2"/>
  </r>
  <r>
    <n v="123"/>
    <s v="DIAM_LT_320-AC-&lt;=320mm-B10_1940-1941_1960-NORTHERN-NONE-(120,160]-SOUTH_MEIRIONNYDD-LLWYNGWRIL_GWASTADCOED-GWASTADCOED-HENBLAS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120,160]"/>
    <n v="4.2620020140655486"/>
    <n v="3.7628280087304313"/>
    <n v="2.5"/>
    <n v="0.50513120349217255"/>
    <s v="+/- 50%"/>
    <s v="OVER"/>
    <n v="882.8780456490324"/>
    <x v="1"/>
  </r>
  <r>
    <n v="124"/>
    <s v="DIAM_LT_320-AC-&lt;=320mm-B10_1940-1941_1960-NORTHERN-NONE-(70,120]"/>
    <s v="DIAM_LT_320,ASSET_MATERIAL_BIN,DIAM_BIN_PRIMARY,DATE_INSTALL_BIN,DATE_INSTALL_BIN_20YRS,AREA_NAME,LINING_BIN,DIAM_BIN_SECOND"/>
    <s v="AC"/>
    <s v="1941_1960"/>
    <s v="B10_1940"/>
    <x v="0"/>
    <s v="&lt;=320mm"/>
    <s v="(70,120]"/>
    <n v="19.344715888688192"/>
    <n v="2.2134282404296681"/>
    <n v="2.5"/>
    <n v="-0.11462870382813276"/>
    <s v="+/- 50%"/>
    <s v="PASS"/>
    <n v="114.42030232782942"/>
    <x v="0"/>
  </r>
  <r>
    <n v="125"/>
    <s v="DIAM_LT_320-AC-&lt;=320mm-B10_1940-1941_1960-NORTHERN-NONE-(70,120]-BARMOUTH-BARMOUTH_-_HARLECH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3.3617050893738702"/>
    <n v="1.9920854163867068"/>
    <n v="2.5"/>
    <n v="-0.2031658334453173"/>
    <s v="+/- 50%"/>
    <s v="PASS"/>
    <n v="592.58184862305689"/>
    <x v="1"/>
  </r>
  <r>
    <n v="126"/>
    <s v="DIAM_LT_320-AC-&lt;=320mm-B10_1940-1941_1960-NORTHERN-NONE-(70,120]-BARMOUTH-BARMOUTH_-_HARLECH-DYFFRYN TALYBONT LLANBEDR-TALYBONT VILLAGE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0.69618781258577611"/>
    <n v="2.6561138885155966"/>
    <n v="2.5"/>
    <n v="6.244555540623864E-2"/>
    <s v="+/- 50%"/>
    <s v="PASS"/>
    <n v="3815.2260647170424"/>
    <x v="3"/>
  </r>
  <r>
    <n v="127"/>
    <s v="DIAM_LT_320-AC-&lt;=320mm-B10_1940-1941_1960-NORTHERN-NONE-(70,120]-DYFFRYN_CONWY-COWLYD__LLYN_CONWY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7.601179730723886"/>
    <n v="2.2134282404296677"/>
    <n v="2.5"/>
    <n v="-0.11462870382813292"/>
    <s v="+/- 50%"/>
    <s v="PASS"/>
    <n v="291.19535635804203"/>
    <x v="4"/>
  </r>
  <r>
    <n v="128"/>
    <s v="DIAM_LT_320-AC-&lt;=320mm-B10_1940-1941_1960-NORTHERN-NONE-(70,120]-NORTH_ERYRI_/_YNYS_MON-NORTH_ANGLESEY_ALAW-HOLLAND ARMS 9INCH"/>
    <s v="DIAM_LT_320,ASSET_MATERIAL_BIN,DIAM_BIN_PRIMARY,DATE_INSTALL_BIN,DATE_INSTALL_BIN_20YRS,AREA_NAME,LINING_BIN,DIAM_BIN_SECOND,WRZ_NAME,WQZ_NAME,SUPER_DMA_NAME"/>
    <s v="AC"/>
    <s v="1941_1960"/>
    <s v="B10_1940"/>
    <x v="0"/>
    <s v="&lt;=320mm"/>
    <s v="(70,120]"/>
    <n v="6.6768148353543744"/>
    <n v="1.770742592343729"/>
    <n v="2.5"/>
    <n v="-0.29170296306250842"/>
    <s v="+/- 50%"/>
    <s v="PASS"/>
    <n v="265.20768300589634"/>
    <x v="4"/>
  </r>
  <r>
    <n v="129"/>
    <s v="DIAM_LT_320-AC-&lt;=320mm-B10_1940-1941_1960-NORTHERN-NONE-(70,120]-NORTH_ERYRI_/_YNYS_MON-NORTH_ANGLESEY_ALAW-HOLLAND ARMS 9INCH-DWYRAN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5.1357511643554252"/>
    <n v="1.5493997683007725"/>
    <n v="2.5"/>
    <n v="-0.380240092679691"/>
    <s v="+/- 50%"/>
    <s v="PASS"/>
    <n v="301.68902634036277"/>
    <x v="4"/>
  </r>
  <r>
    <n v="130"/>
    <s v="DIAM_LT_320-AC-&lt;=320mm-B10_1940-1941_1960-WESTERN-NONE"/>
    <s v="DIAM_LT_320,ASSET_MATERIAL_BIN,DIAM_BIN_PRIMARY,DATE_INSTALL_BIN,DATE_INSTALL_BIN_20YRS,AREA_NAME,LINING_BIN"/>
    <s v="AC"/>
    <s v="1941_1960"/>
    <s v="B10_1940"/>
    <x v="0"/>
    <s v="&lt;=320mm"/>
    <m/>
    <n v="10.797336980656947"/>
    <n v="1.770742592343733"/>
    <n v="2.5"/>
    <n v="-0.29170296306250681"/>
    <s v="+/- 50%"/>
    <s v="PASS"/>
    <n v="163.99808540901859"/>
    <x v="2"/>
  </r>
  <r>
    <n v="131"/>
    <s v="DIAM_LT_320-AC-&lt;=320mm-B10_1940-1941_1960-WESTERN-NONE-(0,70]"/>
    <s v="DIAM_LT_320,ASSET_MATERIAL_BIN,DIAM_BIN_PRIMARY,DATE_INSTALL_BIN,DATE_INSTALL_BIN_20YRS,AREA_NAME,LINING_BIN,DIAM_BIN_SECOND"/>
    <s v="AC"/>
    <s v="1941_1960"/>
    <s v="B10_1940"/>
    <x v="0"/>
    <s v="&lt;=320mm"/>
    <s v="(0,70]"/>
    <n v="5.3967870248456924"/>
    <n v="1.9920854163867048"/>
    <n v="2.5"/>
    <n v="-0.20316583344531808"/>
    <s v="+/- 50%"/>
    <s v="PASS"/>
    <n v="369.12433401865871"/>
    <x v="4"/>
  </r>
  <r>
    <n v="132"/>
    <s v="DIAM_LT_320-AC-&lt;=320mm-B10_1940-1941_1960-WESTERN-NONE-(0,70]-MID_-_SOUTH_CEREDIGION-LLECHRYD"/>
    <s v="DIAM_LT_320,ASSET_MATERIAL_BIN,DIAM_BIN_PRIMARY,DATE_INSTALL_BIN,DATE_INSTALL_BIN_20YRS,AREA_NAME,LINING_BIN,DIAM_BIN_SECOND,WRZ_NAME,WQZ_NAME"/>
    <s v="AC"/>
    <s v="1941_1960"/>
    <s v="B10_1940"/>
    <x v="0"/>
    <s v="&lt;=320mm"/>
    <s v="(0,70]"/>
    <n v="11.384863680366561"/>
    <n v="4.426856480859338"/>
    <n v="2.5"/>
    <n v="0.77074259234373521"/>
    <s v="+/- 50%"/>
    <s v="OVER"/>
    <n v="388.83702125424185"/>
    <x v="4"/>
  </r>
  <r>
    <n v="133"/>
    <s v="DIAM_LT_320-AC-&lt;=320mm-B10_1940-1941_1960-WESTERN-NONE-(0,70]-MID_-_SOUTH_CEREDIGION-LLECHRYD-CROSSROADS TO CRUGIAU AND TREGAMMON-TREGAMMON WD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11.090919817707222"/>
    <n v="8.6323701376756965"/>
    <n v="2.5"/>
    <n v="2.4529480550702787"/>
    <s v="+/- 50%"/>
    <s v="OVER"/>
    <n v="778.3277022608778"/>
    <x v="1"/>
  </r>
  <r>
    <n v="134"/>
    <s v="DIAM_LT_320-AC-&lt;=320mm-B10_1940-1941_1960-WESTERN-NONE-(0,70]-MID_-_SOUTH_CEREDIGION-LLECHRYD-EGLWYSWRW-BRYNBERIAN WD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1.228153646977755"/>
    <n v="2.2134282404296641"/>
    <n v="2.5"/>
    <n v="-0.11462870382813435"/>
    <s v="+/- 50%"/>
    <s v="PASS"/>
    <n v="1802.2404980651049"/>
    <x v="3"/>
  </r>
  <r>
    <n v="135"/>
    <s v="DIAM_LT_320-AC-&lt;=320mm-B10_1940-1941_1960-WESTERN-NONE-(0,70]-MID_-_SOUTH_CEREDIGION-LLECHRYD-FFYNNON LLAWDDOG-BEULAH TO CWMCOU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3.2951834727442728"/>
    <n v="4.426856480859338"/>
    <n v="2.5"/>
    <n v="0.77074259234373521"/>
    <s v="+/- 50%"/>
    <s v="OVER"/>
    <n v="1343.4324727213423"/>
    <x v="3"/>
  </r>
  <r>
    <n v="136"/>
    <s v="DIAM_LT_320-AC-&lt;=320mm-B10_1940-1941_1960-WESTERN-NONE-(0,70]-MID_-_SOUTH_CEREDIGION-LLECHRYD-NEWQUAY-SYNOD INN TO NEW QUAY 6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2.0652535097401263"/>
    <n v="7.0829703693749382"/>
    <n v="2.5"/>
    <n v="1.8331881477499752"/>
    <s v="+/- 50%"/>
    <s v="OVER"/>
    <n v="3429.5888306061747"/>
    <x v="3"/>
  </r>
  <r>
    <n v="137"/>
    <s v="DIAM_LT_320-AC-&lt;=320mm-B10_1940-1941_1960-WESTERN-NONE-(0,70]-MID_-_SOUTH_CEREDIGION-LLECHRYD-PENPARC SR TO CARDIGAN SR-PENPARC SOUTH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2.0531655098531227"/>
    <n v="5.0908849529882438"/>
    <n v="2.5"/>
    <n v="1.0363539811952975"/>
    <s v="+/- 50%"/>
    <s v="OVER"/>
    <n v="2479.5297449509708"/>
    <x v="3"/>
  </r>
  <r>
    <n v="138"/>
    <s v="DIAM_LT_320-AC-&lt;=320mm-B10_1940-1941_1960-WESTERN-NONE-(0,70]-MID_-_SOUTH_CEREDIGION-LLECHRYD-SARNAU CROSS CONNECTION-SARNAU BPT OUTLET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3.615355309883534"/>
    <n v="3.0987995366015442"/>
    <n v="2.5"/>
    <n v="0.23951981464061767"/>
    <s v="+/- 50%"/>
    <s v="PASS"/>
    <n v="857.12171308035829"/>
    <x v="1"/>
  </r>
  <r>
    <n v="139"/>
    <s v="DIAM_LT_320-AC-&lt;=320mm-B10_1940-1941_1960-WESTERN-NONE-(0,70]-MID_-_SOUTH_CEREDIGION-STRATA_FLORIDA-MAESTIR TO BRYNGARREG-MAESTIR TO BRYNGARREG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0.21322248561609702"/>
    <n v="1.5493997683007703"/>
    <n v="2.5"/>
    <n v="-0.38024009267969189"/>
    <s v="+/- 50%"/>
    <s v="PASS"/>
    <n v="7266.5871229474114"/>
    <x v="3"/>
  </r>
  <r>
    <n v="140"/>
    <s v="DIAM_LT_320-AC-&lt;=320mm-B10_1940-1941_1960-WESTERN-NONE-(0,70]-NORTH_CEREDIGION"/>
    <s v="DIAM_LT_320,ASSET_MATERIAL_BIN,DIAM_BIN_PRIMARY,DATE_INSTALL_BIN,DATE_INSTALL_BIN_20YRS,AREA_NAME,LINING_BIN,DIAM_BIN_SECOND,WRZ_NAME"/>
    <s v="AC"/>
    <s v="1941_1960"/>
    <s v="B10_1940"/>
    <x v="0"/>
    <s v="&lt;=320mm"/>
    <s v="(0,70]"/>
    <n v="0.98234540743923815"/>
    <n v="1.5493997683007703"/>
    <n v="2.5"/>
    <n v="-0.38024009267969189"/>
    <s v="+/- 50%"/>
    <s v="PASS"/>
    <n v="1577.2453930840072"/>
    <x v="3"/>
  </r>
  <r>
    <n v="141"/>
    <s v="DIAM_LT_320-AC-&lt;=320mm-B10_1940-1941_1960-WESTERN-NONE-(0,70]-TYWI_C.U._AREA"/>
    <s v="DIAM_LT_320,ASSET_MATERIAL_BIN,DIAM_BIN_PRIMARY,DATE_INSTALL_BIN,DATE_INSTALL_BIN_20YRS,AREA_NAME,LINING_BIN,DIAM_BIN_SECOND,WRZ_NAME"/>
    <s v="AC"/>
    <s v="1941_1960"/>
    <s v="B10_1940"/>
    <x v="0"/>
    <s v="&lt;=320mm"/>
    <s v="(0,70]"/>
    <n v="9.9933080036598749"/>
    <n v="2.877456712558577"/>
    <n v="2.5"/>
    <n v="0.15098268502343082"/>
    <s v="+/- 50%"/>
    <s v="PASS"/>
    <n v="287.93835950065375"/>
    <x v="4"/>
  </r>
  <r>
    <n v="142"/>
    <s v="DIAM_LT_320-AC-&lt;=320mm-B10_1940-1941_1960-WESTERN-NONE-(0,70]-TYWI_C.U._AREA-SKETTY__GOWER_BRYNGWYN__FELINDRE-CEFN BRYN OUTLETS TO S W GOWER-PENMAEN WD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0,70]"/>
    <n v="1.3151003125466436"/>
    <n v="2.6561138885155966"/>
    <n v="2.5"/>
    <n v="6.244555540623864E-2"/>
    <s v="+/- 50%"/>
    <s v="PASS"/>
    <n v="2019.7044006263895"/>
    <x v="3"/>
  </r>
  <r>
    <n v="143"/>
    <s v="DIAM_LT_320-AC-&lt;=320mm-B10_1940-1941_1960-WESTERN-NONE-(120,160]-TYWI_C.U._AREA"/>
    <s v="DIAM_LT_320,ASSET_MATERIAL_BIN,DIAM_BIN_PRIMARY,DATE_INSTALL_BIN,DATE_INSTALL_BIN_20YRS,AREA_NAME,LINING_BIN,DIAM_BIN_SECOND,WRZ_NAME"/>
    <s v="AC"/>
    <s v="1941_1960"/>
    <s v="B10_1940"/>
    <x v="0"/>
    <s v="&lt;=320mm"/>
    <s v="(120,160]"/>
    <n v="9.5513118783639399"/>
    <n v="2.2134282404296677"/>
    <n v="2.5"/>
    <n v="-0.11462870382813292"/>
    <s v="+/- 50%"/>
    <s v="PASS"/>
    <n v="231.74075651781664"/>
    <x v="2"/>
  </r>
  <r>
    <n v="144"/>
    <s v="DIAM_LT_320-AC-&lt;=320mm-B10_1940-1941_1960-WESTERN-NONE-(120,160]-TYWI_C.U._AREA-SKETTY__GOWER_BRYNGWYN__FELINDRE-CEFN BRYN HOUSE-REYNOLDSTON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120,160]"/>
    <n v="1.320269546853436"/>
    <n v="1.5493997683007708"/>
    <n v="2.5"/>
    <n v="-0.38024009267969172"/>
    <s v="+/- 50%"/>
    <s v="PASS"/>
    <n v="1173.5480622070054"/>
    <x v="3"/>
  </r>
  <r>
    <n v="145"/>
    <s v="DIAM_LT_320-AC-&lt;=320mm-B10_1940-1941_1960-WESTERN-NONE-(120,160]-TYWI_C.U._AREA-SWANSEA__MORRISTON_BRYNGWYN__FELINDRE"/>
    <s v="DIAM_LT_320,ASSET_MATERIAL_BIN,DIAM_BIN_PRIMARY,DATE_INSTALL_BIN,DATE_INSTALL_BIN_20YRS,AREA_NAME,LINING_BIN,DIAM_BIN_SECOND,WRZ_NAME,WQZ_NAME"/>
    <s v="AC"/>
    <s v="1941_1960"/>
    <s v="B10_1940"/>
    <x v="0"/>
    <s v="&lt;=320mm"/>
    <s v="(120,160]"/>
    <n v="7.1162220776743697"/>
    <n v="1.7707425923437357"/>
    <n v="2.5"/>
    <n v="-0.29170296306250576"/>
    <s v="+/- 50%"/>
    <s v="PASS"/>
    <n v="248.83183422550334"/>
    <x v="2"/>
  </r>
  <r>
    <n v="146"/>
    <s v="DIAM_LT_320-AC-&lt;=320mm-B10_1940-1941_1960-WESTERN-NONE-(70,120]-MID_-_SOUTH_CEREDIGION-LLECHRYD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18.747184399261315"/>
    <n v="3.3201423606445024"/>
    <n v="2.5"/>
    <n v="0.32805694425780096"/>
    <s v="+/- 50%"/>
    <s v="PASS"/>
    <n v="177.10085365007259"/>
    <x v="2"/>
  </r>
  <r>
    <n v="147"/>
    <s v="DIAM_LT_320-AC-&lt;=320mm-B10_1940-1941_1960-WESTERN-NONE-(70,120]-MID_-_SOUTH_CEREDIGION-LLECHRYD-BEULAU TO ABERBANC-BLEANGWENLLAN X NCE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2.9898321295825121"/>
    <n v="2.4347710644726361"/>
    <n v="2.5"/>
    <n v="-2.6091574210945545E-2"/>
    <s v="+/- 50%"/>
    <s v="PASS"/>
    <n v="814.35042468843153"/>
    <x v="1"/>
  </r>
  <r>
    <n v="148"/>
    <s v="DIAM_LT_320-AC-&lt;=320mm-B10_1940-1941_1960-WESTERN-NONE-(70,120]-MID_-_SOUTH_CEREDIGION-LLECHRYD-CROSSROADS TO CRUGIAU AND TREGAMMON-TREGAMMON WD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2.384630158390852"/>
    <n v="6.6402847212890048"/>
    <n v="2.5"/>
    <n v="1.6561138885156019"/>
    <s v="+/- 50%"/>
    <s v="OVER"/>
    <n v="2784.6182763074116"/>
    <x v="3"/>
  </r>
  <r>
    <n v="149"/>
    <s v="DIAM_LT_320-AC-&lt;=320mm-B10_1940-1941_1960-WESTERN-NONE-(70,120]-MID_-_SOUTH_CEREDIGION-LLECHRYD-FFYNNON LLAWDDOG-FFYNNON LLAWDDDOG SCHEME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4.999763574780193"/>
    <n v="3.3201423606445024"/>
    <n v="2.5"/>
    <n v="0.32805694425780096"/>
    <s v="+/- 50%"/>
    <s v="PASS"/>
    <n v="664.05987222915178"/>
    <x v="1"/>
  </r>
  <r>
    <n v="150"/>
    <s v="DIAM_LT_320-AC-&lt;=320mm-B10_1940-1941_1960-WESTERN-NONE-(70,120]-MID_-_SOUTH_CEREDIGION-LLECHRYD-GWENLLI-PENBONTARBOTHAU BPT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1.0639287481973032"/>
    <n v="1.5493997683007703"/>
    <n v="2.5"/>
    <n v="-0.38024009267969189"/>
    <s v="+/- 50%"/>
    <s v="PASS"/>
    <n v="1456.3003123339211"/>
    <x v="3"/>
  </r>
  <r>
    <n v="151"/>
    <s v="DIAM_LT_320-AC-&lt;=320mm-B10_1940-1941_1960-WESTERN-NONE-(70,120]-MID_-_SOUTH_CEREDIGION-LLECHRYD-HAFOD FELINWYNT-HAFOD FELINWYNT 5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3.5242038337761223"/>
    <n v="3.3201423606445024"/>
    <n v="2.5"/>
    <n v="0.32805694425780096"/>
    <s v="+/- 50%"/>
    <s v="PASS"/>
    <n v="942.0971422890226"/>
    <x v="1"/>
  </r>
  <r>
    <n v="152"/>
    <s v="DIAM_LT_320-AC-&lt;=320mm-B10_1940-1941_1960-WESTERN-NONE-(70,120]-MID_-_SOUTH_CEREDIGION-LLECHRYD-HAFOD LLECHRYD-LECHRYD VILLIAGE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1.2023131420131661"/>
    <n v="1.7707425923437312"/>
    <n v="2.5"/>
    <n v="-0.29170296306250754"/>
    <s v="+/- 50%"/>
    <s v="PASS"/>
    <n v="1472.7798694596158"/>
    <x v="3"/>
  </r>
  <r>
    <n v="153"/>
    <s v="DIAM_LT_320-AC-&lt;=320mm-B10_1940-1941_1960-WESTERN-NONE-(70,120]-MID_-_SOUTH_CEREDIGION-LLECHRYD-NEWQUAY-SYNOD INN TO NEW QUAY 6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5.7359959202554354"/>
    <n v="2.4347710644726352"/>
    <n v="2.5"/>
    <n v="-2.6091574210945899E-2"/>
    <s v="+/- 50%"/>
    <s v="PASS"/>
    <n v="424.47224480665426"/>
    <x v="4"/>
  </r>
  <r>
    <n v="154"/>
    <s v="DIAM_LT_320-AC-&lt;=320mm-B10_1940-1941_1960-WESTERN-NONE-(70,120]-MID_-_SOUTH_CEREDIGION-LLECHRYD-PENTREGAT CROSS CONNECTION-PENTREGAT RES OUTLET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4.356303660070445"/>
    <n v="2.2134282404296646"/>
    <n v="2.5"/>
    <n v="-0.11462870382813417"/>
    <s v="+/- 50%"/>
    <s v="PASS"/>
    <n v="508.09778499092778"/>
    <x v="1"/>
  </r>
  <r>
    <n v="155"/>
    <s v="DIAM_LT_320-AC-&lt;=320mm-B10_1940-1941_1960-WESTERN-NONE-(70,120]-MID_-_SOUTH_CEREDIGION-LLECHRYD-SARNAU CROSS CONNECTION-SARNAU BPT OUTLET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5.0111751906946287"/>
    <n v="5.0908849529882447"/>
    <n v="2.5"/>
    <n v="1.036353981195298"/>
    <s v="+/- 50%"/>
    <s v="OVER"/>
    <n v="1015.9064010457329"/>
    <x v="3"/>
  </r>
  <r>
    <n v="156"/>
    <s v="DIAM_LT_320-AC-&lt;=320mm-B10_1940-1941_1960-WESTERN-NONE-(70,120]-MID_-_SOUTH_CEREDIGION-LLECHRYD-SARNAU CROSS CONNECTION-TANYGROES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1.9396098857775477"/>
    <n v="3.3201423606445024"/>
    <n v="2.5"/>
    <n v="0.32805694425780096"/>
    <s v="+/- 50%"/>
    <s v="PASS"/>
    <n v="1711.7578050049631"/>
    <x v="3"/>
  </r>
  <r>
    <n v="157"/>
    <s v="DIAM_LT_320-AC-&lt;=320mm-B10_1940-1941_1960-WESTERN-NONE-(70,120]-MID_-_SOUTH_CEREDIGION-LLECHRYD-SARNAU CROSS CONNECTION-TRESAITH SCHEME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3.124586631092892"/>
    <n v="5.0908849529882474"/>
    <n v="2.5"/>
    <n v="1.0363539811952989"/>
    <s v="+/- 50%"/>
    <s v="OVER"/>
    <n v="1629.2987054123059"/>
    <x v="3"/>
  </r>
  <r>
    <n v="158"/>
    <s v="DIAM_LT_320-AC-&lt;=320mm-B10_1940-1941_1960-WESTERN-NONE-(70,120]-PEMBROKESHIRE"/>
    <s v="DIAM_LT_320,ASSET_MATERIAL_BIN,DIAM_BIN_PRIMARY,DATE_INSTALL_BIN,DATE_INSTALL_BIN_20YRS,AREA_NAME,LINING_BIN,DIAM_BIN_SECOND,WRZ_NAME"/>
    <s v="AC"/>
    <s v="1941_1960"/>
    <s v="B10_1940"/>
    <x v="0"/>
    <s v="&lt;=320mm"/>
    <s v="(70,120]"/>
    <n v="3.96239061301968"/>
    <n v="2.2134282404296659"/>
    <n v="2.5"/>
    <n v="-0.11462870382813364"/>
    <s v="+/- 50%"/>
    <s v="PASS"/>
    <n v="558.60929842624591"/>
    <x v="1"/>
  </r>
  <r>
    <n v="159"/>
    <s v="DIAM_LT_320-AC-&lt;=320mm-B10_1940-1941_1960-WESTERN-NONE-(70,120]-TYWI_C.U._AREA"/>
    <s v="DIAM_LT_320,ASSET_MATERIAL_BIN,DIAM_BIN_PRIMARY,DATE_INSTALL_BIN,DATE_INSTALL_BIN_20YRS,AREA_NAME,LINING_BIN,DIAM_BIN_SECOND,WRZ_NAME"/>
    <s v="AC"/>
    <s v="1941_1960"/>
    <s v="B10_1940"/>
    <x v="0"/>
    <s v="&lt;=320mm"/>
    <s v="(70,120]"/>
    <n v="13.783047073902758"/>
    <n v="2.8774567125585864"/>
    <n v="2.5"/>
    <n v="0.15098268502343454"/>
    <s v="+/- 50%"/>
    <s v="PASS"/>
    <n v="208.76782159489616"/>
    <x v="2"/>
  </r>
  <r>
    <n v="160"/>
    <s v="DIAM_LT_320-AC-&lt;=320mm-B10_1940-1941_1960-WESTERN-NONE-(70,120]-TYWI_C.U._AREA-BRYNGWYN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4.8044624146268813"/>
    <n v="5.3122277770312119"/>
    <n v="2.5"/>
    <n v="1.1248911108124848"/>
    <s v="+/- 50%"/>
    <s v="OVER"/>
    <n v="1105.6861972441436"/>
    <x v="3"/>
  </r>
  <r>
    <n v="161"/>
    <s v="DIAM_LT_320-AC-&lt;=320mm-B10_1940-1941_1960-WESTERN-NONE-(70,120]-TYWI_C.U._AREA-BRYNGWYN-PORTHYRHYD TO CEFNEITHIN-FOELGASTELL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0.13470780082867581"/>
    <n v="1.992085416386703"/>
    <n v="2.5"/>
    <n v="-0.2031658334453188"/>
    <s v="+/- 50%"/>
    <s v="PASS"/>
    <n v="14788.196408315496"/>
    <x v="3"/>
  </r>
  <r>
    <n v="162"/>
    <s v="DIAM_LT_320-AC-&lt;=320mm-B10_1940-1941_1960-WESTERN-NONE-(70,120]-TYWI_C.U._AREA-BRYNGWYN-TRAPP BULK EXPORT-PENYBANK/NANTGARDEIG 6 INCH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1.6161987758321883"/>
    <n v="1.9920854163867032"/>
    <n v="2.5"/>
    <n v="-0.20316583344531872"/>
    <s v="+/- 50%"/>
    <s v="PASS"/>
    <n v="1232.5745113629164"/>
    <x v="3"/>
  </r>
  <r>
    <n v="163"/>
    <s v="DIAM_LT_320-AC-&lt;=320mm-B10_1940-1941_1960-WESTERN-NONE-(70,120]-TYWI_C.U._AREA-CAPEL_DEWI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0.50266765752942955"/>
    <n v="1.5493997683007703"/>
    <n v="2.5"/>
    <n v="-0.38024009267969189"/>
    <s v="+/- 50%"/>
    <s v="PASS"/>
    <n v="3082.3542057906484"/>
    <x v="3"/>
  </r>
  <r>
    <n v="164"/>
    <s v="DIAM_LT_320-AC-&lt;=320mm-B10_1940-1941_1960-WESTERN-NONE-(70,120]-TYWI_C.U._AREA-CAPEL_DEWI-POLIN TO RHYDARGAEAU-RHYDARGAEAU P S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4.0585559115131558"/>
    <n v="1.9920854163867034"/>
    <n v="2.5"/>
    <n v="-0.20316583344531863"/>
    <s v="+/- 50%"/>
    <s v="PASS"/>
    <n v="490.83601650913124"/>
    <x v="4"/>
  </r>
  <r>
    <n v="165"/>
    <s v="DIAM_LT_320-AC-&lt;=320mm-B10_1940-1941_1960-WESTERN-NONE-(70,120]-TYWI_C.U._AREA-LLANELLI_FELINDRE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3.5694058907860198"/>
    <n v="1.5493997683007723"/>
    <n v="2.5"/>
    <n v="-0.38024009267969106"/>
    <s v="+/- 50%"/>
    <s v="PASS"/>
    <n v="434.07777532399899"/>
    <x v="4"/>
  </r>
  <r>
    <n v="166"/>
    <s v="DIAM_LT_320-AC-&lt;=320mm-B10_1940-1941_1960-WESTERN-NONE-(70,120]-TYWI_C.U._AREA-SKETTY__GOWER_BRYNGWYN__FELINDRE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14.803026156378435"/>
    <n v="1.5493997683007621"/>
    <n v="2.5"/>
    <n v="-0.38024009267969516"/>
    <s v="+/- 50%"/>
    <s v="PASS"/>
    <n v="104.66777211179523"/>
    <x v="0"/>
  </r>
  <r>
    <n v="167"/>
    <s v="DIAM_LT_320-AC-&lt;=320mm-B10_1940-1941_1960-WESTERN-NONE-(70,120]-TYWI_C.U._AREA-SKETTY__GOWER_BRYNGWYN__FELINDRE-CEFN BRYN OUTLETS TO S W GOWER"/>
    <s v="DIAM_LT_320,ASSET_MATERIAL_BIN,DIAM_BIN_PRIMARY,DATE_INSTALL_BIN,DATE_INSTALL_BIN_20YRS,AREA_NAME,LINING_BIN,DIAM_BIN_SECOND,WRZ_NAME,WQZ_NAME,SUPER_DMA_NAME"/>
    <s v="AC"/>
    <s v="1941_1960"/>
    <s v="B10_1940"/>
    <x v="0"/>
    <s v="&lt;=320mm"/>
    <s v="(70,120]"/>
    <n v="15.144729472589903"/>
    <n v="1.7707425923437399"/>
    <n v="2.5"/>
    <n v="-0.29170296306250404"/>
    <s v="+/- 50%"/>
    <s v="PASS"/>
    <n v="116.9213748947161"/>
    <x v="0"/>
  </r>
  <r>
    <n v="168"/>
    <s v="DIAM_LT_320-AC-&lt;=320mm-B10_1940-1941_1960-WESTERN-NONE-(70,120]-TYWI_C.U._AREA-SKETTY__GOWER_BRYNGWYN__FELINDRE-CEFN BRYN OUTLETS TO S W GOWER-OXWICH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2.515348320859824"/>
    <n v="2.8774567125585699"/>
    <n v="2.5"/>
    <n v="0.15098268502342799"/>
    <s v="+/- 50%"/>
    <s v="PASS"/>
    <n v="1143.9595417842434"/>
    <x v="3"/>
  </r>
  <r>
    <n v="169"/>
    <s v="DIAM_LT_320-AC-&lt;=320mm-B10_1940-1941_1960-WESTERN-NONE-(70,120]-TYWI_C.U._AREA-SKETTY__GOWER_BRYNGWYN__FELINDRE-CEFN BRYN OUTLETS TO S W GOWER-PENMAEN WD"/>
    <s v="DIAM_LT_320,ASSET_MATERIAL_BIN,DIAM_BIN_PRIMARY,DATE_INSTALL_BIN,DATE_INSTALL_BIN_20YRS,AREA_NAME,LINING_BIN,DIAM_BIN_SECOND,WRZ_NAME,WQZ_NAME,SUPER_DMA_NAME,DMA_NAME"/>
    <s v="AC"/>
    <s v="1941_1960"/>
    <s v="B10_1940"/>
    <x v="0"/>
    <s v="&lt;=320mm"/>
    <s v="(70,120]"/>
    <n v="4.2806031253578309"/>
    <n v="8.6323701376757143"/>
    <n v="2.5"/>
    <n v="2.4529480550702858"/>
    <s v="+/- 50%"/>
    <s v="OVER"/>
    <n v="2016.624733682617"/>
    <x v="3"/>
  </r>
  <r>
    <n v="170"/>
    <s v="DIAM_LT_320-AC-&lt;=320mm-B10_1940-1941_1960-WESTERN-NONE-(70,120]-TYWI_C.U._AREA-SWANSEA__MORRISTON_BRYNGWYN__FELINDRE"/>
    <s v="DIAM_LT_320,ASSET_MATERIAL_BIN,DIAM_BIN_PRIMARY,DATE_INSTALL_BIN,DATE_INSTALL_BIN_20YRS,AREA_NAME,LINING_BIN,DIAM_BIN_SECOND,WRZ_NAME,WQZ_NAME"/>
    <s v="AC"/>
    <s v="1941_1960"/>
    <s v="B10_1940"/>
    <x v="0"/>
    <s v="&lt;=320mm"/>
    <s v="(70,120]"/>
    <n v="10.476185769626241"/>
    <n v="1.7707425923437403"/>
    <n v="2.5"/>
    <n v="-0.29170296306250387"/>
    <s v="+/- 50%"/>
    <s v="PASS"/>
    <n v="169.02550520607227"/>
    <x v="2"/>
  </r>
  <r>
    <n v="171"/>
    <s v="DIAM_LT_320-AC-&lt;=320mm-B11_1950-1941_1960"/>
    <s v="DIAM_LT_320,ASSET_MATERIAL_BIN,DIAM_BIN_PRIMARY,DATE_INSTALL_BIN,DATE_INSTALL_BIN_20YRS"/>
    <s v="AC"/>
    <s v="1941_1960"/>
    <s v="B11_1950"/>
    <x v="0"/>
    <s v="&lt;=320mm"/>
    <m/>
    <n v="33.121182378503164"/>
    <n v="2.8774567125585868"/>
    <n v="2.5"/>
    <n v="0.15098268502343473"/>
    <s v="+/- 50%"/>
    <s v="PASS"/>
    <n v="86.876630178098935"/>
    <x v="0"/>
  </r>
  <r>
    <n v="172"/>
    <s v="DIAM_LT_320-AC-&lt;=320mm-B11_1950-1941_1960-CENTRAL-NONE"/>
    <s v="DIAM_LT_320,ASSET_MATERIAL_BIN,DIAM_BIN_PRIMARY,DATE_INSTALL_BIN,DATE_INSTALL_BIN_20YRS,AREA_NAME,LINING_BIN"/>
    <s v="AC"/>
    <s v="1941_1960"/>
    <s v="B11_1950"/>
    <x v="0"/>
    <s v="&lt;=320mm"/>
    <m/>
    <n v="19.394922597852712"/>
    <n v="1.9920854163867103"/>
    <n v="2.5"/>
    <n v="-0.20316583344531586"/>
    <s v="+/- 50%"/>
    <s v="PASS"/>
    <n v="102.71169716383719"/>
    <x v="0"/>
  </r>
  <r>
    <n v="173"/>
    <s v="DIAM_LT_320-AC-&lt;=320mm-B11_1950-1941_1960-CENTRAL-NONE-(0,70]"/>
    <s v="DIAM_LT_320,ASSET_MATERIAL_BIN,DIAM_BIN_PRIMARY,DATE_INSTALL_BIN,DATE_INSTALL_BIN_20YRS,AREA_NAME,LINING_BIN,DIAM_BIN_SECOND"/>
    <s v="AC"/>
    <s v="1941_1960"/>
    <s v="B11_1950"/>
    <x v="0"/>
    <s v="&lt;=320mm"/>
    <s v="(0,70]"/>
    <n v="1.8728632591149741"/>
    <n v="2.6561138885155953"/>
    <n v="2.5"/>
    <n v="6.2445555406238105E-2"/>
    <s v="+/- 50%"/>
    <s v="PASS"/>
    <n v="1418.2102593922143"/>
    <x v="3"/>
  </r>
  <r>
    <n v="174"/>
    <s v="DIAM_LT_320-AC-&lt;=320mm-B11_1950-1941_1960-CENTRAL-NONE-(0,70]-SLUVAD__COURT_FARM__LLWYNON"/>
    <s v="DIAM_LT_320,ASSET_MATERIAL_BIN,DIAM_BIN_PRIMARY,DATE_INSTALL_BIN,DATE_INSTALL_BIN_20YRS,AREA_NAME,LINING_BIN,DIAM_BIN_SECOND,WRZ_NAME"/>
    <s v="AC"/>
    <s v="1941_1960"/>
    <s v="B11_1950"/>
    <x v="0"/>
    <s v="&lt;=320mm"/>
    <s v="(0,70]"/>
    <n v="4.2062222945733465"/>
    <n v="2.4347710644726352"/>
    <n v="2.5"/>
    <n v="-2.6091574210945899E-2"/>
    <s v="+/- 50%"/>
    <s v="PASS"/>
    <n v="578.84983102625199"/>
    <x v="1"/>
  </r>
  <r>
    <n v="175"/>
    <s v="DIAM_LT_320-AC-&lt;=320mm-B11_1950-1941_1960-CENTRAL-NONE-(120,160]-SLUVAD__COURT_FARM__LLWYNON"/>
    <s v="DIAM_LT_320,ASSET_MATERIAL_BIN,DIAM_BIN_PRIMARY,DATE_INSTALL_BIN,DATE_INSTALL_BIN_20YRS,AREA_NAME,LINING_BIN,DIAM_BIN_SECOND,WRZ_NAME"/>
    <s v="AC"/>
    <s v="1941_1960"/>
    <s v="B11_1950"/>
    <x v="0"/>
    <s v="&lt;=320mm"/>
    <s v="(120,160]"/>
    <n v="5.4196945663182037"/>
    <n v="5.5335706010741728"/>
    <n v="2.5"/>
    <n v="1.213428240429669"/>
    <s v="+/- 50%"/>
    <s v="OVER"/>
    <n v="1021.0115225798285"/>
    <x v="3"/>
  </r>
  <r>
    <n v="176"/>
    <s v="DIAM_LT_320-AC-&lt;=320mm-B11_1950-1941_1960-CENTRAL-NONE-(120,160]-SLUVAD__COURT_FARM__LLWYNON-CARDIFF_EAST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0.91009640509112666"/>
    <n v="1.5493997683007703"/>
    <n v="2.5"/>
    <n v="-0.38024009267969189"/>
    <s v="+/- 50%"/>
    <s v="PASS"/>
    <n v="1702.4567503325443"/>
    <x v="3"/>
  </r>
  <r>
    <n v="177"/>
    <s v="DIAM_LT_320-AC-&lt;=320mm-B11_1950-1941_1960-CENTRAL-NONE-(120,160]-SLUVAD__COURT_FARM__LLWYNON-PENARTH-ST TEILOS PENDINE AND SKOMER RD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120,160]"/>
    <n v="0.29837007431989815"/>
    <n v="1.5493997683007703"/>
    <n v="2.5"/>
    <n v="-0.38024009267969189"/>
    <s v="+/- 50%"/>
    <s v="PASS"/>
    <n v="5192.879251823284"/>
    <x v="3"/>
  </r>
  <r>
    <n v="178"/>
    <s v="DIAM_LT_320-AC-&lt;=320mm-B11_1950-1941_1960-CENTRAL-NONE-(160,320]-SLUVAD__COURT_FARM__LLWYNON-CARDIFF_HEATH_&amp;_LLANISHEN-BLACKOAK ROAD-BLACKOAK ROA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60,320]"/>
    <n v="0.75589945724337948"/>
    <n v="7.9683416655468111"/>
    <n v="2.5"/>
    <n v="2.1873366662187244"/>
    <s v="+/- 50%"/>
    <s v="OVER"/>
    <n v="10541.536429468842"/>
    <x v="3"/>
  </r>
  <r>
    <n v="179"/>
    <s v="DIAM_LT_320-AC-&lt;=320mm-B11_1950-1941_1960-CENTRAL-NONE-(70,120]-PONTSTICILL_LOW_LEVEL"/>
    <s v="DIAM_LT_320,ASSET_MATERIAL_BIN,DIAM_BIN_PRIMARY,DATE_INSTALL_BIN,DATE_INSTALL_BIN_20YRS,AREA_NAME,LINING_BIN,DIAM_BIN_SECOND,WRZ_NAME"/>
    <s v="AC"/>
    <s v="1941_1960"/>
    <s v="B11_1950"/>
    <x v="0"/>
    <s v="&lt;=320mm"/>
    <s v="(70,120]"/>
    <n v="4.7049061626943391"/>
    <n v="1.7707425923437292"/>
    <n v="2.5"/>
    <n v="-0.29170296306250831"/>
    <s v="+/- 50%"/>
    <s v="PASS"/>
    <n v="376.36087333348331"/>
    <x v="4"/>
  </r>
  <r>
    <n v="180"/>
    <s v="DIAM_LT_320-AC-&lt;=320mm-B11_1950-1941_1960-CENTRAL-NONE-(70,120]-PONTSTICILL_LOW_LEVEL-PONTYPRIDD_PONTSTICILL_HIGH-TY GWYN 12INCH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1.3237045340987255"/>
    <n v="1.5493997683007701"/>
    <n v="2.5"/>
    <n v="-0.38024009267969194"/>
    <s v="+/- 50%"/>
    <s v="PASS"/>
    <n v="1170.5027280545764"/>
    <x v="3"/>
  </r>
  <r>
    <n v="181"/>
    <s v="DIAM_LT_320-AC-&lt;=320mm-B11_1950-1941_1960-CENTRAL-NONE-(70,120]-PONTSTICILL_LOW_LEVEL-VALE_OF_GLAM__RHONDDA_VALLEYS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5.0535919651741379"/>
    <n v="1.5493997683007736"/>
    <n v="2.5"/>
    <n v="-0.38024009267969056"/>
    <s v="+/- 50%"/>
    <s v="PASS"/>
    <n v="306.59376122531569"/>
    <x v="4"/>
  </r>
  <r>
    <n v="182"/>
    <s v="DIAM_LT_320-AC-&lt;=320mm-B11_1950-1941_1960-CENTRAL-NONE-(70,120]-SLUVAD__COURT_FARM__LLWYNON"/>
    <s v="DIAM_LT_320,ASSET_MATERIAL_BIN,DIAM_BIN_PRIMARY,DATE_INSTALL_BIN,DATE_INSTALL_BIN_20YRS,AREA_NAME,LINING_BIN,DIAM_BIN_SECOND,WRZ_NAME"/>
    <s v="AC"/>
    <s v="1941_1960"/>
    <s v="B11_1950"/>
    <x v="0"/>
    <s v="&lt;=320mm"/>
    <s v="(70,120]"/>
    <n v="14.335411529094669"/>
    <n v="3.5414851846874935"/>
    <n v="2.5"/>
    <n v="0.41659407387499742"/>
    <s v="+/- 50%"/>
    <s v="PASS"/>
    <n v="247.04454263484618"/>
    <x v="2"/>
  </r>
  <r>
    <n v="183"/>
    <s v="DIAM_LT_320-AC-&lt;=320mm-B11_1950-1941_1960-CENTRAL-NONE-(70,120]-SLUVAD__COURT_FARM__LLWYNON-CARDIFF_BAY__CANTON__CATHAYS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2.4999452566734019"/>
    <n v="1.7707425923437294"/>
    <n v="2.5"/>
    <n v="-0.2917029630625082"/>
    <s v="+/- 50%"/>
    <s v="PASS"/>
    <n v="708.31254709153131"/>
    <x v="1"/>
  </r>
  <r>
    <n v="184"/>
    <s v="DIAM_LT_320-AC-&lt;=320mm-B11_1950-1941_1960-CENTRAL-NONE-(70,120]-SLUVAD__COURT_FARM__LLWYNON-CARDIFF_EAST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4.3020601170408082"/>
    <n v="1.5493997683007732"/>
    <n v="2.5"/>
    <n v="-0.38024009267969072"/>
    <s v="+/- 50%"/>
    <s v="PASS"/>
    <n v="360.15297930483945"/>
    <x v="4"/>
  </r>
  <r>
    <n v="185"/>
    <s v="DIAM_LT_320-AC-&lt;=320mm-B11_1950-1941_1960-CENTRAL-NONE-(70,120]-SLUVAD__COURT_FARM__LLWYNON-CARDIFF_HEATH_&amp;_LLANISHEN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10.671923437153369"/>
    <n v="2.2134282404296677"/>
    <n v="2.5"/>
    <n v="-0.11462870382813292"/>
    <s v="+/- 50%"/>
    <s v="PASS"/>
    <n v="207.40668291564111"/>
    <x v="2"/>
  </r>
  <r>
    <n v="186"/>
    <s v="DIAM_LT_320-AC-&lt;=320mm-B11_1950-1941_1960-CENTRAL-NONE-(70,120]-SLUVAD__COURT_FARM__LLWYNON-PENARTH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7.0002851778851731"/>
    <n v="1.9920854163867052"/>
    <n v="2.5"/>
    <n v="-0.20316583344531791"/>
    <s v="+/- 50%"/>
    <s v="PASS"/>
    <n v="284.57203753355174"/>
    <x v="4"/>
  </r>
  <r>
    <n v="187"/>
    <s v="DIAM_LT_320-AC-&lt;=320mm-B11_1950-1941_1960-EASTERN-NONE-(0,70]"/>
    <s v="DIAM_LT_320,ASSET_MATERIAL_BIN,DIAM_BIN_PRIMARY,DATE_INSTALL_BIN,DATE_INSTALL_BIN_20YRS,AREA_NAME,LINING_BIN,DIAM_BIN_SECOND"/>
    <s v="AC"/>
    <s v="1941_1960"/>
    <s v="B11_1950"/>
    <x v="0"/>
    <s v="&lt;=320mm"/>
    <s v="(0,70]"/>
    <n v="10.122435991075232"/>
    <n v="2.2134282404296677"/>
    <n v="2.5"/>
    <n v="-0.11462870382813292"/>
    <s v="+/- 50%"/>
    <s v="PASS"/>
    <n v="218.66557045964106"/>
    <x v="2"/>
  </r>
  <r>
    <n v="188"/>
    <s v="DIAM_LT_320-AC-&lt;=320mm-B11_1950-1941_1960-EASTERN-NONE-(0,70]-ELAN_/_BUILTH-BUILTH-GARTH SR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0,70]"/>
    <n v="5.7606996279087799"/>
    <n v="2.8774567125585673"/>
    <n v="2.5"/>
    <n v="0.1509826850234269"/>
    <s v="+/- 50%"/>
    <s v="PASS"/>
    <n v="499.49778645256794"/>
    <x v="4"/>
  </r>
  <r>
    <n v="189"/>
    <s v="DIAM_LT_320-AC-&lt;=320mm-B11_1950-1941_1960-EASTERN-NONE-(0,70]-ELAN_/_BUILTH-BUILTH-GARTH SR-GARTH-BEALA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67056028312050886"/>
    <n v="2.2134282404296641"/>
    <n v="2.5"/>
    <n v="-0.11462870382813435"/>
    <s v="+/- 50%"/>
    <s v="PASS"/>
    <n v="3300.8639135758071"/>
    <x v="3"/>
  </r>
  <r>
    <n v="190"/>
    <s v="DIAM_LT_320-AC-&lt;=320mm-B11_1950-1941_1960-EASTERN-NONE-(0,70]-ELAN_/_BUILTH-BUILTH-GARTH SR-TIRABA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72706287155585847"/>
    <n v="2.4347710644726352"/>
    <n v="2.5"/>
    <n v="-2.6091574210945899E-2"/>
    <s v="+/- 50%"/>
    <s v="PASS"/>
    <n v="3348.7765085052588"/>
    <x v="3"/>
  </r>
  <r>
    <n v="191"/>
    <s v="DIAM_LT_320-AC-&lt;=320mm-B11_1950-1941_1960-EASTERN-NONE-(0,70]-ELAN_/_BUILTH-ELAN-NEUADD NORTH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0,70]"/>
    <n v="2.0349686323990936"/>
    <n v="1.9920854163867046"/>
    <n v="2.5"/>
    <n v="-0.20316583344531819"/>
    <s v="+/- 50%"/>
    <s v="PASS"/>
    <n v="978.92684175586896"/>
    <x v="1"/>
  </r>
  <r>
    <n v="192"/>
    <s v="DIAM_LT_320-AC-&lt;=320mm-B11_1950-1941_1960-EASTERN-NONE-(0,70]-TALYBONT-ABERGAVENNY__CWMTILLERY-PONTYPOOL TDMA-AREA FED BY SUB SUPPLY SYSTEM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1903960933635595"/>
    <n v="1.5493997683007703"/>
    <n v="2.5"/>
    <n v="-0.38024009267969189"/>
    <s v="+/- 50%"/>
    <s v="PASS"/>
    <n v="8137.7707962852282"/>
    <x v="3"/>
  </r>
  <r>
    <n v="193"/>
    <s v="DIAM_LT_320-AC-&lt;=320mm-B11_1950-1941_1960-EASTERN-NONE-(120,160]"/>
    <s v="DIAM_LT_320,ASSET_MATERIAL_BIN,DIAM_BIN_PRIMARY,DATE_INSTALL_BIN,DATE_INSTALL_BIN_20YRS,AREA_NAME,LINING_BIN,DIAM_BIN_SECOND"/>
    <s v="AC"/>
    <s v="1941_1960"/>
    <s v="B11_1950"/>
    <x v="0"/>
    <s v="&lt;=320mm"/>
    <s v="(120,160]"/>
    <n v="21.125471768677802"/>
    <n v="2.2134282404296681"/>
    <n v="2.5"/>
    <n v="-0.11462870382813276"/>
    <s v="+/- 50%"/>
    <s v="PASS"/>
    <n v="104.77532831770705"/>
    <x v="0"/>
  </r>
  <r>
    <n v="194"/>
    <s v="DIAM_LT_320-AC-&lt;=320mm-B11_1950-1941_1960-EASTERN-NONE-(120,160]-HEREFORD_C.U._AREA-HEREFORD__NORTH__BROOMY_HILL-WESTHIDE HEREFORD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120,160]"/>
    <n v="0.76274772942858315"/>
    <n v="1.5493997683007703"/>
    <n v="2.5"/>
    <n v="-0.38024009267969189"/>
    <s v="+/- 50%"/>
    <s v="PASS"/>
    <n v="2031.3397320258325"/>
    <x v="3"/>
  </r>
  <r>
    <n v="195"/>
    <s v="DIAM_LT_320-AC-&lt;=320mm-B11_1950-1941_1960-EASTERN-NONE-(120,160]-HEREFORD_C.U._AREA-HEREFORD__NORTH__BROOMY_HILL-WESTHIDE NEWTON-WESTHIDE TO NEWTOW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3.0441277547250709"/>
    <n v="1.770742592343731"/>
    <n v="2.5"/>
    <n v="-0.29170296306250759"/>
    <s v="+/- 50%"/>
    <s v="PASS"/>
    <n v="581.69128729738702"/>
    <x v="1"/>
  </r>
  <r>
    <n v="196"/>
    <s v="DIAM_LT_320-AC-&lt;=320mm-B11_1950-1941_1960-EASTERN-NONE-(120,160]-PILLETH-PILLETH_KNIGHTON__BLEDDFA-LLANGUNLLO LINE-AREA FEED BY 1T810701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4.087174034977382"/>
    <n v="2.6561138885156081"/>
    <n v="2.5"/>
    <n v="6.2445555406243261E-2"/>
    <s v="+/- 50%"/>
    <s v="PASS"/>
    <n v="649.86562005557153"/>
    <x v="1"/>
  </r>
  <r>
    <n v="197"/>
    <s v="DIAM_LT_320-AC-&lt;=320mm-B11_1950-1941_1960-EASTERN-NONE-(120,160]-SLUVAD__COURT_FARM__LLWYNON-CHEPSTOW__CALDICOT_COURT_FARM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6.5519408521982312"/>
    <n v="1.5493997683007728"/>
    <n v="2.5"/>
    <n v="-0.38024009267969089"/>
    <s v="+/- 50%"/>
    <s v="PASS"/>
    <n v="236.47951091941499"/>
    <x v="2"/>
  </r>
  <r>
    <n v="198"/>
    <s v="DIAM_LT_320-AC-&lt;=320mm-B11_1950-1941_1960-EASTERN-NONE-(70,120]"/>
    <s v="DIAM_LT_320,ASSET_MATERIAL_BIN,DIAM_BIN_PRIMARY,DATE_INSTALL_BIN,DATE_INSTALL_BIN_20YRS,AREA_NAME,LINING_BIN,DIAM_BIN_SECOND"/>
    <s v="AC"/>
    <s v="1941_1960"/>
    <s v="B11_1950"/>
    <x v="0"/>
    <s v="&lt;=320mm"/>
    <s v="(70,120]"/>
    <n v="29.632163171454895"/>
    <n v="3.3201423606445024"/>
    <n v="2.5"/>
    <n v="0.32805694425780096"/>
    <s v="+/- 50%"/>
    <s v="PASS"/>
    <n v="112.04522401668081"/>
    <x v="0"/>
  </r>
  <r>
    <n v="199"/>
    <s v="DIAM_LT_320-AC-&lt;=320mm-B11_1950-1941_1960-EASTERN-NONE-(70,120]-HEREFORD_C.U._AREA-HEREFORD__NORTH__BROOMY_HILL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26.063007019534194"/>
    <n v="3.5414851846874909"/>
    <n v="2.5"/>
    <n v="0.41659407387499636"/>
    <s v="+/- 50%"/>
    <s v="PASS"/>
    <n v="135.88168019266357"/>
    <x v="2"/>
  </r>
  <r>
    <n v="200"/>
    <s v="DIAM_LT_320-AC-&lt;=320mm-B11_1950-1941_1960-EASTERN-NONE-(70,120]-SLUVAD__COURT_FARM__LLWYNON-MALPAS__CAERLEON__CWMBRAN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12.594431374458274"/>
    <n v="2.4347710644726535"/>
    <n v="2.5"/>
    <n v="-2.6091574210938617E-2"/>
    <s v="+/- 50%"/>
    <s v="PASS"/>
    <n v="193.32123794095313"/>
    <x v="2"/>
  </r>
  <r>
    <n v="201"/>
    <s v="DIAM_LT_320-AC-&lt;=320mm-B11_1950-1941_1960-EASTERN-NONE-(70,120]-SLUVAD__COURT_FARM__LLWYNON-MALPAS__CAERLEON__CWMBRAN-PONTNEWYDD-MAENDY WAY TOP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9680864109834593"/>
    <n v="1.7707425923437361"/>
    <n v="2.5"/>
    <n v="-0.29170296306250554"/>
    <s v="+/- 50%"/>
    <s v="PASS"/>
    <n v="356.42346888914278"/>
    <x v="4"/>
  </r>
  <r>
    <n v="202"/>
    <s v="DIAM_LT_320-AC-&lt;=320mm-B11_1950-1941_1960-EASTERN-NONE-(70,120]-TALYBONT-ABERGAVENNY__CWMTILLERY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5.6530113559757025"/>
    <n v="1.7707425923437292"/>
    <n v="2.5"/>
    <n v="-0.29170296306250831"/>
    <s v="+/- 50%"/>
    <s v="PASS"/>
    <n v="313.23881747944966"/>
    <x v="4"/>
  </r>
  <r>
    <n v="203"/>
    <s v="DIAM_LT_320-AC-&lt;=320mm-B11_1950-1941_1960-EASTERN-NONE-(70,120]-TALYBONT-ABERGAVENNY__CWMTILLERY-CROSS ASH-THE BOOT NEWCASTL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7034788985740104"/>
    <n v="2.4347710644726352"/>
    <n v="2.5"/>
    <n v="-2.6091574210945899E-2"/>
    <s v="+/- 50%"/>
    <s v="PASS"/>
    <n v="1429.2933516880032"/>
    <x v="3"/>
  </r>
  <r>
    <n v="204"/>
    <s v="DIAM_LT_320-AC-&lt;=320mm-B11_1950-1941_1960-EASTERN-NONE-(70,120]-TALYBONT-ABERGAVENNY__CWMTILLERY-LLANELLEN 6INCH-LLANELLEN BRIDG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5260944700350552"/>
    <n v="4.6481993049022989"/>
    <n v="2.5"/>
    <n v="0.85927972196091962"/>
    <s v="+/- 50%"/>
    <s v="OVER"/>
    <n v="3045.8136086395275"/>
    <x v="3"/>
  </r>
  <r>
    <n v="205"/>
    <s v="DIAM_LT_320-AC-&lt;=320mm-B11_1950-1941_1960-EASTERN-NONE-(70,120]-WHITBOURNE-WHITBOURNE-RIDGEWAY STIFFORDS BRIDGE-STIFFORDS BRIDG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57449971894729523"/>
    <n v="1.770742592343731"/>
    <n v="2.5"/>
    <n v="-0.29170296306250759"/>
    <s v="+/- 50%"/>
    <s v="PASS"/>
    <n v="3082.2340445847626"/>
    <x v="3"/>
  </r>
  <r>
    <n v="206"/>
    <s v="DIAM_LT_320-AC-&lt;=320mm-B11_1950-1941_1960-EASTERN-POLYURETHANE-(0,70]-BRECON_/_PORTIS-PORTIS-PORTIS LOW-LLANDEW LIN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145039043062757"/>
    <n v="2.2134282404296637"/>
    <n v="2.5"/>
    <n v="-0.11462870382813453"/>
    <s v="+/- 50%"/>
    <s v="PASS"/>
    <n v="15260.913156135031"/>
    <x v="3"/>
  </r>
  <r>
    <n v="207"/>
    <s v="DIAM_LT_320-AC-&lt;=320mm-B11_1950-1941_1960-NORTHERN-NONE-(0,70]"/>
    <s v="DIAM_LT_320,ASSET_MATERIAL_BIN,DIAM_BIN_PRIMARY,DATE_INSTALL_BIN,DATE_INSTALL_BIN_20YRS,AREA_NAME,LINING_BIN,DIAM_BIN_SECOND"/>
    <s v="AC"/>
    <s v="1941_1960"/>
    <s v="B11_1950"/>
    <x v="0"/>
    <s v="&lt;=320mm"/>
    <s v="(0,70]"/>
    <n v="6.2282469350788565"/>
    <n v="3.0987995366015464"/>
    <n v="2.5"/>
    <n v="0.23951981464061856"/>
    <s v="+/- 50%"/>
    <s v="PASS"/>
    <n v="497.53960767811344"/>
    <x v="4"/>
  </r>
  <r>
    <n v="208"/>
    <s v="DIAM_LT_320-AC-&lt;=320mm-B11_1950-1941_1960-NORTHERN-NONE-(0,70]-ALWEN_/_DEE-DENBIGH_ALWEN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8.1172133048520081"/>
    <n v="5.5335706010741728"/>
    <n v="2.5"/>
    <n v="1.213428240429669"/>
    <s v="+/- 50%"/>
    <s v="OVER"/>
    <n v="681.70816673827198"/>
    <x v="1"/>
  </r>
  <r>
    <n v="209"/>
    <s v="DIAM_LT_320-AC-&lt;=320mm-B11_1950-1941_1960-NORTHERN-NONE-(0,70]-ALWEN_/_DEE-DENBIGH_ALWEN-ALWEN TO BWLCH GAP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0,70]"/>
    <n v="2.9132129883971909"/>
    <n v="1.5493997683007716"/>
    <n v="2.5"/>
    <n v="-0.38024009267969133"/>
    <s v="+/- 50%"/>
    <s v="PASS"/>
    <n v="531.85255402600342"/>
    <x v="1"/>
  </r>
  <r>
    <n v="210"/>
    <s v="DIAM_LT_320-AC-&lt;=320mm-B11_1950-1941_1960-NORTHERN-NONE-(0,70]-ALWEN_/_DEE-DENBIGH_ALWEN-BYLCHAU HIGH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0,70]"/>
    <n v="4.5143436813824911"/>
    <n v="2.8774567125585682"/>
    <n v="2.5"/>
    <n v="0.15098268502342727"/>
    <s v="+/- 50%"/>
    <s v="PASS"/>
    <n v="637.40311231185751"/>
    <x v="1"/>
  </r>
  <r>
    <n v="211"/>
    <s v="DIAM_LT_320-AC-&lt;=320mm-B11_1950-1941_1960-NORTHERN-NONE-(0,70]-BALA-BALA-COED TALOG OUTLET-PANT SAER OUTLETS NEW DMA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90111196637816826"/>
    <n v="2.2134282404296641"/>
    <n v="2.5"/>
    <n v="-0.11462870382813435"/>
    <s v="+/- 50%"/>
    <s v="PASS"/>
    <n v="2456.3298713322802"/>
    <x v="3"/>
  </r>
  <r>
    <n v="212"/>
    <s v="DIAM_LT_320-AC-&lt;=320mm-B11_1950-1941_1960-NORTHERN-NONE-(0,70]-DYFFRYN_CONWY-COWLYD__LLYN_CONWY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4.8862621834019855"/>
    <n v="2.4347710644726344"/>
    <n v="2.5"/>
    <n v="-2.6091574210946256E-2"/>
    <s v="+/- 50%"/>
    <s v="PASS"/>
    <n v="498.28907518373529"/>
    <x v="4"/>
  </r>
  <r>
    <n v="213"/>
    <s v="DIAM_LT_320-AC-&lt;=320mm-B11_1950-1941_1960-NORTHERN-NONE-(0,70]-LLEYNHARLECH-BANGOR__CAERNARFON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0.84518099566238769"/>
    <n v="1.7707425923437312"/>
    <n v="2.5"/>
    <n v="-0.29170296306250754"/>
    <s v="+/- 50%"/>
    <s v="PASS"/>
    <n v="2095.1046005902676"/>
    <x v="3"/>
  </r>
  <r>
    <n v="214"/>
    <s v="DIAM_LT_320-AC-&lt;=320mm-B11_1950-1941_1960-NORTHERN-NONE-(0,70]-LLEYNHARLECH-LLEYN_CWMYSTRADLLYN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3.675084986819134"/>
    <n v="5.312227777031211"/>
    <n v="2.5"/>
    <n v="1.1248911108124844"/>
    <s v="+/- 50%"/>
    <s v="OVER"/>
    <n v="1445.470729543335"/>
    <x v="3"/>
  </r>
  <r>
    <n v="215"/>
    <s v="DIAM_LT_320-AC-&lt;=320mm-B11_1950-1941_1960-NORTHERN-NONE-(0,70]-LLEYNHARLECH-LLEYN_CWMYSTRADLLYN-CWMYSTRADLLYN GAP-CENI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71250368255435481"/>
    <n v="4.2055136568163674"/>
    <n v="2.5"/>
    <n v="0.68220546272654692"/>
    <s v="+/- 50%"/>
    <s v="OVER"/>
    <n v="5902.4448010421911"/>
    <x v="3"/>
  </r>
  <r>
    <n v="216"/>
    <s v="DIAM_LT_320-AC-&lt;=320mm-B11_1950-1941_1960-NORTHERN-NONE-(0,70]-NORTH_ERYRI_/_YNYS_MON"/>
    <s v="DIAM_LT_320,ASSET_MATERIAL_BIN,DIAM_BIN_PRIMARY,DATE_INSTALL_BIN,DATE_INSTALL_BIN_20YRS,AREA_NAME,LINING_BIN,DIAM_BIN_SECOND,WRZ_NAME"/>
    <s v="AC"/>
    <s v="1941_1960"/>
    <s v="B11_1950"/>
    <x v="0"/>
    <s v="&lt;=320mm"/>
    <s v="(0,70]"/>
    <n v="5.9678228616672433"/>
    <n v="2.4347710644726281"/>
    <n v="2.5"/>
    <n v="-2.6091574210948744E-2"/>
    <s v="+/- 50%"/>
    <s v="PASS"/>
    <n v="407.98313236000121"/>
    <x v="4"/>
  </r>
  <r>
    <n v="217"/>
    <s v="DIAM_LT_320-AC-&lt;=320mm-B11_1950-1941_1960-NORTHERN-NONE-(0,70]-NORTH_ERYRI_/_YNYS_MON-BANGOR__CAERNARFON-DEINIOLEN CEFN COCH-ASHTON HOUS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65501899583041978"/>
    <n v="2.8774567125585686"/>
    <n v="2.5"/>
    <n v="0.15098268502342743"/>
    <s v="+/- 50%"/>
    <s v="PASS"/>
    <n v="4392.9362825738926"/>
    <x v="3"/>
  </r>
  <r>
    <n v="218"/>
    <s v="DIAM_LT_320-AC-&lt;=320mm-B11_1950-1941_1960-NORTHERN-NONE-(0,70]-NORTH_ERYRI_/_YNYS_MON-BANGOR__CAERNARFON-PENTIR BRYNREFAIL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0,70]"/>
    <n v="0.84081624125088872"/>
    <n v="1.5493997683007703"/>
    <n v="2.5"/>
    <n v="-0.38024009267969189"/>
    <s v="+/- 50%"/>
    <s v="PASS"/>
    <n v="1842.7329210431478"/>
    <x v="3"/>
  </r>
  <r>
    <n v="219"/>
    <s v="DIAM_LT_320-AC-&lt;=320mm-B11_1950-1941_1960-NORTHERN-NONE-(0,70]-NORTH_ERYRI_/_YNYS_MON-SOUTH_ANGLESEY_CWELLYN__MYNYDD-PENMYNYDD CADNANT GAERWEN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0,70]"/>
    <n v="0.6903936615470998"/>
    <n v="1.7707425923437314"/>
    <n v="2.5"/>
    <n v="-0.29170296306250743"/>
    <s v="+/- 50%"/>
    <s v="PASS"/>
    <n v="2564.8303148897444"/>
    <x v="3"/>
  </r>
  <r>
    <n v="220"/>
    <s v="DIAM_LT_320-AC-&lt;=320mm-B11_1950-1941_1960-NORTHERN-NONE-(0,70]-SOUTH_MEIRIONNYDD"/>
    <s v="DIAM_LT_320,ASSET_MATERIAL_BIN,DIAM_BIN_PRIMARY,DATE_INSTALL_BIN,DATE_INSTALL_BIN_20YRS,AREA_NAME,LINING_BIN,DIAM_BIN_SECOND,WRZ_NAME"/>
    <s v="AC"/>
    <s v="1941_1960"/>
    <s v="B11_1950"/>
    <x v="0"/>
    <s v="&lt;=320mm"/>
    <s v="(0,70]"/>
    <n v="3.4271428942816109"/>
    <n v="1.7707425923437292"/>
    <n v="2.5"/>
    <n v="-0.29170296306250831"/>
    <s v="+/- 50%"/>
    <s v="PASS"/>
    <n v="516.6818679484644"/>
    <x v="1"/>
  </r>
  <r>
    <n v="221"/>
    <s v="DIAM_LT_320-AC-&lt;=320mm-B11_1950-1941_1960-NORTHERN-NONE-(120,160]"/>
    <s v="DIAM_LT_320,ASSET_MATERIAL_BIN,DIAM_BIN_PRIMARY,DATE_INSTALL_BIN,DATE_INSTALL_BIN_20YRS,AREA_NAME,LINING_BIN,DIAM_BIN_SECOND"/>
    <s v="AC"/>
    <s v="1941_1960"/>
    <s v="B11_1950"/>
    <x v="0"/>
    <s v="&lt;=320mm"/>
    <s v="(120,160]"/>
    <n v="25.96405918355174"/>
    <n v="4.6481993049023131"/>
    <n v="2.5"/>
    <n v="0.85927972196092528"/>
    <s v="+/- 50%"/>
    <s v="OVER"/>
    <n v="179.02436872609474"/>
    <x v="2"/>
  </r>
  <r>
    <n v="222"/>
    <s v="DIAM_LT_320-AC-&lt;=320mm-B11_1950-1941_1960-NORTHERN-NONE-(120,160]-ALWEN_/_DEE-DENBIGH_ALWEN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14.395994277905171"/>
    <n v="2.4347710644726286"/>
    <n v="2.5"/>
    <n v="-2.6091574210948563E-2"/>
    <s v="+/- 50%"/>
    <s v="PASS"/>
    <n v="169.12837123098132"/>
    <x v="2"/>
  </r>
  <r>
    <n v="223"/>
    <s v="DIAM_LT_320-AC-&lt;=320mm-B11_1950-1941_1960-NORTHERN-NONE-(120,160]-BALA-BALA-ARENIG TRUNK MAINS-LLANERCH ARENIG NEW DMA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5.6694303496011695"/>
    <n v="1.9920854163867028"/>
    <n v="2.5"/>
    <n v="-0.20316583344531888"/>
    <s v="+/- 50%"/>
    <s v="PASS"/>
    <n v="351.37311749968688"/>
    <x v="4"/>
  </r>
  <r>
    <n v="224"/>
    <s v="DIAM_LT_320-AC-&lt;=320mm-B11_1950-1941_1960-NORTHERN-NONE-(120,160]-BALA-BALA-COED TALOG OUTLET-COED TALOG OUTLET NEW DMA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2.5251270578117122"/>
    <n v="3.3201423606445024"/>
    <n v="2.5"/>
    <n v="0.32805694425780096"/>
    <s v="+/- 50%"/>
    <s v="PASS"/>
    <n v="1314.8417028653419"/>
    <x v="3"/>
  </r>
  <r>
    <n v="225"/>
    <s v="DIAM_LT_320-AC-&lt;=320mm-B11_1950-1941_1960-NORTHERN-NONE-(120,160]-CLWYD_COASTAL-ABERGELE__RHYL_GLASCOED-RHUALLT TO BODFARI-0702TREMEIRCHION/BODFARI (R70)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2.858366291964034"/>
    <n v="6.197599073203067"/>
    <n v="2.5"/>
    <n v="1.4790396292812269"/>
    <s v="+/- 50%"/>
    <s v="OVER"/>
    <n v="2168.231234263747"/>
    <x v="3"/>
  </r>
  <r>
    <n v="226"/>
    <s v="DIAM_LT_320-AC-&lt;=320mm-B11_1950-1941_1960-NORTHERN-NONE-(120,160]-LLEYNHARLECH-LLEYN_CWMYSTRADLLYN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6.7118290601532689"/>
    <n v="1.5493997683007732"/>
    <n v="2.5"/>
    <n v="-0.38024009267969072"/>
    <s v="+/- 50%"/>
    <s v="PASS"/>
    <n v="230.84613067684293"/>
    <x v="2"/>
  </r>
  <r>
    <n v="227"/>
    <s v="DIAM_LT_320-AC-&lt;=320mm-B11_1950-1941_1960-NORTHERN-NONE-(120,160]-LLEYNHARLECH-LLEYN_CWMYSTRADLLYN-SYCHNANT-MAENHIR PENGROESL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1.652429279161745"/>
    <n v="1.5493997683007703"/>
    <n v="2.5"/>
    <n v="-0.38024009267969189"/>
    <s v="+/- 50%"/>
    <s v="PASS"/>
    <n v="937.64966999783485"/>
    <x v="1"/>
  </r>
  <r>
    <n v="228"/>
    <s v="DIAM_LT_320-AC-&lt;=320mm-B11_1950-1941_1960-NORTHERN-NONE-(120,160]-TYWYN_/_ABERDYFI-BRYNCRUG-ESCUAN ABERDYFI TRUNK-AREA FED BY S/SUPPLY 3H900394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4.5654048476140279"/>
    <n v="5.312227777031211"/>
    <n v="2.5"/>
    <n v="1.1248911108124844"/>
    <s v="+/- 50%"/>
    <s v="OVER"/>
    <n v="1163.5830675142618"/>
    <x v="3"/>
  </r>
  <r>
    <n v="229"/>
    <s v="DIAM_LT_320-AC-&lt;=320mm-B11_1950-1941_1960-NORTHERN-NONE-(70,120]"/>
    <s v="DIAM_LT_320,ASSET_MATERIAL_BIN,DIAM_BIN_PRIMARY,DATE_INSTALL_BIN,DATE_INSTALL_BIN_20YRS,AREA_NAME,LINING_BIN,DIAM_BIN_SECOND"/>
    <s v="AC"/>
    <s v="1941_1960"/>
    <s v="B11_1950"/>
    <x v="0"/>
    <s v="&lt;=320mm"/>
    <s v="(70,120]"/>
    <n v="19.905590190461748"/>
    <n v="4.2055136568163354"/>
    <n v="2.5"/>
    <n v="0.68220546272653415"/>
    <s v="+/- 50%"/>
    <s v="OVER"/>
    <n v="211.27299500175133"/>
    <x v="2"/>
  </r>
  <r>
    <n v="230"/>
    <s v="DIAM_LT_320-AC-&lt;=320mm-B11_1950-1941_1960-NORTHERN-NONE-(70,120]-ALWEN_/_DEE"/>
    <s v="DIAM_LT_320,ASSET_MATERIAL_BIN,DIAM_BIN_PRIMARY,DATE_INSTALL_BIN,DATE_INSTALL_BIN_20YRS,AREA_NAME,LINING_BIN,DIAM_BIN_SECOND,WRZ_NAME"/>
    <s v="AC"/>
    <s v="1941_1960"/>
    <s v="B11_1950"/>
    <x v="0"/>
    <s v="&lt;=320mm"/>
    <s v="(70,120]"/>
    <n v="7.7878051109378807"/>
    <n v="1.7707425923437374"/>
    <n v="2.5"/>
    <n v="-0.29170296306250504"/>
    <s v="+/- 50%"/>
    <s v="PASS"/>
    <n v="227.37376797690408"/>
    <x v="2"/>
  </r>
  <r>
    <n v="231"/>
    <s v="DIAM_LT_320-AC-&lt;=320mm-B11_1950-1941_1960-NORTHERN-NONE-(70,120]-ALWEN_/_DEE-DENBIGH_ALWEN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25.456559638395532"/>
    <n v="7.3043131934178529"/>
    <n v="2.5"/>
    <n v="1.9217252773671412"/>
    <s v="+/- 50%"/>
    <s v="OVER"/>
    <n v="286.93245659169622"/>
    <x v="4"/>
  </r>
  <r>
    <n v="232"/>
    <s v="DIAM_LT_320-AC-&lt;=320mm-B11_1950-1941_1960-NORTHERN-NONE-(70,120]-ALWEN_/_DEE-DENBIGH_ALWEN-ACCRE OUTLET-ACCRE/LLANDEGLA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3715009118130412"/>
    <n v="1.7707425923437303"/>
    <n v="2.5"/>
    <n v="-0.29170296306250787"/>
    <s v="+/- 50%"/>
    <s v="PASS"/>
    <n v="405.06513164818961"/>
    <x v="4"/>
  </r>
  <r>
    <n v="233"/>
    <s v="DIAM_LT_320-AC-&lt;=320mm-B11_1950-1941_1960-NORTHERN-NONE-(70,120]-ALWEN_/_DEE-DENBIGH_ALWEN-CARROG-TYN CEFN TRAFFICLIGHTS.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9052194244762077"/>
    <n v="2.8774567125585659"/>
    <n v="2.5"/>
    <n v="0.15098268502342638"/>
    <s v="+/- 50%"/>
    <s v="PASS"/>
    <n v="487.27346195332882"/>
    <x v="4"/>
  </r>
  <r>
    <n v="234"/>
    <s v="DIAM_LT_320-AC-&lt;=320mm-B11_1950-1941_1960-NORTHERN-NONE-(70,120]-ALWEN_/_DEE-DENBIGH_ALWEN-CORWEN GAP-BETTWS GG O/TLET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3160988611133073"/>
    <n v="2.2134282404296628"/>
    <n v="2.5"/>
    <n v="-0.11462870382813488"/>
    <s v="+/- 50%"/>
    <s v="PASS"/>
    <n v="1681.8100112610775"/>
    <x v="3"/>
  </r>
  <r>
    <n v="235"/>
    <s v="DIAM_LT_320-AC-&lt;=320mm-B11_1950-1941_1960-NORTHERN-NONE-(70,120]-ALWEN_/_DEE-DENBIGH_ALWEN-CORWEN GAP-BETWS GG TYRPEG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066086250263766"/>
    <n v="2.6561138885155966"/>
    <n v="2.5"/>
    <n v="6.244555540623864E-2"/>
    <s v="+/- 50%"/>
    <s v="PASS"/>
    <n v="2491.4624758160357"/>
    <x v="3"/>
  </r>
  <r>
    <n v="236"/>
    <s v="DIAM_LT_320-AC-&lt;=320mm-B11_1950-1941_1960-NORTHERN-NONE-(70,120]-ALWEN_/_DEE-DENBIGH_ALWEN-LLANGWYFAN-WAEN ABERWHEELER GEINA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5308636564059963"/>
    <n v="1.7707425923437299"/>
    <n v="2.5"/>
    <n v="-0.29170296306250804"/>
    <s v="+/- 50%"/>
    <s v="PASS"/>
    <n v="699.6594177887514"/>
    <x v="1"/>
  </r>
  <r>
    <n v="237"/>
    <s v="DIAM_LT_320-AC-&lt;=320mm-B11_1950-1941_1960-NORTHERN-NONE-(70,120]-ALWEN_/_DEE-DENBIGH_ALWEN-UWCH Y DRE CYNWYD-LLANDRILLO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2738943047397893"/>
    <n v="1.7707425923437299"/>
    <n v="2.5"/>
    <n v="-0.29170296306250804"/>
    <s v="+/- 50%"/>
    <s v="PASS"/>
    <n v="335.75617750858532"/>
    <x v="4"/>
  </r>
  <r>
    <n v="238"/>
    <s v="DIAM_LT_320-AC-&lt;=320mm-B11_1950-1941_1960-NORTHERN-NONE-(70,120]-BALA-BALA-COED TALOG OUTLET-COED TALOG OUTLET NEW DMA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3.6343171323650298"/>
    <n v="2.213428240429665"/>
    <n v="2.5"/>
    <n v="-0.11462870382813399"/>
    <s v="+/- 50%"/>
    <s v="PASS"/>
    <n v="609.03552436803386"/>
    <x v="1"/>
  </r>
  <r>
    <n v="239"/>
    <s v="DIAM_LT_320-AC-&lt;=320mm-B11_1950-1941_1960-NORTHERN-NONE-(70,120]-BALA-BALA-RHYD UCHAF OUTLET-LLWYN IOLYN OUTLET NEW DMA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1113710728020374"/>
    <n v="5.9762562491601026"/>
    <n v="2.5"/>
    <n v="1.3905024996640409"/>
    <s v="+/- 50%"/>
    <s v="OVER"/>
    <n v="1169.2080586675031"/>
    <x v="3"/>
  </r>
  <r>
    <n v="240"/>
    <s v="DIAM_LT_320-AC-&lt;=320mm-B11_1950-1941_1960-NORTHERN-NONE-(70,120]-CLWYD_COASTAL-ABERGELE__RHYL_GLASCOED-RHUALLT TO BODFARI-0702TREMEIRCHION/BODFARI (R70)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1456813917606832"/>
    <n v="2.434771064472637"/>
    <n v="2.5"/>
    <n v="-2.6091574210945191E-2"/>
    <s v="+/- 50%"/>
    <s v="PASS"/>
    <n v="473.16786234981765"/>
    <x v="4"/>
  </r>
  <r>
    <n v="241"/>
    <s v="DIAM_LT_320-AC-&lt;=320mm-B11_1950-1941_1960-NORTHERN-NONE-(70,120]-CLWYD_COASTAL-ABERGELE__RHYL_GLASCOED-ST ASAPH 10 GAP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17.317609534275174"/>
    <n v="2.877456712558573"/>
    <n v="2.5"/>
    <n v="0.15098268502342921"/>
    <s v="+/- 50%"/>
    <s v="PASS"/>
    <n v="166.15784683581668"/>
    <x v="2"/>
  </r>
  <r>
    <n v="242"/>
    <s v="DIAM_LT_320-AC-&lt;=320mm-B11_1950-1941_1960-NORTHERN-NONE-(70,120]-DYFFRYN_CONWY-COWLYD__LLYN_CONWY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18.177333488640457"/>
    <n v="6.8616275453319426"/>
    <n v="2.5"/>
    <n v="1.744651018132777"/>
    <s v="+/- 50%"/>
    <s v="OVER"/>
    <n v="377.48262414946464"/>
    <x v="4"/>
  </r>
  <r>
    <n v="243"/>
    <s v="DIAM_LT_320-AC-&lt;=320mm-B11_1950-1941_1960-NORTHERN-NONE-(70,120]-DYFFRYN_CONWY-COWLYD__LLYN_CONWY-BETWS-Y-COED-BETWS Y COED / DOLWYDDELAN VILLAG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8476175762299398"/>
    <n v="1.7707425923437292"/>
    <n v="2.5"/>
    <n v="-0.29170296306250831"/>
    <s v="+/- 50%"/>
    <s v="PASS"/>
    <n v="958.3923724935147"/>
    <x v="1"/>
  </r>
  <r>
    <n v="244"/>
    <s v="DIAM_LT_320-AC-&lt;=320mm-B11_1950-1941_1960-NORTHERN-NONE-(70,120]-DYFFRYN_CONWY-COWLYD__LLYN_CONWY-BRYNIAU (CONWY)-BRYNIAU RES OUTLET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0.262467733642614"/>
    <n v="3.5414851846874753"/>
    <n v="2.5"/>
    <n v="0.41659407387499015"/>
    <s v="+/- 50%"/>
    <s v="PASS"/>
    <n v="345.09099337557109"/>
    <x v="4"/>
  </r>
  <r>
    <n v="245"/>
    <s v="DIAM_LT_320-AC-&lt;=320mm-B11_1950-1941_1960-NORTHERN-NONE-(70,120]-DYFFRYN_CONWY-COWLYD__LLYN_CONWY-CERRIG-RHYDLYDAN PENTREFOELAS SRV O/L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5385338494870568"/>
    <n v="1.5493997683007705"/>
    <n v="2.5"/>
    <n v="-0.38024009267969178"/>
    <s v="+/- 50%"/>
    <s v="PASS"/>
    <n v="341.38772997713414"/>
    <x v="4"/>
  </r>
  <r>
    <n v="246"/>
    <s v="DIAM_LT_320-AC-&lt;=320mm-B11_1950-1941_1960-NORTHERN-NONE-(70,120]-DYFFRYN_CONWY-COWLYD__LLYN_CONWY-COWLYD CWT &amp; GORSWEN MINOR-LLANDDOGE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87424241820476978"/>
    <n v="3.7628280087304344"/>
    <n v="2.5"/>
    <n v="0.50513120349217377"/>
    <s v="+/- 50%"/>
    <s v="OVER"/>
    <n v="4304.1013915308376"/>
    <x v="3"/>
  </r>
  <r>
    <n v="247"/>
    <s v="DIAM_LT_320-AC-&lt;=320mm-B11_1950-1941_1960-NORTHERN-NONE-(70,120]-DYFFRYN_CONWY-COWLYD__LLYN_CONWY-COWLYD CWT AND GORSWEN GAP-BODRA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6094463893406497"/>
    <n v="11.288484026191343"/>
    <n v="2.5"/>
    <n v="3.5153936104765373"/>
    <s v="+/- 50%"/>
    <s v="OVER"/>
    <n v="2448.9891133772544"/>
    <x v="3"/>
  </r>
  <r>
    <n v="248"/>
    <s v="DIAM_LT_320-AC-&lt;=320mm-B11_1950-1941_1960-NORTHERN-NONE-(70,120]-DYFFRYN_CONWY-COWLYD__LLYN_CONWY-COWLYD CWT AND GORSWEN GAP-MAENAN INLET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3.6984509351002601"/>
    <n v="3.3201423606445024"/>
    <n v="2.5"/>
    <n v="0.32805694425780096"/>
    <s v="+/- 50%"/>
    <s v="PASS"/>
    <n v="897.71161464779516"/>
    <x v="1"/>
  </r>
  <r>
    <n v="249"/>
    <s v="DIAM_LT_320-AC-&lt;=320mm-B11_1950-1941_1960-NORTHERN-NONE-(70,120]-DYFFRYN_CONWY-COWLYD__LLYN_CONWY-COWLYD CWT VALLEY GAP-EGLWYSBACH TALYCAF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454463717191758"/>
    <n v="1.5493997683007721"/>
    <n v="2.5"/>
    <n v="-0.38024009267969117"/>
    <s v="+/- 50%"/>
    <s v="PASS"/>
    <n v="631.25796378587222"/>
    <x v="1"/>
  </r>
  <r>
    <n v="250"/>
    <s v="DIAM_LT_320-AC-&lt;=320mm-B11_1950-1941_1960-NORTHERN-NONE-(70,120]-DYFFRYN_CONWY-COWLYD__LLYN_CONWY-COWLYD CWT VALLEY GAP-MAENAN RISING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81406235405987237"/>
    <n v="3.0987995366015406"/>
    <n v="2.5"/>
    <n v="0.23951981464061625"/>
    <s v="+/- 50%"/>
    <s v="PASS"/>
    <n v="3806.5874452335029"/>
    <x v="3"/>
  </r>
  <r>
    <n v="251"/>
    <s v="DIAM_LT_320-AC-&lt;=320mm-B11_1950-1941_1960-NORTHERN-NONE-(70,120]-DYFFRYN_CONWY-COWLYD__LLYN_CONWY-COWLYD CWT VALLEY TRUNK-AREA FED BY S/SUPPLY 3SC20M18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0696607306820463"/>
    <n v="4.426856480859338"/>
    <n v="2.5"/>
    <n v="0.77074259234373521"/>
    <s v="+/- 50%"/>
    <s v="OVER"/>
    <n v="4138.5612782444096"/>
    <x v="3"/>
  </r>
  <r>
    <n v="252"/>
    <s v="DIAM_LT_320-AC-&lt;=320mm-B11_1950-1941_1960-NORTHERN-NONE-(70,120]-DYFFRYN_CONWY-COWLYD__LLYN_CONWY-LLANFAIRFECHAN-LLANFAIRFECHA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0201486566315943"/>
    <n v="4.205513656816378"/>
    <n v="2.5"/>
    <n v="0.68220546272655125"/>
    <s v="+/- 50%"/>
    <s v="OVER"/>
    <n v="837.72691696308891"/>
    <x v="1"/>
  </r>
  <r>
    <n v="253"/>
    <s v="DIAM_LT_320-AC-&lt;=320mm-B11_1950-1941_1960-NORTHERN-NONE-(70,120]-DYFFRYN_CONWY-COWLYD__LLYN_CONWY-LLYN CONWY TRUNK-PENMACHNO/LLYN CONWY SILOAM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3.1168242647110258"/>
    <n v="1.549399768300773"/>
    <n v="2.5"/>
    <n v="-0.38024009267969083"/>
    <s v="+/- 50%"/>
    <s v="PASS"/>
    <n v="497.1084786021533"/>
    <x v="4"/>
  </r>
  <r>
    <n v="254"/>
    <s v="DIAM_LT_320-AC-&lt;=320mm-B11_1950-1941_1960-NORTHERN-NONE-(70,120]-DYFFRYN_CONWY-COWLYD__LLYN_CONWY-PEN TO LLANFAIRFECHAN TRUNK-AREA FED BY S/SUPPLY 30C30A07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42210671276429168"/>
    <n v="1.9920854163867028"/>
    <n v="2.5"/>
    <n v="-0.20316583344531888"/>
    <s v="+/- 50%"/>
    <s v="PASS"/>
    <n v="4719.3881455732781"/>
    <x v="3"/>
  </r>
  <r>
    <n v="255"/>
    <s v="DIAM_LT_320-AC-&lt;=320mm-B11_1950-1941_1960-NORTHERN-NONE-(70,120]-LLEYNHARLECH-BANGOR__CAERNARFON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2.325441202667013"/>
    <n v="1.7707425923437299"/>
    <n v="2.5"/>
    <n v="-0.29170296306250804"/>
    <s v="+/- 50%"/>
    <s v="PASS"/>
    <n v="761.4652180037458"/>
    <x v="1"/>
  </r>
  <r>
    <n v="256"/>
    <s v="DIAM_LT_320-AC-&lt;=320mm-B11_1950-1941_1960-NORTHERN-NONE-(70,120]-LLEYNHARLECH-LLEYN_CWMYSTRADLLYN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12.645690562520674"/>
    <n v="1.9920854163867086"/>
    <n v="2.5"/>
    <n v="-0.20316583344531658"/>
    <s v="+/- 50%"/>
    <s v="PASS"/>
    <n v="157.5307735499124"/>
    <x v="2"/>
  </r>
  <r>
    <n v="257"/>
    <s v="DIAM_LT_320-AC-&lt;=320mm-B11_1950-1941_1960-NORTHERN-NONE-(70,120]-LLEYNHARLECH-LLEYN_CWMYSTRADLLYN-COED Y FRON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6.5821619245140726"/>
    <n v="1.7707425923437299"/>
    <n v="2.5"/>
    <n v="-0.29170296306250804"/>
    <s v="+/- 50%"/>
    <s v="PASS"/>
    <n v="269.02142679731401"/>
    <x v="4"/>
  </r>
  <r>
    <n v="258"/>
    <s v="DIAM_LT_320-AC-&lt;=320mm-B11_1950-1941_1960-NORTHERN-NONE-(70,120]-LLEYNHARLECH-LLEYN_CWMYSTRADLLYN-CWMYSTRADLLYN GAP-CENI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653949848553923"/>
    <n v="3.5414851846874735"/>
    <n v="2.5"/>
    <n v="0.41659407387498942"/>
    <s v="+/- 50%"/>
    <s v="PASS"/>
    <n v="2141.2288817486547"/>
    <x v="3"/>
  </r>
  <r>
    <n v="259"/>
    <s v="DIAM_LT_320-AC-&lt;=320mm-B11_1950-1941_1960-NORTHERN-NONE-(70,120]-LLEYNHARLECH-LLEYN_CWMYSTRADLLYN-PENRHYNDEUDRAETH-PENRHYD LLANFROTHE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23856287263312265"/>
    <n v="2.4347710644726357"/>
    <n v="2.5"/>
    <n v="-2.6091574210945722E-2"/>
    <s v="+/- 50%"/>
    <s v="PASS"/>
    <n v="10205.993236076527"/>
    <x v="3"/>
  </r>
  <r>
    <n v="260"/>
    <s v="DIAM_LT_320-AC-&lt;=320mm-B11_1950-1941_1960-NORTHERN-NONE-(70,120]-NORTH_ERYRI_/_YNYS_MON-BANGOR__CAERNARFON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13.471954482785215"/>
    <n v="3.9841708327734215"/>
    <n v="2.5"/>
    <n v="0.59366833310936862"/>
    <s v="+/- 50%"/>
    <s v="OVER"/>
    <n v="295.73814533477605"/>
    <x v="4"/>
  </r>
  <r>
    <n v="261"/>
    <s v="DIAM_LT_320-AC-&lt;=320mm-B11_1950-1941_1960-NORTHERN-NONE-(70,120]-NORTH_ERYRI_/_YNYS_MON-BANGOR__CAERNARFON-PENTIR BRYNREFAIL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4.2656318095974939"/>
    <n v="1.7707425923437301"/>
    <n v="2.5"/>
    <n v="-0.29170296306250798"/>
    <s v="+/- 50%"/>
    <s v="PASS"/>
    <n v="415.11847983682816"/>
    <x v="4"/>
  </r>
  <r>
    <n v="262"/>
    <s v="DIAM_LT_320-AC-&lt;=320mm-B11_1950-1941_1960-NORTHERN-NONE-(70,120]-NORTH_ERYRI_/_YNYS_MON-BANGOR__CAERNARFON-WAUNFAWR-WAUNFAWR NEW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36524808394184222"/>
    <n v="3.0987995366015406"/>
    <n v="2.5"/>
    <n v="0.23951981464061625"/>
    <s v="+/- 50%"/>
    <s v="PASS"/>
    <n v="8484.0952570060763"/>
    <x v="3"/>
  </r>
  <r>
    <n v="263"/>
    <s v="DIAM_LT_320-AC-&lt;=320mm-B11_1950-1941_1960-NORTHERN-NONE-(70,120]-NORTH_ERYRI_/_YNYS_MON-NORTH_ANGLESEY_ALAW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10.210725510168094"/>
    <n v="1.7707425923437399"/>
    <n v="2.5"/>
    <n v="-0.29170296306250404"/>
    <s v="+/- 50%"/>
    <s v="PASS"/>
    <n v="173.41986037920523"/>
    <x v="2"/>
  </r>
  <r>
    <n v="264"/>
    <s v="DIAM_LT_320-AC-&lt;=320mm-B11_1950-1941_1960-NORTHERN-NONE-(70,120]-NORTH_ERYRI_/_YNYS_MON-NORTH_ANGLESEY_ALAW-HOLLAND ARMS 9INCH-LLYS LEW TO LLANDDANIEL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6982673562621553"/>
    <n v="2.4347710644726366"/>
    <n v="2.5"/>
    <n v="-2.6091574210945368E-2"/>
    <s v="+/- 50%"/>
    <s v="PASS"/>
    <n v="1433.6794825000393"/>
    <x v="3"/>
  </r>
  <r>
    <n v="265"/>
    <s v="DIAM_LT_320-AC-&lt;=320mm-B11_1950-1941_1960-NORTHERN-NONE-(70,120]-NORTH_ERYRI_/_YNYS_MON-SOUTH_ANGLESEY_CWELLYN__MYNYDD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4.5918566540323029"/>
    <n v="1.7707425923437323"/>
    <n v="2.5"/>
    <n v="-0.29170296306250709"/>
    <s v="+/- 50%"/>
    <s v="PASS"/>
    <n v="385.6267139325372"/>
    <x v="4"/>
  </r>
  <r>
    <n v="266"/>
    <s v="DIAM_LT_320-AC-&lt;=320mm-B11_1950-1941_1960-NORTHERN-NONE-(70,120]-NORTH_ERYRI_/_YNYS_MON-SOUTH_ANGLESEY_CWELLYN__MYNYDD-CADNANT BEAUMARIS-LLANDEGFAN BOOSTER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014273710388955"/>
    <n v="1.9920854163867046"/>
    <n v="2.5"/>
    <n v="-0.20316583344531819"/>
    <s v="+/- 50%"/>
    <s v="PASS"/>
    <n v="988.98446924675102"/>
    <x v="1"/>
  </r>
  <r>
    <n v="267"/>
    <s v="DIAM_LT_320-AC-&lt;=320mm-B11_1950-1941_1960-NORTHERN-NONE-(70,120]-SOUTH_MEIRIONNYDD"/>
    <s v="DIAM_LT_320,ASSET_MATERIAL_BIN,DIAM_BIN_PRIMARY,DATE_INSTALL_BIN,DATE_INSTALL_BIN_20YRS,AREA_NAME,LINING_BIN,DIAM_BIN_SECOND,WRZ_NAME"/>
    <s v="AC"/>
    <s v="1941_1960"/>
    <s v="B11_1950"/>
    <x v="0"/>
    <s v="&lt;=320mm"/>
    <s v="(70,120]"/>
    <n v="4.8664829157737843"/>
    <n v="2.8774567125585753"/>
    <n v="2.5"/>
    <n v="0.1509826850234301"/>
    <s v="+/- 50%"/>
    <s v="PASS"/>
    <n v="591.2805536071736"/>
    <x v="1"/>
  </r>
  <r>
    <n v="268"/>
    <s v="DIAM_LT_320-AC-&lt;=320mm-B11_1950-1941_1960-NORTHERN-NONE-(70,120]-SOUTH_MEIRIONNYDD-DINAS_MAWDDWY-DINAS MAWDDWY-MALLWY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7764035163336831"/>
    <n v="1.7707425923437303"/>
    <n v="2.5"/>
    <n v="-0.29170296306250787"/>
    <s v="+/- 50%"/>
    <s v="PASS"/>
    <n v="637.78286618871755"/>
    <x v="1"/>
  </r>
  <r>
    <n v="269"/>
    <s v="DIAM_LT_320-AC-&lt;=320mm-B11_1950-1941_1960-NORTHERN-NONE-(70,120]-SOUTH_MEIRIONNYDD-DOLGELLAU_PEN_Y_CEFN-DOLGELLAU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1.6716490361324499"/>
    <n v="2.2134282404296659"/>
    <n v="2.5"/>
    <n v="-0.11462870382813364"/>
    <s v="+/- 50%"/>
    <s v="PASS"/>
    <n v="1324.0986550326879"/>
    <x v="3"/>
  </r>
  <r>
    <n v="270"/>
    <s v="DIAM_LT_320-AC-&lt;=320mm-B11_1950-1941_1960-NORTHERN-NONE-(70,120]-SOUTH_MEIRIONNYDD-DOLGELLAU_PEN_Y_CEFN-FAIRBOURNE-FAIRBOURNE FRIOG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3.8366274606731512"/>
    <n v="6.1975990732030821"/>
    <n v="2.5"/>
    <n v="1.4790396292812329"/>
    <s v="+/- 50%"/>
    <s v="OVER"/>
    <n v="1615.3768216306541"/>
    <x v="3"/>
  </r>
  <r>
    <n v="271"/>
    <s v="DIAM_LT_320-AC-&lt;=320mm-B11_1950-1941_1960-NORTHERN-NONE-(70,120]-SOUTH_MEIRIONNYDD-DOLGELLAU_PEN_Y_CEFN-PENYCEFN GAP-BRITHDIR VILLAG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73185377682254726"/>
    <n v="1.992085416386703"/>
    <n v="2.5"/>
    <n v="-0.2031658334453188"/>
    <s v="+/- 50%"/>
    <s v="PASS"/>
    <n v="2721.9719013211084"/>
    <x v="3"/>
  </r>
  <r>
    <n v="272"/>
    <s v="DIAM_LT_320-AC-&lt;=320mm-B11_1950-1941_1960-NORTHERN-NONE-(70,120]-SOUTH_MEIRIONNYDD-DOLGELLAU_PEN_Y_CEFN-PENYCEFN GAP-PENCEFN ROA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4113731674357744"/>
    <n v="1.5493997683007703"/>
    <n v="2.5"/>
    <n v="-0.38024009267969189"/>
    <s v="+/- 50%"/>
    <s v="PASS"/>
    <n v="3766.4094086609825"/>
    <x v="3"/>
  </r>
  <r>
    <n v="273"/>
    <s v="DIAM_LT_320-AC-&lt;=320mm-B11_1950-1941_1960-NORTHERN-NONE-(70,120]-SOUTH_MEIRIONNYDD-DOLGELLAU_PEN_Y_CEFN-PENYCEFN GAP-PENMAENPOOL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54572000183358238"/>
    <n v="4.2055136568163674"/>
    <n v="2.5"/>
    <n v="0.68220546272654692"/>
    <s v="+/- 50%"/>
    <s v="OVER"/>
    <n v="7706.3579174047591"/>
    <x v="3"/>
  </r>
  <r>
    <n v="274"/>
    <s v="DIAM_LT_320-AC-&lt;=320mm-B11_1950-1941_1960-NORTHERN-NONE-(70,120]-SOUTH_MEIRIONNYDD-PENNAL__CORRIS_SEVERN_TRENT-CORRIS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7.32884854473307"/>
    <n v="3.3201423606445024"/>
    <n v="2.5"/>
    <n v="0.32805694425780096"/>
    <s v="+/- 50%"/>
    <s v="PASS"/>
    <n v="453.0237376825786"/>
    <x v="4"/>
  </r>
  <r>
    <n v="275"/>
    <s v="DIAM_LT_320-AC-&lt;=320mm-B11_1950-1941_1960-NORTHERN-NONE-(70,120]-SOUTH_MEIRIONNYDD-PENNAL__CORRIS_SEVERN_TRENT-CORRIS TALGARTH TRUNK-PLASTALGARTH RE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82930283148758521"/>
    <n v="1.9920854163867037"/>
    <n v="2.5"/>
    <n v="-0.20316583344531852"/>
    <s v="+/- 50%"/>
    <s v="PASS"/>
    <n v="2402.1206014856411"/>
    <x v="3"/>
  </r>
  <r>
    <n v="276"/>
    <s v="DIAM_LT_320-AC-&lt;=320mm-B11_1950-1941_1960-WESTERN"/>
    <s v="DIAM_LT_320,ASSET_MATERIAL_BIN,DIAM_BIN_PRIMARY,DATE_INSTALL_BIN,DATE_INSTALL_BIN_20YRS,AREA_NAME"/>
    <s v="AC"/>
    <s v="1941_1960"/>
    <s v="B11_1950"/>
    <x v="0"/>
    <s v="&lt;=320mm"/>
    <m/>
    <n v="15.225485894231833"/>
    <n v="1.7707425923437397"/>
    <n v="2.5"/>
    <n v="-0.29170296306250415"/>
    <s v="+/- 50%"/>
    <s v="PASS"/>
    <n v="116.30122050913229"/>
    <x v="0"/>
  </r>
  <r>
    <n v="277"/>
    <s v="DIAM_LT_320-AC-&lt;=320mm-B11_1950-1941_1960-WESTERN-CEMENT_MORTAR-(70,120]-MID_-_SOUTH_CEREDIGION-LLECHRYD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5.0757034983428531"/>
    <n v="1.9920854163867039"/>
    <n v="2.5"/>
    <n v="-0.20316583344531844"/>
    <s v="+/- 50%"/>
    <s v="PASS"/>
    <n v="392.47474109492254"/>
    <x v="4"/>
  </r>
  <r>
    <n v="278"/>
    <s v="DIAM_LT_320-AC-&lt;=320mm-B11_1950-1941_1960-WESTERN-NONE-(0,70]-MID_-_SOUTH_CEREDIGION-LLECHRYD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15.435699152999643"/>
    <n v="10.181769905976511"/>
    <n v="2.5"/>
    <n v="3.0727079623906044"/>
    <s v="+/- 50%"/>
    <s v="OVER"/>
    <n v="659.62479606878526"/>
    <x v="1"/>
  </r>
  <r>
    <n v="279"/>
    <s v="DIAM_LT_320-AC-&lt;=320mm-B11_1950-1941_1960-WESTERN-NONE-(0,70]-MID_-_SOUTH_CEREDIGION-LLECHRYD-BEULAU TO ABERBANC-BLAENGWENLLAN CROS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6.9357880528485101"/>
    <n v="3.3201423606445024"/>
    <n v="2.5"/>
    <n v="0.32805694425780096"/>
    <s v="+/- 50%"/>
    <s v="PASS"/>
    <n v="478.69720576033586"/>
    <x v="4"/>
  </r>
  <r>
    <n v="280"/>
    <s v="DIAM_LT_320-AC-&lt;=320mm-B11_1950-1941_1960-WESTERN-NONE-(0,70]-MID_-_SOUTH_CEREDIGION-LLECHRYD-EGLWYSWRW-BRYNBERIAN W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2.1834448291618793"/>
    <n v="5.3122277770312021"/>
    <n v="2.5"/>
    <n v="1.1248911108124808"/>
    <s v="+/- 50%"/>
    <s v="OVER"/>
    <n v="2432.9571812768513"/>
    <x v="3"/>
  </r>
  <r>
    <n v="281"/>
    <s v="DIAM_LT_320-AC-&lt;=320mm-B11_1950-1941_1960-WESTERN-NONE-(0,70]-MID_-_SOUTH_CEREDIGION-LLECHRYD-FFYNNON LLAWDDOG-BEULAH TO CWMCOU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0175643328737898"/>
    <n v="2.4347710644726352"/>
    <n v="2.5"/>
    <n v="-2.6091574210945899E-2"/>
    <s v="+/- 50%"/>
    <s v="PASS"/>
    <n v="2392.7441104351524"/>
    <x v="3"/>
  </r>
  <r>
    <n v="282"/>
    <s v="DIAM_LT_320-AC-&lt;=320mm-B11_1950-1941_1960-WESTERN-NONE-(0,70]-MID_-_SOUTH_CEREDIGION-LLECHRYD-HAFOD LLECHRYD-LECHRYD VILLIAG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9163789214176405"/>
    <n v="4.6481993049022972"/>
    <n v="2.5"/>
    <n v="0.85927972196091884"/>
    <s v="+/- 50%"/>
    <s v="OVER"/>
    <n v="2425.5116005261598"/>
    <x v="3"/>
  </r>
  <r>
    <n v="283"/>
    <s v="DIAM_LT_320-AC-&lt;=320mm-B11_1950-1941_1960-WESTERN-NONE-(0,70]-MID_-_SOUTH_CEREDIGION-LLECHRYD-MYNYDD CROGWY TO EGLWYSWRW AND CRYMYCH-POST GWYN BONCAT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3.7736186664570495"/>
    <n v="2.8774567125585677"/>
    <n v="2.5"/>
    <n v="0.1509826850234271"/>
    <s v="+/- 50%"/>
    <s v="PASS"/>
    <n v="762.51920686520657"/>
    <x v="1"/>
  </r>
  <r>
    <n v="284"/>
    <s v="DIAM_LT_320-AC-&lt;=320mm-B11_1950-1941_1960-WESTERN-NONE-(0,70]-MID_-_SOUTH_CEREDIGION-LLECHRYD-MYNYDD CROGWY TO EGLWYSWRW AND CRYMYCH-POSTGWYN CRYMY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88566795245683427"/>
    <n v="3.0987995366015406"/>
    <n v="2.5"/>
    <n v="0.23951981464061625"/>
    <s v="+/- 50%"/>
    <s v="PASS"/>
    <n v="3498.8276678697712"/>
    <x v="3"/>
  </r>
  <r>
    <n v="285"/>
    <s v="DIAM_LT_320-AC-&lt;=320mm-B11_1950-1941_1960-WESTERN-NONE-(0,70]-MID_-_SOUTH_CEREDIGION-LLECHRYD-MYNYDD CROGWY TO EGLWYSWRW AND CRYMYCH-STAR PUMP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4.7385081148096857"/>
    <n v="5.7549134251171337"/>
    <n v="2.5"/>
    <n v="1.3019653700468534"/>
    <s v="+/- 50%"/>
    <s v="OVER"/>
    <n v="1214.4990122800011"/>
    <x v="3"/>
  </r>
  <r>
    <n v="286"/>
    <s v="DIAM_LT_320-AC-&lt;=320mm-B11_1950-1941_1960-WESTERN-NONE-(0,70]-MID_-_SOUTH_CEREDIGION-LLECHRYD-NEWQUAY-SYNOD INN 4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2.377048416937233"/>
    <n v="5.5335706010741745"/>
    <n v="2.5"/>
    <n v="1.2134282404296699"/>
    <s v="+/- 50%"/>
    <s v="OVER"/>
    <n v="2327.9166556497998"/>
    <x v="3"/>
  </r>
  <r>
    <n v="287"/>
    <s v="DIAM_LT_320-AC-&lt;=320mm-B11_1950-1941_1960-WESTERN-NONE-(0,70]-MID_-_SOUTH_CEREDIGION-LLECHRYD-PENTREGAT CROSS CONNECTION-BRYNHOFFNANT RHYDLEWI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4.8750675557254892"/>
    <n v="1.5493997683007723"/>
    <n v="2.5"/>
    <n v="-0.38024009267969106"/>
    <s v="+/- 50%"/>
    <s v="PASS"/>
    <n v="317.82118926353968"/>
    <x v="4"/>
  </r>
  <r>
    <n v="288"/>
    <s v="DIAM_LT_320-AC-&lt;=320mm-B11_1950-1941_1960-WESTERN-NONE-(0,70]-MID_-_SOUTH_CEREDIGION-LLECHRYD-RHOSHILL TO CROSSROADS-PENYBRYN TO CARDIGA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7855565156747981"/>
    <n v="5.3122277770312047"/>
    <n v="2.5"/>
    <n v="1.1248911108124819"/>
    <s v="+/- 50%"/>
    <s v="OVER"/>
    <n v="2975.1104097780999"/>
    <x v="3"/>
  </r>
  <r>
    <n v="289"/>
    <s v="DIAM_LT_320-AC-&lt;=320mm-B11_1950-1941_1960-WESTERN-NONE-(0,70]-MID_-_SOUTH_CEREDIGION-LLECHRYD-RHOSHILL TO CROSSROADS-PENYBRYN TO CILGERRAN W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9665742378401696"/>
    <n v="3.0987995366015406"/>
    <n v="2.5"/>
    <n v="0.23951981464061625"/>
    <s v="+/- 50%"/>
    <s v="PASS"/>
    <n v="3205.9612343133344"/>
    <x v="3"/>
  </r>
  <r>
    <n v="290"/>
    <s v="DIAM_LT_320-AC-&lt;=320mm-B11_1950-1941_1960-WESTERN-NONE-(0,70]-MID_-_SOUTH_CEREDIGION-LLECHRYD-RHOSYMRYSON TO PENRHYWLLAN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0,70]"/>
    <n v="5.4298824118233391"/>
    <n v="2.4347710644726375"/>
    <n v="2.5"/>
    <n v="-2.6091574210945011E-2"/>
    <s v="+/- 50%"/>
    <s v="PASS"/>
    <n v="448.40217150394022"/>
    <x v="4"/>
  </r>
  <r>
    <n v="291"/>
    <s v="DIAM_LT_320-AC-&lt;=320mm-B11_1950-1941_1960-WESTERN-NONE-(0,70]-MID_-_SOUTH_CEREDIGION-LLECHRYD-RHOSYMRYSON TO PENRHYWLLAN-HOREB TO FFOSTRASOL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2.0150273832893455"/>
    <n v="1.9920854163867041"/>
    <n v="2.5"/>
    <n v="-0.20316583344531836"/>
    <s v="+/- 50%"/>
    <s v="PASS"/>
    <n v="988.61456320995956"/>
    <x v="1"/>
  </r>
  <r>
    <n v="292"/>
    <s v="DIAM_LT_320-AC-&lt;=320mm-B11_1950-1941_1960-WESTERN-NONE-(0,70]-MID_-_SOUTH_CEREDIGION-LLECHRYD-SARNAU CROSS CONNECTION-BEULAH SCHEM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4.5630000963772526"/>
    <n v="3.3201423606445024"/>
    <n v="2.5"/>
    <n v="0.32805694425780096"/>
    <s v="+/- 50%"/>
    <s v="PASS"/>
    <n v="727.62268036779039"/>
    <x v="1"/>
  </r>
  <r>
    <n v="293"/>
    <s v="DIAM_LT_320-AC-&lt;=320mm-B11_1950-1941_1960-WESTERN-NONE-(0,70]-MID_-_SOUTH_CEREDIGION-LLECHRYD-SARNAU CROSS CONNECTION-GOGERDDA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2.5398516373154174"/>
    <n v="3.5414851846874735"/>
    <n v="2.5"/>
    <n v="0.41659407387498942"/>
    <s v="+/- 50%"/>
    <s v="PASS"/>
    <n v="1394.3669514612936"/>
    <x v="3"/>
  </r>
  <r>
    <n v="294"/>
    <s v="DIAM_LT_320-AC-&lt;=320mm-B11_1950-1941_1960-WESTERN-NONE-(0,70]-MID_-_SOUTH_CEREDIGION-LLECHRYD-SYNOD INN LLANARTH-LLANARTH TO ABERAER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8190575995052014"/>
    <n v="1.5493997683007701"/>
    <n v="2.5"/>
    <n v="-0.38024009267969194"/>
    <s v="+/- 50%"/>
    <s v="PASS"/>
    <n v="851.75959723442486"/>
    <x v="1"/>
  </r>
  <r>
    <n v="295"/>
    <s v="DIAM_LT_320-AC-&lt;=320mm-B11_1950-1941_1960-WESTERN-NONE-(0,70]-MID_-_SOUTH_CEREDIGION-LLECHRYD-SYNOD INN SR TO RHOSYMRYSON SR-CROESGWY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2196420864779216"/>
    <n v="1.5493997683007703"/>
    <n v="2.5"/>
    <n v="-0.38024009267969189"/>
    <s v="+/- 50%"/>
    <s v="PASS"/>
    <n v="1270.3725014730526"/>
    <x v="3"/>
  </r>
  <r>
    <n v="296"/>
    <s v="DIAM_LT_320-AC-&lt;=320mm-B11_1950-1941_1960-WESTERN-NONE-(0,70]-MID_-_SOUTH_CEREDIGION-LLECHRYD-SYNOD INN SR TO RHOSYMRYSON SR-GRESFFORDD MOUNT BRAN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2.4365577748423433"/>
    <n v="1.992085416386703"/>
    <n v="2.5"/>
    <n v="-0.2031658334453188"/>
    <s v="+/- 50%"/>
    <s v="PASS"/>
    <n v="817.58185131300661"/>
    <x v="1"/>
  </r>
  <r>
    <n v="297"/>
    <s v="DIAM_LT_320-AC-&lt;=320mm-B11_1950-1941_1960-WESTERN-NONE-(0,70]-MID_-_SOUTH_CEREDIGION-STRATA_FLORIDA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5.5225799772693183"/>
    <n v="3.541485184687474"/>
    <n v="2.5"/>
    <n v="0.41659407387498959"/>
    <s v="+/- 50%"/>
    <s v="PASS"/>
    <n v="641.27367992207667"/>
    <x v="1"/>
  </r>
  <r>
    <n v="298"/>
    <s v="DIAM_LT_320-AC-&lt;=320mm-B11_1950-1941_1960-WESTERN-NONE-(0,70]-MID_-_SOUTH_CEREDIGION-STRATA_FLORIDA-DERI GOCH PS TO RHOSYMRYSON SR-CAPEL Y GROES TO LLANWNE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0863502190232439"/>
    <n v="1.5493997683007703"/>
    <n v="2.5"/>
    <n v="-0.38024009267969189"/>
    <s v="+/- 50%"/>
    <s v="PASS"/>
    <n v="1426.2433432322241"/>
    <x v="3"/>
  </r>
  <r>
    <n v="299"/>
    <s v="DIAM_LT_320-AC-&lt;=320mm-B11_1950-1941_1960-WESTERN-NONE-(0,70]-MID_-_SOUTH_CEREDIGION-STRATA_FLORIDA-PONTRHYDFENDIGAID-PONTRHYDFENDIGAID NORT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86400546796290001"/>
    <n v="1.9920854163867028"/>
    <n v="2.5"/>
    <n v="-0.20316583344531888"/>
    <s v="+/- 50%"/>
    <s v="PASS"/>
    <n v="2305.6398255019399"/>
    <x v="3"/>
  </r>
  <r>
    <n v="300"/>
    <s v="DIAM_LT_320-AC-&lt;=320mm-B11_1950-1941_1960-WESTERN-NONE-(0,70]-NORTH_CEREDIGION-BONTGOCH_SUPPLY_NOT_ABERYSTWYTH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7.3259398488824568"/>
    <n v="1.9920854163867072"/>
    <n v="2.5"/>
    <n v="-0.20316583344531711"/>
    <s v="+/- 50%"/>
    <s v="PASS"/>
    <n v="271.92216391055848"/>
    <x v="4"/>
  </r>
  <r>
    <n v="301"/>
    <s v="DIAM_LT_320-AC-&lt;=320mm-B11_1950-1941_1960-WESTERN-NONE-(0,70]-PEMBROKESHIRE-BOLTON_HILL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22.01381654578196"/>
    <n v="5.9762562491601416"/>
    <n v="2.5"/>
    <n v="1.3905024996640567"/>
    <s v="+/- 50%"/>
    <s v="OVER"/>
    <n v="271.47751671007927"/>
    <x v="4"/>
  </r>
  <r>
    <n v="302"/>
    <s v="DIAM_LT_320-AC-&lt;=320mm-B11_1950-1941_1960-WESTERN-NONE-(0,70]-PEMBROKESHIRE-BOLTON_HILL-QUARRY LINE-QUARRY LIN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1318368533038932"/>
    <n v="1.9920854163867028"/>
    <n v="2.5"/>
    <n v="-0.20316583344531888"/>
    <s v="+/- 50%"/>
    <s v="PASS"/>
    <n v="1760.0464329922615"/>
    <x v="3"/>
  </r>
  <r>
    <n v="303"/>
    <s v="DIAM_LT_320-AC-&lt;=320mm-B11_1950-1941_1960-WESTERN-NONE-(0,70]-PEMBROKESHIRE-BOLTON_HILL-TESCO SOUTH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0,70]"/>
    <n v="2.1042281133422076"/>
    <n v="1.7707425923437299"/>
    <n v="2.5"/>
    <n v="-0.29170296306250804"/>
    <s v="+/- 50%"/>
    <s v="PASS"/>
    <n v="841.51645970132358"/>
    <x v="1"/>
  </r>
  <r>
    <n v="304"/>
    <s v="DIAM_LT_320-AC-&lt;=320mm-B11_1950-1941_1960-WESTERN-NONE-(0,70]-PEMBROKESHIRE-BOLTON_HILL-TTM OFF PENT PUMPS-DEVON DRIV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2.0496755447391721"/>
    <n v="2.2134282404296641"/>
    <n v="2.5"/>
    <n v="-0.11462870382813435"/>
    <s v="+/- 50%"/>
    <s v="PASS"/>
    <n v="1079.8920083282401"/>
    <x v="3"/>
  </r>
  <r>
    <n v="305"/>
    <s v="DIAM_LT_320-AC-&lt;=320mm-B11_1950-1941_1960-WESTERN-NONE-(0,70]-PEMBROKESHIRE-PENDINE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1.0570622704732413"/>
    <n v="1.5493997683007703"/>
    <n v="2.5"/>
    <n v="-0.38024009267969189"/>
    <s v="+/- 50%"/>
    <s v="PASS"/>
    <n v="1465.7601652995447"/>
    <x v="3"/>
  </r>
  <r>
    <n v="306"/>
    <s v="DIAM_LT_320-AC-&lt;=320mm-B11_1950-1941_1960-WESTERN-NONE-(0,70]-PEMBROKESHIRE-PENDINE-BRANDY HILL TO ST. CLEARS-PWLL TRAPP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93087449773058517"/>
    <n v="3.3201423606445024"/>
    <n v="2.5"/>
    <n v="0.32805694425780096"/>
    <s v="+/- 50%"/>
    <s v="PASS"/>
    <n v="3566.691717023944"/>
    <x v="3"/>
  </r>
  <r>
    <n v="307"/>
    <s v="DIAM_LT_320-AC-&lt;=320mm-B11_1950-1941_1960-WESTERN-NONE-(0,70]-PEMBROKESHIRE-PENDINE-BRANDY HILL TO ST. CLEARS-THE SMITHY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4686106340454328"/>
    <n v="5.7549134251171399"/>
    <n v="2.5"/>
    <n v="1.3019653700468559"/>
    <s v="+/- 50%"/>
    <s v="OVER"/>
    <n v="3918.6107547544193"/>
    <x v="3"/>
  </r>
  <r>
    <n v="308"/>
    <s v="DIAM_LT_320-AC-&lt;=320mm-B11_1950-1941_1960-WESTERN-NONE-(0,70]-PEMBROKESHIRE-PRESELI_SUPPLY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7.681474596686062"/>
    <n v="1.5493997683007732"/>
    <n v="2.5"/>
    <n v="-0.38024009267969072"/>
    <s v="+/- 50%"/>
    <s v="PASS"/>
    <n v="201.70603297564958"/>
    <x v="2"/>
  </r>
  <r>
    <n v="309"/>
    <s v="DIAM_LT_320-AC-&lt;=320mm-B11_1950-1941_1960-WESTERN-NONE-(0,70]-PEMBROKESHIRE-PRESELI_SUPPLY-LETTERSTON-LLANGLOFFAN CROS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2.4833636462159334"/>
    <n v="3.7628280087304313"/>
    <n v="2.5"/>
    <n v="0.50513120349217255"/>
    <s v="+/- 50%"/>
    <s v="OVER"/>
    <n v="1515.2142596852873"/>
    <x v="3"/>
  </r>
  <r>
    <n v="310"/>
    <s v="DIAM_LT_320-AC-&lt;=320mm-B11_1950-1941_1960-WESTERN-NONE-(0,70]-PEMBROKESHIRE-PRESELI_SUPPLY-PENYGARN TO HOTWELLS-PENYGARN/AMBLESTON 3 IN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3524657627591465"/>
    <n v="1.9920854163867028"/>
    <n v="2.5"/>
    <n v="-0.20316583344531888"/>
    <s v="+/- 50%"/>
    <s v="PASS"/>
    <n v="1472.9285363369768"/>
    <x v="3"/>
  </r>
  <r>
    <n v="311"/>
    <s v="DIAM_LT_320-AC-&lt;=320mm-B11_1950-1941_1960-WESTERN-NONE-(0,70]-PEMBROKESHIRE-PRESELI_SUPPLY-PRESELI USL OUTLETS-WIST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4.7299207413557349"/>
    <n v="5.3122277770312092"/>
    <n v="2.5"/>
    <n v="1.1248911108124837"/>
    <s v="+/- 50%"/>
    <s v="OVER"/>
    <n v="1123.1113727940751"/>
    <x v="3"/>
  </r>
  <r>
    <n v="312"/>
    <s v="DIAM_LT_320-AC-&lt;=320mm-B11_1950-1941_1960-WESTERN-NONE-(0,70]-PEMBROKESHIRE-PRESELI_SUPPLY-TENBY MAIN-PICTON/RHO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4.3868281008818206"/>
    <n v="3.3201423606445024"/>
    <n v="2.5"/>
    <n v="0.32805694425780096"/>
    <s v="+/- 50%"/>
    <s v="PASS"/>
    <n v="756.8435061262378"/>
    <x v="1"/>
  </r>
  <r>
    <n v="313"/>
    <s v="DIAM_LT_320-AC-&lt;=320mm-B11_1950-1941_1960-WESTERN-NONE-(0,70]-TYWI_C.U._AREA"/>
    <s v="DIAM_LT_320,ASSET_MATERIAL_BIN,DIAM_BIN_PRIMARY,DATE_INSTALL_BIN,DATE_INSTALL_BIN_20YRS,AREA_NAME,LINING_BIN,DIAM_BIN_SECOND,WRZ_NAME"/>
    <s v="AC"/>
    <s v="1941_1960"/>
    <s v="B11_1950"/>
    <x v="0"/>
    <s v="&lt;=320mm"/>
    <s v="(0,70]"/>
    <n v="4.6608601760324726"/>
    <n v="1.9920854163867059"/>
    <n v="2.5"/>
    <n v="-0.20316583344531763"/>
    <s v="+/- 50%"/>
    <s v="PASS"/>
    <n v="427.40724697784344"/>
    <x v="4"/>
  </r>
  <r>
    <n v="314"/>
    <s v="DIAM_LT_320-AC-&lt;=320mm-B11_1950-1941_1960-WESTERN-NONE-(0,70]-TYWI_C.U._AREA-BRYNGWYN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4.4009677740944975"/>
    <n v="3.9841708327734042"/>
    <n v="2.5"/>
    <n v="0.59366833310936173"/>
    <s v="+/- 50%"/>
    <s v="OVER"/>
    <n v="905.29425282900422"/>
    <x v="1"/>
  </r>
  <r>
    <n v="315"/>
    <s v="DIAM_LT_320-AC-&lt;=320mm-B11_1950-1941_1960-WESTERN-NONE-(0,70]-TYWI_C.U._AREA-BRYNGWYN-SALEM SR OUTLET-SALEM LLANFYNYD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1.0648282248792891"/>
    <n v="6.4189418972460404"/>
    <n v="2.5"/>
    <n v="1.5675767588984162"/>
    <s v="+/- 50%"/>
    <s v="OVER"/>
    <n v="6028.1477775194244"/>
    <x v="3"/>
  </r>
  <r>
    <n v="316"/>
    <s v="DIAM_LT_320-AC-&lt;=320mm-B11_1950-1941_1960-WESTERN-NONE-(0,70]-TYWI_C.U._AREA-BRYNGWYN-SALEM SR OUTLET-SALEM VILLAGE METER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3.3561709953191521"/>
    <n v="11.288484026191348"/>
    <n v="2.5"/>
    <n v="3.5153936104765391"/>
    <s v="+/- 50%"/>
    <s v="OVER"/>
    <n v="3363.5008591443598"/>
    <x v="3"/>
  </r>
  <r>
    <n v="317"/>
    <s v="DIAM_LT_320-AC-&lt;=320mm-B11_1950-1941_1960-WESTERN-NONE-(0,70]-TYWI_C.U._AREA-BRYNGWYN-TRAPP BULK EXPORT-CARMARTHEN RD. LLANDEILO RD.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25876633513897462"/>
    <n v="3.0987995366015406"/>
    <n v="2.5"/>
    <n v="0.23951981464061625"/>
    <s v="+/- 50%"/>
    <s v="PASS"/>
    <n v="11975.280845312744"/>
    <x v="3"/>
  </r>
  <r>
    <n v="318"/>
    <s v="DIAM_LT_320-AC-&lt;=320mm-B11_1950-1941_1960-WESTERN-NONE-(0,70]-TYWI_C.U._AREA-BRYNGWYN-TRAPP BULK EXPORT-PENYBANK/NANTGARDEIG 6 IN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57710158470037409"/>
    <n v="2.8774567125585686"/>
    <n v="2.5"/>
    <n v="0.15098268502342743"/>
    <s v="+/- 50%"/>
    <s v="PASS"/>
    <n v="4986.0488843615258"/>
    <x v="3"/>
  </r>
  <r>
    <n v="319"/>
    <s v="DIAM_LT_320-AC-&lt;=320mm-B11_1950-1941_1960-WESTERN-NONE-(0,70]-TYWI_C.U._AREA-CAERAU__YSTRADFELLTE-RESOLVEN SR OUTLET-GLYN CASTL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48646308087171963"/>
    <n v="2.6561138885155966"/>
    <n v="2.5"/>
    <n v="6.244555540623864E-2"/>
    <s v="+/- 50%"/>
    <s v="PASS"/>
    <n v="5460.0523512616037"/>
    <x v="3"/>
  </r>
  <r>
    <n v="320"/>
    <s v="DIAM_LT_320-AC-&lt;=320mm-B11_1950-1941_1960-WESTERN-NONE-(0,70]-TYWI_C.U._AREA-SKETTY__GOWER_BRYNGWYN__FELINDRE"/>
    <s v="DIAM_LT_320,ASSET_MATERIAL_BIN,DIAM_BIN_PRIMARY,DATE_INSTALL_BIN,DATE_INSTALL_BIN_20YRS,AREA_NAME,LINING_BIN,DIAM_BIN_SECOND,WRZ_NAME,WQZ_NAME"/>
    <s v="AC"/>
    <s v="1941_1960"/>
    <s v="B11_1950"/>
    <x v="0"/>
    <s v="&lt;=320mm"/>
    <s v="(0,70]"/>
    <n v="2.7110636432043176"/>
    <n v="2.2134282404296628"/>
    <n v="2.5"/>
    <n v="-0.11462870382813488"/>
    <s v="+/- 50%"/>
    <s v="PASS"/>
    <n v="816.44274415244672"/>
    <x v="1"/>
  </r>
  <r>
    <n v="321"/>
    <s v="DIAM_LT_320-AC-&lt;=320mm-B11_1950-1941_1960-WESTERN-NONE-(0,70]-TYWI_C.U._AREA-SKETTY__GOWER_BRYNGWYN__FELINDRE-CEFN BRYN HOUSE-CEFN BRYN HOUS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0,70]"/>
    <n v="0.65942594732627502"/>
    <n v="2.2134282404296637"/>
    <n v="2.5"/>
    <n v="-0.11462870382813453"/>
    <s v="+/- 50%"/>
    <s v="PASS"/>
    <n v="3356.5986437207775"/>
    <x v="3"/>
  </r>
  <r>
    <n v="322"/>
    <s v="DIAM_LT_320-AC-&lt;=320mm-B11_1950-1941_1960-WESTERN-NONE-(120,160]-MID_-_SOUTH_CEREDIGION-LLECHRYD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9.1074593761104961"/>
    <n v="3.0987995366015473"/>
    <n v="2.5"/>
    <n v="0.23951981464061892"/>
    <s v="+/- 50%"/>
    <s v="PASS"/>
    <n v="340.24851592859312"/>
    <x v="4"/>
  </r>
  <r>
    <n v="323"/>
    <s v="DIAM_LT_320-AC-&lt;=320mm-B11_1950-1941_1960-WESTERN-NONE-(120,160]-MID_-_SOUTH_CEREDIGION-LLECHRYD-EGLWYSWRW-POST GWYN - EGLWYSWRW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4.495332771649168"/>
    <n v="4.2055136568163718"/>
    <n v="2.5"/>
    <n v="0.68220546272654869"/>
    <s v="+/- 50%"/>
    <s v="OVER"/>
    <n v="935.52888527839229"/>
    <x v="1"/>
  </r>
  <r>
    <n v="324"/>
    <s v="DIAM_LT_320-AC-&lt;=320mm-B11_1950-1941_1960-WESTERN-NONE-(120,160]-MID_-_SOUTH_CEREDIGION-LLECHRYD-SYNOD INN LLANARTH-LLANARTH TO ABERAER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0.80226768203664311"/>
    <n v="3.9841708327734064"/>
    <n v="2.5"/>
    <n v="0.59366833310936262"/>
    <s v="+/- 50%"/>
    <s v="OVER"/>
    <n v="4966.1365177507323"/>
    <x v="3"/>
  </r>
  <r>
    <n v="325"/>
    <s v="DIAM_LT_320-AC-&lt;=320mm-B11_1950-1941_1960-WESTERN-NONE-(120,160]-MID_-_SOUTH_CEREDIGION-LLECHRYD-SYNOD INN LLANARTH-LLANARTH VILLAG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0.34018792560295474"/>
    <n v="2.2134282404296641"/>
    <n v="2.5"/>
    <n v="-0.11462870382813435"/>
    <s v="+/- 50%"/>
    <s v="PASS"/>
    <n v="6506.486779348641"/>
    <x v="3"/>
  </r>
  <r>
    <n v="326"/>
    <s v="DIAM_LT_320-AC-&lt;=320mm-B11_1950-1941_1960-WESTERN-NONE-(120,160]-MID_-_SOUTH_CEREDIGION-LLECHRYD-WAUNLLWYD TO GORLLWYN -CAPEL IWAN TO CENART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1.3744917066791293"/>
    <n v="2.4347710644726352"/>
    <n v="2.5"/>
    <n v="-2.6091574210945899E-2"/>
    <s v="+/- 50%"/>
    <s v="PASS"/>
    <n v="1771.3974210548108"/>
    <x v="3"/>
  </r>
  <r>
    <n v="327"/>
    <s v="DIAM_LT_320-AC-&lt;=320mm-B11_1950-1941_1960-WESTERN-NONE-(120,160]-MID_-_SOUTH_CEREDIGION-STRATA_FLORIDA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7.2639349375869084"/>
    <n v="3.0987995366015473"/>
    <n v="2.5"/>
    <n v="0.23951981464061892"/>
    <s v="+/- 50%"/>
    <s v="PASS"/>
    <n v="426.60067349542828"/>
    <x v="4"/>
  </r>
  <r>
    <n v="328"/>
    <s v="DIAM_LT_320-AC-&lt;=320mm-B11_1950-1941_1960-WESTERN-NONE-(120,160]-MID_-_SOUTH_CEREDIGION-STRATA_FLORIDA-DERI GOCH PS TO RHOSYMRYSON SR-FFYNON RHY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5.5141168101444382"/>
    <n v="2.4347710644726375"/>
    <n v="2.5"/>
    <n v="-2.6091574210945011E-2"/>
    <s v="+/- 50%"/>
    <s v="PASS"/>
    <n v="441.55231894858252"/>
    <x v="4"/>
  </r>
  <r>
    <n v="329"/>
    <s v="DIAM_LT_320-AC-&lt;=320mm-B11_1950-1941_1960-WESTERN-NONE-(120,160]-PEMBROKESHIRE-BOLTON_HILL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19.894783354112995"/>
    <n v="3.5414851846874815"/>
    <n v="2.5"/>
    <n v="0.41659407387499259"/>
    <s v="+/- 50%"/>
    <s v="PASS"/>
    <n v="178.01074390464896"/>
    <x v="2"/>
  </r>
  <r>
    <n v="330"/>
    <s v="DIAM_LT_320-AC-&lt;=320mm-B11_1950-1941_1960-WESTERN-NONE-(120,160]-PEMBROKESHIRE-BOLTON_HILL-ROSEPOOL-FOXHILL RE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0.7873702104818423"/>
    <n v="1.5493997683007703"/>
    <n v="2.5"/>
    <n v="-0.38024009267969189"/>
    <s v="+/- 50%"/>
    <s v="PASS"/>
    <n v="1967.8160891464172"/>
    <x v="3"/>
  </r>
  <r>
    <n v="331"/>
    <s v="DIAM_LT_320-AC-&lt;=320mm-B11_1950-1941_1960-WESTERN-NONE-(120,160]-TYWI_C.U._AREA"/>
    <s v="DIAM_LT_320,ASSET_MATERIAL_BIN,DIAM_BIN_PRIMARY,DATE_INSTALL_BIN,DATE_INSTALL_BIN_20YRS,AREA_NAME,LINING_BIN,DIAM_BIN_SECOND,WRZ_NAME"/>
    <s v="AC"/>
    <s v="1941_1960"/>
    <s v="B11_1950"/>
    <x v="0"/>
    <s v="&lt;=320mm"/>
    <s v="(120,160]"/>
    <n v="13.086645593344681"/>
    <n v="1.5493997683007599"/>
    <n v="2.5"/>
    <n v="-0.38024009267969605"/>
    <s v="+/- 50%"/>
    <s v="PASS"/>
    <n v="118.39548624199922"/>
    <x v="0"/>
  </r>
  <r>
    <n v="332"/>
    <s v="DIAM_LT_320-AC-&lt;=320mm-B11_1950-1941_1960-WESTERN-NONE-(120,160]-TYWI_C.U._AREA-BRYNGWYN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7.2026392949643379"/>
    <n v="2.2134282404296672"/>
    <n v="2.5"/>
    <n v="-0.1146287038281331"/>
    <s v="+/- 50%"/>
    <s v="PASS"/>
    <n v="307.30793946285303"/>
    <x v="4"/>
  </r>
  <r>
    <n v="333"/>
    <s v="DIAM_LT_320-AC-&lt;=320mm-B11_1950-1941_1960-WESTERN-NONE-(120,160]-TYWI_C.U._AREA-BRYNGWYN-BRYNCOCH - PENTWYN-FOLLAND ROA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2.4880359203666216"/>
    <n v="1.5493997683007723"/>
    <n v="2.5"/>
    <n v="-0.38024009267969106"/>
    <s v="+/- 50%"/>
    <s v="PASS"/>
    <n v="622.74011223779371"/>
    <x v="1"/>
  </r>
  <r>
    <n v="334"/>
    <s v="DIAM_LT_320-AC-&lt;=320mm-B11_1950-1941_1960-WESTERN-NONE-(120,160]-TYWI_C.U._AREA-SKETTY__GOWER_BRYNGWYN__FELINDRE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8.1666179430005919"/>
    <n v="2.6561138885155979"/>
    <n v="2.5"/>
    <n v="6.2445555406239174E-2"/>
    <s v="+/- 50%"/>
    <s v="PASS"/>
    <n v="325.24037576559925"/>
    <x v="4"/>
  </r>
  <r>
    <n v="335"/>
    <s v="DIAM_LT_320-AC-&lt;=320mm-B11_1950-1941_1960-WESTERN-NONE-(120,160]-TYWI_C.U._AREA-SWANSEA__MORRISTON_BRYNGWYN__FELINDRE"/>
    <s v="DIAM_LT_320,ASSET_MATERIAL_BIN,DIAM_BIN_PRIMARY,DATE_INSTALL_BIN,DATE_INSTALL_BIN_20YRS,AREA_NAME,LINING_BIN,DIAM_BIN_SECOND,WRZ_NAME,WQZ_NAME"/>
    <s v="AC"/>
    <s v="1941_1960"/>
    <s v="B11_1950"/>
    <x v="0"/>
    <s v="&lt;=320mm"/>
    <s v="(120,160]"/>
    <n v="5.289353639503882"/>
    <n v="2.4347710644726281"/>
    <n v="2.5"/>
    <n v="-2.6091574210948744E-2"/>
    <s v="+/- 50%"/>
    <s v="PASS"/>
    <n v="460.31542423036001"/>
    <x v="4"/>
  </r>
  <r>
    <n v="336"/>
    <s v="DIAM_LT_320-AC-&lt;=320mm-B11_1950-1941_1960-WESTERN-NONE-(120,160]-TYWI_C.U._AREA-SWANSEA__MORRISTON_BRYNGWYN__FELINDRE-CLASE SR OUTLET TO GWYROSEDD-LLANGYFELA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20,160]"/>
    <n v="0.52355902810645571"/>
    <n v="1.7707425923437312"/>
    <n v="2.5"/>
    <n v="-0.29170296306250754"/>
    <s v="+/- 50%"/>
    <s v="PASS"/>
    <n v="3382.1259825237598"/>
    <x v="3"/>
  </r>
  <r>
    <n v="337"/>
    <s v="DIAM_LT_320-AC-&lt;=320mm-B11_1950-1941_1960-WESTERN-NONE-(160,320]-MID_-_SOUTH_CEREDIGION"/>
    <s v="DIAM_LT_320,ASSET_MATERIAL_BIN,DIAM_BIN_PRIMARY,DATE_INSTALL_BIN,DATE_INSTALL_BIN_20YRS,AREA_NAME,LINING_BIN,DIAM_BIN_SECOND,WRZ_NAME"/>
    <s v="AC"/>
    <s v="1941_1960"/>
    <s v="B11_1950"/>
    <x v="0"/>
    <s v="&lt;=320mm"/>
    <s v="(160,320]"/>
    <n v="12.336755573152448"/>
    <n v="1.5493997683007736"/>
    <n v="2.5"/>
    <n v="-0.38024009267969056"/>
    <s v="+/- 50%"/>
    <s v="PASS"/>
    <n v="125.59215906592293"/>
    <x v="2"/>
  </r>
  <r>
    <n v="338"/>
    <s v="DIAM_LT_320-AC-&lt;=320mm-B11_1950-1941_1960-WESTERN-NONE-(160,320]-MID_-_SOUTH_CEREDIGION-LLECHRYD-SYNOD INN SR TO RHOSYMRYSON SR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160,320]"/>
    <n v="6.4782397645925869"/>
    <n v="2.4347710644726375"/>
    <n v="2.5"/>
    <n v="-2.6091574210945011E-2"/>
    <s v="+/- 50%"/>
    <s v="PASS"/>
    <n v="375.83836859205212"/>
    <x v="4"/>
  </r>
  <r>
    <n v="339"/>
    <s v="DIAM_LT_320-AC-&lt;=320mm-B11_1950-1941_1960-WESTERN-NONE-(160,320]-PEMBROKESHIRE-BOLTON_HILL-ORIELTON TO WOGASTON-ORIELTON WOGAST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160,320]"/>
    <n v="3.046339586865213"/>
    <n v="8.8537129617186761"/>
    <n v="2.5"/>
    <n v="2.5414851846874704"/>
    <s v="+/- 50%"/>
    <s v="OVER"/>
    <n v="2906.3447160956366"/>
    <x v="3"/>
  </r>
  <r>
    <n v="340"/>
    <s v="DIAM_LT_320-AC-&lt;=320mm-B11_1950-1941_1960-WESTERN-NONE-(160,320]-TYWI_C.U._AREA"/>
    <s v="DIAM_LT_320,ASSET_MATERIAL_BIN,DIAM_BIN_PRIMARY,DATE_INSTALL_BIN,DATE_INSTALL_BIN_20YRS,AREA_NAME,LINING_BIN,DIAM_BIN_SECOND,WRZ_NAME"/>
    <s v="AC"/>
    <s v="1941_1960"/>
    <s v="B11_1950"/>
    <x v="0"/>
    <s v="&lt;=320mm"/>
    <s v="(160,320]"/>
    <n v="24.781324726476655"/>
    <n v="3.7628280087304411"/>
    <n v="2.5"/>
    <n v="0.50513120349217644"/>
    <s v="+/- 50%"/>
    <s v="OVER"/>
    <n v="151.84127766624971"/>
    <x v="2"/>
  </r>
  <r>
    <n v="341"/>
    <s v="DIAM_LT_320-AC-&lt;=320mm-B11_1950-1941_1960-WESTERN-NONE-(70,120]-MID_-_SOUTH_CEREDIGION-LLECHRYD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49.440192283070466"/>
    <n v="9.7390842578906689"/>
    <n v="2.5"/>
    <n v="2.8956337031562676"/>
    <s v="+/- 50%"/>
    <s v="OVER"/>
    <n v="196.9871840734238"/>
    <x v="2"/>
  </r>
  <r>
    <n v="342"/>
    <s v="DIAM_LT_320-AC-&lt;=320mm-B11_1950-1941_1960-WESTERN-NONE-(70,120]-MID_-_SOUTH_CEREDIGION-LLECHRYD-BEULAU TO ABERBANC-BLAENGWENLLAN CROS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4493123103111447"/>
    <n v="1.549399768300773"/>
    <n v="2.5"/>
    <n v="-0.38024009267969083"/>
    <s v="+/- 50%"/>
    <s v="PASS"/>
    <n v="348.23353818298767"/>
    <x v="4"/>
  </r>
  <r>
    <n v="343"/>
    <s v="DIAM_LT_320-AC-&lt;=320mm-B11_1950-1941_1960-WESTERN-NONE-(70,120]-MID_-_SOUTH_CEREDIGION-LLECHRYD-CARDIGAN SR OUTLET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2.2791899019011059"/>
    <n v="1.9920854163867032"/>
    <n v="2.5"/>
    <n v="-0.20316583344531872"/>
    <s v="+/- 50%"/>
    <s v="PASS"/>
    <n v="874.03222290739154"/>
    <x v="1"/>
  </r>
  <r>
    <n v="344"/>
    <s v="DIAM_LT_320-AC-&lt;=320mm-B11_1950-1941_1960-WESTERN-NONE-(70,120]-MID_-_SOUTH_CEREDIGION-LLECHRYD-EGLWYSWRW-BRYNBERIAN W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6.6828742726105625"/>
    <n v="4.6481993049022927"/>
    <n v="2.5"/>
    <n v="0.85927972196091706"/>
    <s v="+/- 50%"/>
    <s v="OVER"/>
    <n v="695.53894257037177"/>
    <x v="1"/>
  </r>
  <r>
    <n v="345"/>
    <s v="DIAM_LT_320-AC-&lt;=320mm-B11_1950-1941_1960-WESTERN-NONE-(70,120]-MID_-_SOUTH_CEREDIGION-LLECHRYD-GORLLWYN HERMON AND TANGLWYST-GORLLWYN TO HERM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6166789699781496"/>
    <n v="2.6561138885155948"/>
    <n v="2.5"/>
    <n v="6.2445555406237932E-2"/>
    <s v="+/- 50%"/>
    <s v="PASS"/>
    <n v="575.32999495699517"/>
    <x v="1"/>
  </r>
  <r>
    <n v="346"/>
    <s v="DIAM_LT_320-AC-&lt;=320mm-B11_1950-1941_1960-WESTERN-NONE-(70,120]-MID_-_SOUTH_CEREDIGION-LLECHRYD-GORLLWYN RHOS TREALAU-GORLLWYN TO RHOS/TREALAU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6571478968496463"/>
    <n v="2.4347710644726366"/>
    <n v="2.5"/>
    <n v="-2.6091574210945368E-2"/>
    <s v="+/- 50%"/>
    <s v="PASS"/>
    <n v="916.30995299860319"/>
    <x v="1"/>
  </r>
  <r>
    <n v="347"/>
    <s v="DIAM_LT_320-AC-&lt;=320mm-B11_1950-1941_1960-WESTERN-NONE-(70,120]-MID_-_SOUTH_CEREDIGION-LLECHRYD-GORLLWYN RHOS TREALAU-TREALAU RES OUTLET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8.8023170197262246"/>
    <n v="3.3201423606445024"/>
    <n v="2.5"/>
    <n v="0.32805694425780096"/>
    <s v="+/- 50%"/>
    <s v="PASS"/>
    <n v="377.18959146824363"/>
    <x v="4"/>
  </r>
  <r>
    <n v="348"/>
    <s v="DIAM_LT_320-AC-&lt;=320mm-B11_1950-1941_1960-WESTERN-NONE-(70,120]-MID_-_SOUTH_CEREDIGION-LLECHRYD-HAFOD LLECHRYD-LLANDYGWYD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1336083960269665"/>
    <n v="3.3201423606445024"/>
    <n v="2.5"/>
    <n v="0.32805694425780096"/>
    <s v="+/- 50%"/>
    <s v="PASS"/>
    <n v="803.20679719822272"/>
    <x v="1"/>
  </r>
  <r>
    <n v="349"/>
    <s v="DIAM_LT_320-AC-&lt;=320mm-B11_1950-1941_1960-WESTERN-NONE-(70,120]-MID_-_SOUTH_CEREDIGION-LLECHRYD-MYNYDD CROGWY TO EGLWYSWRW AND CRYMYCH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7.1175627185507375"/>
    <n v="1.992085416386703"/>
    <n v="2.5"/>
    <n v="-0.2031658334453188"/>
    <s v="+/- 50%"/>
    <s v="PASS"/>
    <n v="279.88308570778946"/>
    <x v="4"/>
  </r>
  <r>
    <n v="350"/>
    <s v="DIAM_LT_320-AC-&lt;=320mm-B11_1950-1941_1960-WESTERN-NONE-(70,120]-MID_-_SOUTH_CEREDIGION-LLECHRYD-MYNYDD CROGWY TO EGLWYSWRW AND CRYMYCH-WAUNYDD TEGRYN W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8435468466160634"/>
    <n v="3.5414851846874762"/>
    <n v="2.5"/>
    <n v="0.41659407387499048"/>
    <s v="+/- 50%"/>
    <s v="PASS"/>
    <n v="606.0506191951406"/>
    <x v="1"/>
  </r>
  <r>
    <n v="351"/>
    <s v="DIAM_LT_320-AC-&lt;=320mm-B11_1950-1941_1960-WESTERN-NONE-(70,120]-MID_-_SOUTH_CEREDIGION-LLECHRYD-NEWQUAY-SYNOD INN TO NEW QUAY 6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6071550302165121"/>
    <n v="2.6561138885155944"/>
    <n v="2.5"/>
    <n v="6.2445555406237752E-2"/>
    <s v="+/- 50%"/>
    <s v="PASS"/>
    <n v="1018.7786524896512"/>
    <x v="3"/>
  </r>
  <r>
    <n v="352"/>
    <s v="DIAM_LT_320-AC-&lt;=320mm-B11_1950-1941_1960-WESTERN-NONE-(70,120]-MID_-_SOUTH_CEREDIGION-LLECHRYD-RHOSHILL TO CROSSROADS-RHOSHILL CROSSROADS W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3.3336583748097572"/>
    <n v="1.5493997683007714"/>
    <n v="2.5"/>
    <n v="-0.38024009267969144"/>
    <s v="+/- 50%"/>
    <s v="PASS"/>
    <n v="464.77460918267951"/>
    <x v="4"/>
  </r>
  <r>
    <n v="353"/>
    <s v="DIAM_LT_320-AC-&lt;=320mm-B11_1950-1941_1960-WESTERN-NONE-(70,120]-MID_-_SOUTH_CEREDIGION-LLECHRYD-RHOSYMRYSON TO PENRHYWLLAN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7.6639412304031849"/>
    <n v="1.5493997683007736"/>
    <n v="2.5"/>
    <n v="-0.38024009267969056"/>
    <s v="+/- 50%"/>
    <s v="PASS"/>
    <n v="202.16749081454824"/>
    <x v="2"/>
  </r>
  <r>
    <n v="354"/>
    <s v="DIAM_LT_320-AC-&lt;=320mm-B11_1950-1941_1960-WESTERN-NONE-(70,120]-MID_-_SOUTH_CEREDIGION-LLECHRYD-RHOSYMRYSON TO PENRHYWLLAN-HOREB BANGOR TEIFI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117120287645502"/>
    <n v="1.7707425923437299"/>
    <n v="2.5"/>
    <n v="-0.29170296306250804"/>
    <s v="+/- 50%"/>
    <s v="PASS"/>
    <n v="430.09250850826658"/>
    <x v="4"/>
  </r>
  <r>
    <n v="355"/>
    <s v="DIAM_LT_320-AC-&lt;=320mm-B11_1950-1941_1960-WESTERN-NONE-(70,120]-MID_-_SOUTH_CEREDIGION-LLECHRYD-RHOSYMRYSON TO PENRHYWLLAN-HOREB TO FFOSTRASOL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7.6949106238067122"/>
    <n v="1.549399768300773"/>
    <n v="2.5"/>
    <n v="-0.38024009267969083"/>
    <s v="+/- 50%"/>
    <s v="PASS"/>
    <n v="201.35383554777104"/>
    <x v="2"/>
  </r>
  <r>
    <n v="356"/>
    <s v="DIAM_LT_320-AC-&lt;=320mm-B11_1950-1941_1960-WESTERN-NONE-(70,120]-MID_-_SOUTH_CEREDIGION-LLECHRYD-RHOSYMRYSON TO PENRHYWLLAN-PENRHIWLLAN SCHEM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2825545637528151"/>
    <n v="3.0987995366015406"/>
    <n v="2.5"/>
    <n v="0.23951981464061625"/>
    <s v="+/- 50%"/>
    <s v="PASS"/>
    <n v="2416.1151690375709"/>
    <x v="3"/>
  </r>
  <r>
    <n v="357"/>
    <s v="DIAM_LT_320-AC-&lt;=320mm-B11_1950-1941_1960-WESTERN-NONE-(70,120]-MID_-_SOUTH_CEREDIGION-LLECHRYD-SARNAU CROSS CONNECTION-BEULAH SCHEM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5355685316472165"/>
    <n v="8.4110273136327525"/>
    <n v="2.5"/>
    <n v="2.3644109254531012"/>
    <s v="+/- 50%"/>
    <s v="OVER"/>
    <n v="1519.45139248956"/>
    <x v="3"/>
  </r>
  <r>
    <n v="358"/>
    <s v="DIAM_LT_320-AC-&lt;=320mm-B11_1950-1941_1960-WESTERN-NONE-(70,120]-MID_-_SOUTH_CEREDIGION-LLECHRYD-SYNOD INN LLANARTH-LLANARTH TO ABERAER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2480208467487115"/>
    <n v="1.7707425923437305"/>
    <n v="2.5"/>
    <n v="-0.29170296306250776"/>
    <s v="+/- 50%"/>
    <s v="PASS"/>
    <n v="787.68957810366248"/>
    <x v="1"/>
  </r>
  <r>
    <n v="359"/>
    <s v="DIAM_LT_320-AC-&lt;=320mm-B11_1950-1941_1960-WESTERN-NONE-(70,120]-MID_-_SOUTH_CEREDIGION-LLECHRYD-SYNOD INN SR TO RHOSYMRYSON SR-CROESGWY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3.021833041900198"/>
    <n v="6.418941897246027"/>
    <n v="2.5"/>
    <n v="1.5675767588984109"/>
    <s v="+/- 50%"/>
    <s v="OVER"/>
    <n v="492.93689118819708"/>
    <x v="4"/>
  </r>
  <r>
    <n v="360"/>
    <s v="DIAM_LT_320-AC-&lt;=320mm-B11_1950-1941_1960-WESTERN-NONE-(70,120]-MID_-_SOUTH_CEREDIGION-LLECHRYD-SYNOD INN SR TO RHOSYMRYSON SR-GRESFFORDD MOUNT BRAN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618735996956862"/>
    <n v="4.2055136568163736"/>
    <n v="2.5"/>
    <n v="0.68220546272654947"/>
    <s v="+/- 50%"/>
    <s v="OVER"/>
    <n v="910.53345754926295"/>
    <x v="1"/>
  </r>
  <r>
    <n v="361"/>
    <s v="DIAM_LT_320-AC-&lt;=320mm-B11_1950-1941_1960-WESTERN-NONE-(70,120]-MID_-_SOUTH_CEREDIGION-LLECHRYD-SYNOD INN SR TO RHOSYMRYSON SR-TALGERREG PISGA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3330096819320416"/>
    <n v="1.7707425923437308"/>
    <n v="2.5"/>
    <n v="-0.2917029630625077"/>
    <s v="+/- 50%"/>
    <s v="PASS"/>
    <n v="1328.3793931468274"/>
    <x v="3"/>
  </r>
  <r>
    <n v="362"/>
    <s v="DIAM_LT_320-AC-&lt;=320mm-B11_1950-1941_1960-WESTERN-NONE-(70,120]-MID_-_SOUTH_CEREDIGION-LLECHRYD-WAUNLLWYD TO GORLLWYN -CAPEL IWAN TO CENART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8.613384272380042"/>
    <n v="5.7549134251171612"/>
    <n v="2.5"/>
    <n v="1.3019653700468645"/>
    <s v="+/- 50%"/>
    <s v="OVER"/>
    <n v="309.18146538546137"/>
    <x v="4"/>
  </r>
  <r>
    <n v="363"/>
    <s v="DIAM_LT_320-AC-&lt;=320mm-B11_1950-1941_1960-WESTERN-NONE-(70,120]-MID_-_SOUTH_CEREDIGION-STRATA_FLORIDA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20.83685233224222"/>
    <n v="7.5256560174609248"/>
    <n v="2.5"/>
    <n v="2.0102624069843698"/>
    <s v="+/- 50%"/>
    <s v="OVER"/>
    <n v="361.17048282844462"/>
    <x v="4"/>
  </r>
  <r>
    <n v="364"/>
    <s v="DIAM_LT_320-AC-&lt;=320mm-B11_1950-1941_1960-WESTERN-NONE-(70,120]-MID_-_SOUTH_CEREDIGION-STRATA_FLORIDA-BETHANIA TO CROSS INN-CROSSINN TO LLAN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9.2424221204331278"/>
    <n v="6.8616275453319817"/>
    <n v="2.5"/>
    <n v="1.7446510181327928"/>
    <s v="+/- 50%"/>
    <s v="OVER"/>
    <n v="742.40577371621112"/>
    <x v="1"/>
  </r>
  <r>
    <n v="365"/>
    <s v="DIAM_LT_320-AC-&lt;=320mm-B11_1950-1941_1960-WESTERN-NONE-(70,120]-MID_-_SOUTH_CEREDIGION-STRATA_FLORIDA-BETHANIA TO CROSS INN-CROSSINN TO LLANRHYSTU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3651390000299806"/>
    <n v="3.7628280087304358"/>
    <n v="2.5"/>
    <n v="0.50513120349217433"/>
    <s v="+/- 50%"/>
    <s v="OVER"/>
    <n v="701.34772066658638"/>
    <x v="1"/>
  </r>
  <r>
    <n v="366"/>
    <s v="DIAM_LT_320-AC-&lt;=320mm-B11_1950-1941_1960-WESTERN-NONE-(70,120]-MID_-_SOUTH_CEREDIGION-STRATA_FLORIDA-BETTWS LLANGYBI AND LLANDDEWI BREFI-LANGYBI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7786029411681847"/>
    <n v="1.7707425923437301"/>
    <n v="2.5"/>
    <n v="-0.29170296306250798"/>
    <s v="+/- 50%"/>
    <s v="PASS"/>
    <n v="995.58060506787876"/>
    <x v="1"/>
  </r>
  <r>
    <n v="367"/>
    <s v="DIAM_LT_320-AC-&lt;=320mm-B11_1950-1941_1960-WESTERN-NONE-(70,120]-MID_-_SOUTH_CEREDIGION-STRATA_FLORIDA-DERI GOCH PS TO RHOSYMRYSON SR-CAPEL Y GROES TO LLANWNE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6.3603664700219493"/>
    <n v="4.2055136568163753"/>
    <n v="2.5"/>
    <n v="0.68220546272655014"/>
    <s v="+/- 50%"/>
    <s v="OVER"/>
    <n v="661.20618625326824"/>
    <x v="1"/>
  </r>
  <r>
    <n v="368"/>
    <s v="DIAM_LT_320-AC-&lt;=320mm-B11_1950-1941_1960-WESTERN-NONE-(70,120]-MID_-_SOUTH_CEREDIGION-STRATA_FLORIDA-DERI GOCH PS TO RHOSYMRYSON SR-CWRTNEWYDD CWRT FARM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0950213515521332"/>
    <n v="2.213428240429665"/>
    <n v="2.5"/>
    <n v="-0.11462870382813399"/>
    <s v="+/- 50%"/>
    <s v="PASS"/>
    <n v="540.51689854821166"/>
    <x v="1"/>
  </r>
  <r>
    <n v="369"/>
    <s v="DIAM_LT_320-AC-&lt;=320mm-B11_1950-1941_1960-WESTERN-NONE-(70,120]-MID_-_SOUTH_CEREDIGION-STRATA_FLORIDA-DERI GOCH PS TO RHOSYMRYSON SR-CWRTNEWYDD QUARRY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7.0326434107455595"/>
    <n v="3.9841708327734078"/>
    <n v="2.5"/>
    <n v="0.59366833310936307"/>
    <s v="+/- 50%"/>
    <s v="OVER"/>
    <n v="566.52535896897257"/>
    <x v="1"/>
  </r>
  <r>
    <n v="370"/>
    <s v="DIAM_LT_320-AC-&lt;=320mm-B11_1950-1941_1960-WESTERN-NONE-(70,120]-MID_-_SOUTH_CEREDIGION-STRATA_FLORIDA-DERIGOCH TO ABERAERON-DERI GOCH TO ABERAER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3650544384109291"/>
    <n v="2.434771064472637"/>
    <n v="2.5"/>
    <n v="-2.6091574210945191E-2"/>
    <s v="+/- 50%"/>
    <s v="PASS"/>
    <n v="1029.4778102902994"/>
    <x v="3"/>
  </r>
  <r>
    <n v="371"/>
    <s v="DIAM_LT_320-AC-&lt;=320mm-B11_1950-1941_1960-WESTERN-NONE-(70,120]-MID_-_SOUTH_CEREDIGION-STRATA_FLORIDA-MAESTIR TO BRYNGARREG-BRYNCARREG RES OUTLET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37556754532087477"/>
    <n v="1.9920854163867028"/>
    <n v="2.5"/>
    <n v="-0.20316583344531888"/>
    <s v="+/- 50%"/>
    <s v="PASS"/>
    <n v="5304.2001131506686"/>
    <x v="3"/>
  </r>
  <r>
    <n v="372"/>
    <s v="DIAM_LT_320-AC-&lt;=320mm-B11_1950-1941_1960-WESTERN-NONE-(70,120]-MID_-_SOUTH_CEREDIGION-STRATA_FLORIDA-MAESTIR TO BRYNGARREG-MAESTIR TO BRYNGARREG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9561432192863801"/>
    <n v="4.8695421289452607"/>
    <n v="2.5"/>
    <n v="0.94781685157810425"/>
    <s v="+/- 50%"/>
    <s v="OVER"/>
    <n v="982.52651577861604"/>
    <x v="1"/>
  </r>
  <r>
    <n v="373"/>
    <s v="DIAM_LT_320-AC-&lt;=320mm-B11_1950-1941_1960-WESTERN-NONE-(70,120]-MID_-_SOUTH_CEREDIGION-STRATA_FLORIDA-PENWCH SERVICE RES OUTLET-MAESBEIDIOG TO LLANGWYRYF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59785441578018539"/>
    <n v="2.2134282404296641"/>
    <n v="2.5"/>
    <n v="-0.11462870382813435"/>
    <s v="+/- 50%"/>
    <s v="PASS"/>
    <n v="3702.2863459847404"/>
    <x v="3"/>
  </r>
  <r>
    <n v="374"/>
    <s v="DIAM_LT_320-AC-&lt;=320mm-B11_1950-1941_1960-WESTERN-NONE-(70,120]-MID_-_SOUTH_CEREDIGION-STRATA_FLORIDA-PENWCH SERVICE RES OUTLET-PENUWCH TO BWLCHLLA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43483453471169997"/>
    <n v="1.5493997683007703"/>
    <n v="2.5"/>
    <n v="-0.38024009267969189"/>
    <s v="+/- 50%"/>
    <s v="PASS"/>
    <n v="3563.1939154235743"/>
    <x v="3"/>
  </r>
  <r>
    <n v="375"/>
    <s v="DIAM_LT_320-AC-&lt;=320mm-B11_1950-1941_1960-WESTERN-NONE-(70,120]-MID_-_SOUTH_CEREDIGION-STRATA_FLORIDA-PONTRHYDFENDIGAID-PONTRHYDFENDIGAID LLANAFA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0668636147658406"/>
    <n v="2.4347710644726375"/>
    <n v="2.5"/>
    <n v="-2.6091574210945011E-2"/>
    <s v="+/- 50%"/>
    <s v="PASS"/>
    <n v="480.52824184515924"/>
    <x v="4"/>
  </r>
  <r>
    <n v="376"/>
    <s v="DIAM_LT_320-AC-&lt;=320mm-B11_1950-1941_1960-WESTERN-NONE-(70,120]-MID_-_SOUTH_CEREDIGION-STRATA_FLORIDA-TREGARON TOWN-LLANIO ROAD TO LLANGEITHO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5403953502789278"/>
    <n v="2.6561138885155944"/>
    <n v="2.5"/>
    <n v="6.2445555406237752E-2"/>
    <s v="+/- 50%"/>
    <s v="PASS"/>
    <n v="1045.5513895598813"/>
    <x v="3"/>
  </r>
  <r>
    <n v="377"/>
    <s v="DIAM_LT_320-AC-&lt;=320mm-B11_1950-1941_1960-WESTERN-NONE-(70,120]-NORTH_CEREDIGION-ABERYSTWYTH_BONTGOCH__LOVESGROVE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4.8805942514457366"/>
    <n v="1.770742592343729"/>
    <n v="2.5"/>
    <n v="-0.29170296306250842"/>
    <s v="+/- 50%"/>
    <s v="PASS"/>
    <n v="362.81290783785136"/>
    <x v="4"/>
  </r>
  <r>
    <n v="378"/>
    <s v="DIAM_LT_320-AC-&lt;=320mm-B11_1950-1941_1960-WESTERN-NONE-(70,120]-NORTH_CEREDIGION-BONTGOCH_SUPPLY_NOT_ABERYSTWYTH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21.215349730045023"/>
    <n v="4.2055136568163416"/>
    <n v="2.5"/>
    <n v="0.68220546272653659"/>
    <s v="+/- 50%"/>
    <s v="OVER"/>
    <n v="198.2297586572671"/>
    <x v="2"/>
  </r>
  <r>
    <n v="379"/>
    <s v="DIAM_LT_320-AC-&lt;=320mm-B11_1950-1941_1960-WESTERN-NONE-(70,120]-NORTH_CEREDIGION-BONTGOCH_SUPPLY_NOT_ABERYSTWYTH-FRONGOCH SR OUT-FRONGOCH TO CLARA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6207070741604772"/>
    <n v="1.5493997683007719"/>
    <n v="2.5"/>
    <n v="-0.38024009267969128"/>
    <s v="+/- 50%"/>
    <s v="PASS"/>
    <n v="591.21440300500194"/>
    <x v="1"/>
  </r>
  <r>
    <n v="380"/>
    <s v="DIAM_LT_320-AC-&lt;=320mm-B11_1950-1941_1960-WESTERN-NONE-(70,120]-NORTH_CEREDIGION-BONTGOCH_SUPPLY_NOT_ABERYSTWYTH-MAESNEWYDD TO TRE’RDDOL -MAESNEWYDD TO GLANDYFI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0599648460318747"/>
    <n v="4.426856480859338"/>
    <n v="2.5"/>
    <n v="0.77074259234373521"/>
    <s v="+/- 50%"/>
    <s v="OVER"/>
    <n v="1090.36818020384"/>
    <x v="3"/>
  </r>
  <r>
    <n v="381"/>
    <s v="DIAM_LT_320-AC-&lt;=320mm-B11_1950-1941_1960-WESTERN-NONE-(70,120]-PEMBROKESHIRE-BOLTON_HILL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60.850349224054263"/>
    <n v="8.4110273136328448"/>
    <n v="2.5"/>
    <n v="2.364410925453138"/>
    <s v="+/- 50%"/>
    <s v="OVER"/>
    <n v="138.22479937893189"/>
    <x v="2"/>
  </r>
  <r>
    <n v="382"/>
    <s v="DIAM_LT_320-AC-&lt;=320mm-B11_1950-1941_1960-WESTERN-NONE-(70,120]-PEMBROKESHIRE-BOLTON_HILL-ADMIRALTY SITE-ADMIRALTY SIT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3.8853417140763087"/>
    <n v="2.6561138885155979"/>
    <n v="2.5"/>
    <n v="6.2445555406239174E-2"/>
    <s v="+/- 50%"/>
    <s v="PASS"/>
    <n v="683.62426884942749"/>
    <x v="1"/>
  </r>
  <r>
    <n v="383"/>
    <s v="DIAM_LT_320-AC-&lt;=320mm-B11_1950-1941_1960-WESTERN-NONE-(70,120]-PEMBROKESHIRE-BOLTON_HILL-TEMPLETON TO TAVERNSPITE-LLANTEG OFF T/SPIT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524004225069989"/>
    <n v="2.2134282404296637"/>
    <n v="2.5"/>
    <n v="-0.11462870382813453"/>
    <s v="+/- 50%"/>
    <s v="PASS"/>
    <n v="4224.0656363677708"/>
    <x v="3"/>
  </r>
  <r>
    <n v="384"/>
    <s v="DIAM_LT_320-AC-&lt;=320mm-B11_1950-1941_1960-WESTERN-NONE-(70,120]-PEMBROKESHIRE-PRESELI_SUPPLY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21.27743322261723"/>
    <n v="1.5493997683007648"/>
    <n v="2.5"/>
    <n v="-0.38024009267969411"/>
    <s v="+/- 50%"/>
    <s v="PASS"/>
    <n v="72.818922850797733"/>
    <x v="0"/>
  </r>
  <r>
    <n v="385"/>
    <s v="DIAM_LT_320-AC-&lt;=320mm-B11_1950-1941_1960-WESTERN-NONE-(70,120]-PEMBROKESHIRE-PRESELI_SUPPLY-PENYGARN TO HOTWELLS-PENYGARN/AMBLESTON 3 IN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5288105106644574"/>
    <n v="3.762828008730434"/>
    <n v="2.5"/>
    <n v="0.50513120349217355"/>
    <s v="+/- 50%"/>
    <s v="OVER"/>
    <n v="680.58545350258601"/>
    <x v="1"/>
  </r>
  <r>
    <n v="386"/>
    <s v="DIAM_LT_320-AC-&lt;=320mm-B11_1950-1941_1960-WESTERN-NONE-(70,120]-PEMBROKESHIRE-PRESELI_SUPPLY-PRESELI DOLWEN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6.2263353717319712"/>
    <n v="1.5493997683007736"/>
    <n v="2.5"/>
    <n v="-0.38024009267969056"/>
    <s v="+/- 50%"/>
    <s v="PASS"/>
    <n v="248.8461793007753"/>
    <x v="2"/>
  </r>
  <r>
    <n v="387"/>
    <s v="DIAM_LT_320-AC-&lt;=320mm-B11_1950-1941_1960-WESTERN-NONE-(70,120]-PEMBROKESHIRE-PRESELI_SUPPLY-PRESELI USL OUTLETS-WISTO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1.992244886203661"/>
    <n v="3.9841708327734122"/>
    <n v="2.5"/>
    <n v="0.59366833310936484"/>
    <s v="+/- 50%"/>
    <s v="OVER"/>
    <n v="332.22894216886408"/>
    <x v="4"/>
  </r>
  <r>
    <n v="388"/>
    <s v="DIAM_LT_320-AC-&lt;=320mm-B11_1950-1941_1960-WESTERN-NONE-(70,120]-TYWI_C.U._AREA"/>
    <s v="DIAM_LT_320,ASSET_MATERIAL_BIN,DIAM_BIN_PRIMARY,DATE_INSTALL_BIN,DATE_INSTALL_BIN_20YRS,AREA_NAME,LINING_BIN,DIAM_BIN_SECOND,WRZ_NAME"/>
    <s v="AC"/>
    <s v="1941_1960"/>
    <s v="B11_1950"/>
    <x v="0"/>
    <s v="&lt;=320mm"/>
    <s v="(70,120]"/>
    <n v="16.450841298239123"/>
    <n v="1.9920854163866852"/>
    <n v="2.5"/>
    <n v="-0.20316583344532591"/>
    <s v="+/- 50%"/>
    <s v="PASS"/>
    <n v="121.09322436901239"/>
    <x v="0"/>
  </r>
  <r>
    <n v="389"/>
    <s v="DIAM_LT_320-AC-&lt;=320mm-B11_1950-1941_1960-WESTERN-NONE-(70,120]-TYWI_C.U._AREA-BRYNGWYN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14.211204885577372"/>
    <n v="6.8616275453319995"/>
    <n v="2.5"/>
    <n v="1.7446510181327999"/>
    <s v="+/- 50%"/>
    <s v="OVER"/>
    <n v="482.83221588731783"/>
    <x v="4"/>
  </r>
  <r>
    <n v="390"/>
    <s v="DIAM_LT_320-AC-&lt;=320mm-B11_1950-1941_1960-WESTERN-NONE-(70,120]-TYWI_C.U._AREA-BRYNGWYN-BETTWS-BUTCHER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5358402091621797"/>
    <n v="2.2134282404296628"/>
    <n v="2.5"/>
    <n v="-0.11462870382813488"/>
    <s v="+/- 50%"/>
    <s v="PASS"/>
    <n v="1441.1839377724823"/>
    <x v="3"/>
  </r>
  <r>
    <n v="391"/>
    <s v="DIAM_LT_320-AC-&lt;=320mm-B11_1950-1941_1960-WESTERN-NONE-(70,120]-TYWI_C.U._AREA-BRYNGWYN-BETTWS-SCOTCH PINES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63904921695197325"/>
    <n v="1.5493997683007703"/>
    <n v="2.5"/>
    <n v="-0.38024009267969189"/>
    <s v="+/- 50%"/>
    <s v="PASS"/>
    <n v="2424.5390295458465"/>
    <x v="3"/>
  </r>
  <r>
    <n v="392"/>
    <s v="DIAM_LT_320-AC-&lt;=320mm-B11_1950-1941_1960-WESTERN-NONE-(70,120]-TYWI_C.U._AREA-BRYNGWYN-CARMEL AND PENTREGWENLAIS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5.2918994733688143"/>
    <n v="1.9920854163867026"/>
    <n v="2.5"/>
    <n v="-0.20316583344531897"/>
    <s v="+/- 50%"/>
    <s v="PASS"/>
    <n v="376.44052507266247"/>
    <x v="4"/>
  </r>
  <r>
    <n v="393"/>
    <s v="DIAM_LT_320-AC-&lt;=320mm-B11_1950-1941_1960-WESTERN-NONE-(70,120]-TYWI_C.U._AREA-BRYNGWYN-MAESTWYNOG-CYNGHORDY OUTLET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0.397390382829171"/>
    <n v="20.806225460038874"/>
    <n v="2.5"/>
    <n v="7.3224901840155496"/>
    <s v="+/- 50%"/>
    <s v="OVER"/>
    <n v="2001.1007275825127"/>
    <x v="3"/>
  </r>
  <r>
    <n v="394"/>
    <s v="DIAM_LT_320-AC-&lt;=320mm-B11_1950-1941_1960-WESTERN-NONE-(70,120]-TYWI_C.U._AREA-BRYNGWYN-MAESTWYNOG-PANTYBRYN CILYCWM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0.8953045300321999"/>
    <n v="3.3201423606445024"/>
    <n v="2.5"/>
    <n v="0.32805694425780096"/>
    <s v="+/- 50%"/>
    <s v="PASS"/>
    <n v="3708.3944616309409"/>
    <x v="3"/>
  </r>
  <r>
    <n v="395"/>
    <s v="DIAM_LT_320-AC-&lt;=320mm-B11_1950-1941_1960-WESTERN-NONE-(70,120]-TYWI_C.U._AREA-BRYNGWYN-SALEM SR OUTLET-SALEM LLANFYNYD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9.9711860526032403"/>
    <n v="4.8695421289452634"/>
    <n v="2.5"/>
    <n v="0.94781685157810536"/>
    <s v="+/- 50%"/>
    <s v="OVER"/>
    <n v="488.36137479090979"/>
    <x v="4"/>
  </r>
  <r>
    <n v="396"/>
    <s v="DIAM_LT_320-AC-&lt;=320mm-B11_1950-1941_1960-WESTERN-NONE-(70,120]-TYWI_C.U._AREA-BRYNGWYN-SALEM SR OUTLET-SALEM VILLAGE METER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7.071133869268248"/>
    <n v="18.150111571523176"/>
    <n v="2.5"/>
    <n v="6.2600446286092701"/>
    <s v="+/- 50%"/>
    <s v="OVER"/>
    <n v="670.45996887952981"/>
    <x v="1"/>
  </r>
  <r>
    <n v="397"/>
    <s v="DIAM_LT_320-AC-&lt;=320mm-B11_1950-1941_1960-WESTERN-NONE-(70,120]-TYWI_C.U._AREA-BRYNGWYN-TRAPP BULK EXPORT-CWM ISAF TO BETHLEHEM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7512548584012944"/>
    <n v="3.3201423606445024"/>
    <n v="2.5"/>
    <n v="0.32805694425780096"/>
    <s v="+/- 50%"/>
    <s v="PASS"/>
    <n v="698.79273151886161"/>
    <x v="1"/>
  </r>
  <r>
    <n v="398"/>
    <s v="DIAM_LT_320-AC-&lt;=320mm-B11_1950-1941_1960-WESTERN-NONE-(70,120]-TYWI_C.U._AREA-BRYNGWYN-TRAPP BULK EXPORT-PENYBANC RHOSMAEN LLANDILO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3818008048394121"/>
    <n v="2.8774567125585664"/>
    <n v="2.5"/>
    <n v="0.15098268502342654"/>
    <s v="+/- 50%"/>
    <s v="PASS"/>
    <n v="534.66429117389578"/>
    <x v="1"/>
  </r>
  <r>
    <n v="399"/>
    <s v="DIAM_LT_320-AC-&lt;=320mm-B11_1950-1941_1960-WESTERN-NONE-(70,120]-TYWI_C.U._AREA-BRYNGWYN-TRAPP BULK EXPORT-PENYBANK/NANTGARDEIG 6 IN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5.7406032623604268"/>
    <n v="1.7707425923437292"/>
    <n v="2.5"/>
    <n v="-0.29170296306250831"/>
    <s v="+/- 50%"/>
    <s v="PASS"/>
    <n v="308.45932237714572"/>
    <x v="4"/>
  </r>
  <r>
    <n v="400"/>
    <s v="DIAM_LT_320-AC-&lt;=320mm-B11_1950-1941_1960-WESTERN-NONE-(70,120]-TYWI_C.U._AREA-BRYNGWYN-TRAPP BULK EXPORT-TRAPP 4 INCH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3534300970370357"/>
    <n v="2.6561138885155953"/>
    <n v="2.5"/>
    <n v="6.2445555406238105E-2"/>
    <s v="+/- 50%"/>
    <s v="PASS"/>
    <n v="1128.6138865393273"/>
    <x v="3"/>
  </r>
  <r>
    <n v="401"/>
    <s v="DIAM_LT_320-AC-&lt;=320mm-B11_1950-1941_1960-WESTERN-NONE-(70,120]-TYWI_C.U._AREA-BRYNGWYN-TWYNLLANAN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15.115199395324238"/>
    <n v="4.2055136568163674"/>
    <n v="2.5"/>
    <n v="0.68220546272654692"/>
    <s v="+/- 50%"/>
    <s v="OVER"/>
    <n v="278.23077597754406"/>
    <x v="4"/>
  </r>
  <r>
    <n v="402"/>
    <s v="DIAM_LT_320-AC-&lt;=320mm-B11_1950-1941_1960-WESTERN-NONE-(70,120]-TYWI_C.U._AREA-BRYNGWYN-TWYNLLANAN-MOUNTPLEASANT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1.7758068785694727"/>
    <n v="2.6561138885155962"/>
    <n v="2.5"/>
    <n v="6.2445555406238459E-2"/>
    <s v="+/- 50%"/>
    <s v="PASS"/>
    <n v="1495.7222660694206"/>
    <x v="3"/>
  </r>
  <r>
    <n v="403"/>
    <s v="DIAM_LT_320-AC-&lt;=320mm-B11_1950-1941_1960-WESTERN-NONE-(70,120]-TYWI_C.U._AREA-CAPEL_DEWI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3.5917475254971594"/>
    <n v="3.3201423606445024"/>
    <n v="2.5"/>
    <n v="0.32805694425780096"/>
    <s v="+/- 50%"/>
    <s v="PASS"/>
    <n v="924.3807748388266"/>
    <x v="1"/>
  </r>
  <r>
    <n v="404"/>
    <s v="DIAM_LT_320-AC-&lt;=320mm-B11_1950-1941_1960-WESTERN-NONE-(70,120]-TYWI_C.U._AREA-CAPEL_DEWI-FOEL SR TO RHYDARGAEAU-PENIEL BRONWYD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1343263249936935"/>
    <n v="1.5493997683007714"/>
    <n v="2.5"/>
    <n v="-0.38024009267969144"/>
    <s v="+/- 50%"/>
    <s v="PASS"/>
    <n v="725.94324033619819"/>
    <x v="1"/>
  </r>
  <r>
    <n v="405"/>
    <s v="DIAM_LT_320-AC-&lt;=320mm-B11_1950-1941_1960-WESTERN-NONE-(70,120]-TYWI_C.U._AREA-CRAY__CLYDACH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6.3516954889624309"/>
    <n v="2.6561138885155948"/>
    <n v="2.5"/>
    <n v="6.2445555406237932E-2"/>
    <s v="+/- 50%"/>
    <s v="PASS"/>
    <n v="418.17399671177861"/>
    <x v="4"/>
  </r>
  <r>
    <n v="406"/>
    <s v="DIAM_LT_320-AC-&lt;=320mm-B11_1950-1941_1960-WESTERN-NONE-(70,120]-TYWI_C.U._AREA-CRAY__CLYDACH-GURNOS CROSS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1.9483769127929469"/>
    <n v="2.2134282404296628"/>
    <n v="2.5"/>
    <n v="-0.11462870382813488"/>
    <s v="+/- 50%"/>
    <s v="PASS"/>
    <n v="1136.0369884781542"/>
    <x v="3"/>
  </r>
  <r>
    <n v="407"/>
    <s v="DIAM_LT_320-AC-&lt;=320mm-B11_1950-1941_1960-WESTERN-NONE-(70,120]-TYWI_C.U._AREA-LLANELLI_FELINDRE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5.2691896714851492"/>
    <n v="1.549399768300773"/>
    <n v="2.5"/>
    <n v="-0.38024009267969083"/>
    <s v="+/- 50%"/>
    <s v="PASS"/>
    <n v="294.04896481247118"/>
    <x v="4"/>
  </r>
  <r>
    <n v="408"/>
    <s v="DIAM_LT_320-AC-&lt;=320mm-B11_1950-1941_1960-WESTERN-NONE-(70,120]-TYWI_C.U._AREA-SKETTY__GOWER_BRYNGWYN__FELINDRE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19.637407606313147"/>
    <n v="5.3122277770311968"/>
    <n v="2.5"/>
    <n v="1.1248911108124786"/>
    <s v="+/- 50%"/>
    <s v="OVER"/>
    <n v="270.51573626874205"/>
    <x v="4"/>
  </r>
  <r>
    <n v="409"/>
    <s v="DIAM_LT_320-AC-&lt;=320mm-B11_1950-1941_1960-WESTERN-NONE-(70,120]-TYWI_C.U._AREA-SKETTY__GOWER_BRYNGWYN__FELINDRE-CEFN BRYN HOUSE"/>
    <s v="DIAM_LT_320,ASSET_MATERIAL_BIN,DIAM_BIN_PRIMARY,DATE_INSTALL_BIN,DATE_INSTALL_BIN_20YRS,AREA_NAME,LINING_BIN,DIAM_BIN_SECOND,WRZ_NAME,WQZ_NAME,SUPER_DMA_NAME"/>
    <s v="AC"/>
    <s v="1941_1960"/>
    <s v="B11_1950"/>
    <x v="0"/>
    <s v="&lt;=320mm"/>
    <s v="(70,120]"/>
    <n v="6.27034188821965"/>
    <n v="2.434771064472633"/>
    <n v="2.5"/>
    <n v="-2.6091574210946787E-2"/>
    <s v="+/- 50%"/>
    <s v="PASS"/>
    <n v="388.29957088096552"/>
    <x v="4"/>
  </r>
  <r>
    <n v="410"/>
    <s v="DIAM_LT_320-AC-&lt;=320mm-B11_1950-1941_1960-WESTERN-NONE-(70,120]-TYWI_C.U._AREA-SKETTY__GOWER_BRYNGWYN__FELINDRE-CEFN BRYN HOUSE-BURRY GREEN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7.3365726662706026"/>
    <n v="1.5493997683007719"/>
    <n v="2.5"/>
    <n v="-0.38024009267969128"/>
    <s v="+/- 50%"/>
    <s v="PASS"/>
    <n v="211.18849887823407"/>
    <x v="2"/>
  </r>
  <r>
    <n v="411"/>
    <s v="DIAM_LT_320-AC-&lt;=320mm-B11_1950-1941_1960-WESTERN-NONE-(70,120]-TYWI_C.U._AREA-SKETTY__GOWER_BRYNGWYN__FELINDRE-CEFN BRYN HOUSE-KENNEXESTONE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2.2097908547879292"/>
    <n v="1.7707425923437308"/>
    <n v="2.5"/>
    <n v="-0.2917029630625077"/>
    <s v="+/- 50%"/>
    <s v="PASS"/>
    <n v="801.31682530366288"/>
    <x v="1"/>
  </r>
  <r>
    <n v="412"/>
    <s v="DIAM_LT_320-AC-&lt;=320mm-B11_1950-1941_1960-WESTERN-NONE-(70,120]-TYWI_C.U._AREA-SKETTY__GOWER_BRYNGWYN__FELINDRE-CEFN BRYN HOUSE-LLANGENNITH  WD"/>
    <s v="DIAM_LT_320,ASSET_MATERIAL_BIN,DIAM_BIN_PRIMARY,DATE_INSTALL_BIN,DATE_INSTALL_BIN_20YRS,AREA_NAME,LINING_BIN,DIAM_BIN_SECOND,WRZ_NAME,WQZ_NAME,SUPER_DMA_NAME,DMA_NAME"/>
    <s v="AC"/>
    <s v="1941_1960"/>
    <s v="B11_1950"/>
    <x v="0"/>
    <s v="&lt;=320mm"/>
    <s v="(70,120]"/>
    <n v="4.661474171969429"/>
    <n v="1.5493997683007725"/>
    <n v="2.5"/>
    <n v="-0.380240092679691"/>
    <s v="+/- 50%"/>
    <s v="PASS"/>
    <n v="332.38407232151752"/>
    <x v="4"/>
  </r>
  <r>
    <n v="413"/>
    <s v="DIAM_LT_320-AC-&lt;=320mm-B11_1950-1941_1960-WESTERN-NONE-(70,120]-TYWI_C.U._AREA-SKEWEN__LLANDARCY_FELINDRE__CRAY"/>
    <s v="DIAM_LT_320,ASSET_MATERIAL_BIN,DIAM_BIN_PRIMARY,DATE_INSTALL_BIN,DATE_INSTALL_BIN_20YRS,AREA_NAME,LINING_BIN,DIAM_BIN_SECOND,WRZ_NAME,WQZ_NAME"/>
    <s v="AC"/>
    <s v="1941_1960"/>
    <s v="B11_1950"/>
    <x v="0"/>
    <s v="&lt;=320mm"/>
    <s v="(70,120]"/>
    <n v="8.1282160969947999"/>
    <n v="1.5493997683007739"/>
    <n v="2.5"/>
    <n v="-0.38024009267969044"/>
    <s v="+/- 50%"/>
    <s v="PASS"/>
    <n v="190.6199035325383"/>
    <x v="2"/>
  </r>
  <r>
    <n v="414"/>
    <s v="DIAM_LT_320-AC-&lt;=320mm-B12_1960-1941_1960"/>
    <s v="DIAM_LT_320,ASSET_MATERIAL_BIN,DIAM_BIN_PRIMARY,DATE_INSTALL_BIN,DATE_INSTALL_BIN_20YRS"/>
    <s v="AC"/>
    <s v="1941_1960"/>
    <s v="B12_1960"/>
    <x v="0"/>
    <s v="&lt;=320mm"/>
    <m/>
    <n v="20.714060721232091"/>
    <n v="1.5493997683007632"/>
    <n v="2.5"/>
    <n v="-0.38024009267969472"/>
    <s v="+/- 50%"/>
    <s v="PASS"/>
    <n v="74.799421955571233"/>
    <x v="0"/>
  </r>
  <r>
    <n v="415"/>
    <s v="DIAM_LT_320-AC-&lt;=320mm-B12_1960-1941_1960-CENTRAL-NONE"/>
    <s v="DIAM_LT_320,ASSET_MATERIAL_BIN,DIAM_BIN_PRIMARY,DATE_INSTALL_BIN,DATE_INSTALL_BIN_20YRS,AREA_NAME,LINING_BIN"/>
    <s v="AC"/>
    <s v="1941_1960"/>
    <s v="B12_1960"/>
    <x v="0"/>
    <s v="&lt;=320mm"/>
    <m/>
    <n v="4.3761981755862909"/>
    <n v="1.549399768300773"/>
    <n v="2.5"/>
    <n v="-0.38024009267969083"/>
    <s v="+/- 50%"/>
    <s v="PASS"/>
    <n v="354.05155482776917"/>
    <x v="4"/>
  </r>
  <r>
    <n v="416"/>
    <s v="DIAM_LT_320-AC-&lt;=320mm-B12_1960-1941_1960-CENTRAL-NONE-(120,160]-PONTSTICILL_LOW_LEVEL-CAERPHILLY-MORNINGTON MEADOWS-MORNINGTON MEADOW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120,160]"/>
    <n v="0.52767705412609534"/>
    <n v="1.770742592343731"/>
    <n v="2.5"/>
    <n v="-0.29170296306250759"/>
    <s v="+/- 50%"/>
    <s v="PASS"/>
    <n v="3355.7316515805687"/>
    <x v="3"/>
  </r>
  <r>
    <n v="417"/>
    <s v="DIAM_LT_320-AC-&lt;=320mm-B12_1960-1941_1960-CENTRAL-NONE-(120,160]-SLUVAD__COURT_FARM__LLWYNON"/>
    <s v="DIAM_LT_320,ASSET_MATERIAL_BIN,DIAM_BIN_PRIMARY,DATE_INSTALL_BIN,DATE_INSTALL_BIN_20YRS,AREA_NAME,LINING_BIN,DIAM_BIN_SECOND,WRZ_NAME"/>
    <s v="AC"/>
    <s v="1941_1960"/>
    <s v="B12_1960"/>
    <x v="0"/>
    <s v="&lt;=320mm"/>
    <s v="(120,160]"/>
    <n v="3.988838109060028"/>
    <n v="1.5493997683007732"/>
    <n v="2.5"/>
    <n v="-0.38024009267969072"/>
    <s v="+/- 50%"/>
    <s v="PASS"/>
    <n v="388.43385616015644"/>
    <x v="4"/>
  </r>
  <r>
    <n v="418"/>
    <s v="DIAM_LT_320-AC-&lt;=320mm-B12_1960-1941_1960-CENTRAL-NONE-(70,120]"/>
    <s v="DIAM_LT_320,ASSET_MATERIAL_BIN,DIAM_BIN_PRIMARY,DATE_INSTALL_BIN,DATE_INSTALL_BIN_20YRS,AREA_NAME,LINING_BIN,DIAM_BIN_SECOND"/>
    <s v="AC"/>
    <s v="1941_1960"/>
    <s v="B12_1960"/>
    <x v="0"/>
    <s v="&lt;=320mm"/>
    <s v="(70,120]"/>
    <n v="11.586545794621216"/>
    <n v="2.4347710644726424"/>
    <n v="2.5"/>
    <n v="-2.6091574210943057E-2"/>
    <s v="+/- 50%"/>
    <s v="PASS"/>
    <n v="210.13778460211392"/>
    <x v="2"/>
  </r>
  <r>
    <n v="419"/>
    <s v="DIAM_LT_320-AC-&lt;=320mm-B12_1960-1941_1960-CENTRAL-NONE-(70,120]-SLUVAD__COURT_FARM__LLWYNON-CARDIFF_EAST"/>
    <s v="DIAM_LT_320,ASSET_MATERIAL_BIN,DIAM_BIN_PRIMARY,DATE_INSTALL_BIN,DATE_INSTALL_BIN_20YRS,AREA_NAME,LINING_BIN,DIAM_BIN_SECOND,WRZ_NAME,WQZ_NAME"/>
    <s v="AC"/>
    <s v="1941_1960"/>
    <s v="B12_1960"/>
    <x v="0"/>
    <s v="&lt;=320mm"/>
    <s v="(70,120]"/>
    <n v="5.9495194816919126"/>
    <n v="1.5493997683007736"/>
    <n v="2.5"/>
    <n v="-0.38024009267969056"/>
    <s v="+/- 50%"/>
    <s v="PASS"/>
    <n v="260.42435411273891"/>
    <x v="4"/>
  </r>
  <r>
    <n v="420"/>
    <s v="DIAM_LT_320-AC-&lt;=320mm-B12_1960-1941_1960-EASTERN-NONE-(0,70]-WHITBOURNE"/>
    <s v="DIAM_LT_320,ASSET_MATERIAL_BIN,DIAM_BIN_PRIMARY,DATE_INSTALL_BIN,DATE_INSTALL_BIN_20YRS,AREA_NAME,LINING_BIN,DIAM_BIN_SECOND,WRZ_NAME"/>
    <s v="AC"/>
    <s v="1941_1960"/>
    <s v="B12_1960"/>
    <x v="0"/>
    <s v="&lt;=320mm"/>
    <s v="(0,70]"/>
    <n v="2.6991370636399772"/>
    <n v="1.5493997683007701"/>
    <n v="2.5"/>
    <n v="-0.38024009267969194"/>
    <s v="+/- 50%"/>
    <s v="PASS"/>
    <n v="574.03523117543909"/>
    <x v="1"/>
  </r>
  <r>
    <n v="421"/>
    <s v="DIAM_LT_320-AC-&lt;=320mm-B12_1960-1941_1960-EASTERN-NONE-(70,120]"/>
    <s v="DIAM_LT_320,ASSET_MATERIAL_BIN,DIAM_BIN_PRIMARY,DATE_INSTALL_BIN,DATE_INSTALL_BIN_20YRS,AREA_NAME,LINING_BIN,DIAM_BIN_SECOND"/>
    <s v="AC"/>
    <s v="1941_1960"/>
    <s v="B12_1960"/>
    <x v="0"/>
    <s v="&lt;=320mm"/>
    <s v="(70,120]"/>
    <n v="7.622496521533221"/>
    <n v="2.434771064472633"/>
    <n v="2.5"/>
    <n v="-2.6091574210946787E-2"/>
    <s v="+/- 50%"/>
    <s v="PASS"/>
    <n v="319.41911125764517"/>
    <x v="4"/>
  </r>
  <r>
    <n v="422"/>
    <s v="DIAM_LT_320-AC-&lt;=320mm-B12_1960-1941_1960-EASTERN-NONE-(70,120]-WHITBOURNE-WHITBOURNE"/>
    <s v="DIAM_LT_320,ASSET_MATERIAL_BIN,DIAM_BIN_PRIMARY,DATE_INSTALL_BIN,DATE_INSTALL_BIN_20YRS,AREA_NAME,LINING_BIN,DIAM_BIN_SECOND,WRZ_NAME,WQZ_NAME"/>
    <s v="AC"/>
    <s v="1941_1960"/>
    <s v="B12_1960"/>
    <x v="0"/>
    <s v="&lt;=320mm"/>
    <s v="(70,120]"/>
    <n v="11.038046725525952"/>
    <n v="2.2134282404296668"/>
    <n v="2.5"/>
    <n v="-0.11462870382813328"/>
    <s v="+/- 50%"/>
    <s v="PASS"/>
    <n v="200.52716712197096"/>
    <x v="2"/>
  </r>
  <r>
    <n v="423"/>
    <s v="DIAM_LT_320-AC-&lt;=320mm-B12_1960-1941_1960-NORTHERN-NONE-(0,70]"/>
    <s v="DIAM_LT_320,ASSET_MATERIAL_BIN,DIAM_BIN_PRIMARY,DATE_INSTALL_BIN,DATE_INSTALL_BIN_20YRS,AREA_NAME,LINING_BIN,DIAM_BIN_SECOND"/>
    <s v="AC"/>
    <s v="1941_1960"/>
    <s v="B12_1960"/>
    <x v="0"/>
    <s v="&lt;=320mm"/>
    <s v="(0,70]"/>
    <n v="6.4392726935688263"/>
    <n v="1.7707425923437292"/>
    <n v="2.5"/>
    <n v="-0.29170296306250831"/>
    <s v="+/- 50%"/>
    <s v="PASS"/>
    <n v="274.99108620019223"/>
    <x v="4"/>
  </r>
  <r>
    <n v="424"/>
    <s v="DIAM_LT_320-AC-&lt;=320mm-B12_1960-1941_1960-NORTHERN-NONE-(0,70]-ALWEN_/_DEE-DENBIGH_ALWEN"/>
    <s v="DIAM_LT_320,ASSET_MATERIAL_BIN,DIAM_BIN_PRIMARY,DATE_INSTALL_BIN,DATE_INSTALL_BIN_20YRS,AREA_NAME,LINING_BIN,DIAM_BIN_SECOND,WRZ_NAME,WQZ_NAME"/>
    <s v="AC"/>
    <s v="1941_1960"/>
    <s v="B12_1960"/>
    <x v="0"/>
    <s v="&lt;=320mm"/>
    <s v="(0,70]"/>
    <n v="2.0130158962185885"/>
    <n v="1.9920854163867037"/>
    <n v="2.5"/>
    <n v="-0.20316583344531852"/>
    <s v="+/- 50%"/>
    <s v="PASS"/>
    <n v="989.60242694993008"/>
    <x v="1"/>
  </r>
  <r>
    <n v="425"/>
    <s v="DIAM_LT_320-AC-&lt;=320mm-B12_1960-1941_1960-NORTHERN-NONE-(0,70]-ALWEN_/_DEE-DENBIGH_ALWEN-LLANFWROG-1511 LLANFWROG(G50)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3.1549449473381599"/>
    <n v="2.6561138885155948"/>
    <n v="2.5"/>
    <n v="6.2445555406237932E-2"/>
    <s v="+/- 50%"/>
    <s v="PASS"/>
    <n v="841.88914001702915"/>
    <x v="1"/>
  </r>
  <r>
    <n v="426"/>
    <s v="DIAM_LT_320-AC-&lt;=320mm-B12_1960-1941_1960-NORTHERN-NONE-(0,70]-DYFFRYN_CONWY-COWLYD__LLYN_CONWY"/>
    <s v="DIAM_LT_320,ASSET_MATERIAL_BIN,DIAM_BIN_PRIMARY,DATE_INSTALL_BIN,DATE_INSTALL_BIN_20YRS,AREA_NAME,LINING_BIN,DIAM_BIN_SECOND,WRZ_NAME,WQZ_NAME"/>
    <s v="AC"/>
    <s v="1941_1960"/>
    <s v="B12_1960"/>
    <x v="0"/>
    <s v="&lt;=320mm"/>
    <s v="(0,70]"/>
    <n v="2.8845588058939553"/>
    <n v="2.434771064472637"/>
    <n v="2.5"/>
    <n v="-2.6091574210945191E-2"/>
    <s v="+/- 50%"/>
    <s v="PASS"/>
    <n v="844.07052457995417"/>
    <x v="1"/>
  </r>
  <r>
    <n v="427"/>
    <s v="DIAM_LT_320-AC-&lt;=320mm-B12_1960-1941_1960-NORTHERN-NONE-(0,70]-DYFFRYN_CONWY-COWLYD__LLYN_CONWY-CERRIG-POINT D TO CERRIG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0.75421007168671028"/>
    <n v="5.7549134251171363"/>
    <n v="2.5"/>
    <n v="1.3019653700468545"/>
    <s v="+/- 50%"/>
    <s v="OVER"/>
    <n v="7630.3852748172494"/>
    <x v="3"/>
  </r>
  <r>
    <n v="428"/>
    <s v="DIAM_LT_320-AC-&lt;=320mm-B12_1960-1941_1960-NORTHERN-NONE-(0,70]-DYFFRYN_CONWY-COWLYD__LLYN_CONWY-COWLYD CWT &amp; GORSWEN MINOR-LLANDDOGED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3.3291603429991046"/>
    <n v="3.0987995366015428"/>
    <n v="2.5"/>
    <n v="0.23951981464061714"/>
    <s v="+/- 50%"/>
    <s v="PASS"/>
    <n v="930.80513322766581"/>
    <x v="1"/>
  </r>
  <r>
    <n v="429"/>
    <s v="DIAM_LT_320-AC-&lt;=320mm-B12_1960-1941_1960-NORTHERN-NONE-(0,70]-LLEYNHARLECH-LLEYN_CWMYSTRADLLYN"/>
    <s v="DIAM_LT_320,ASSET_MATERIAL_BIN,DIAM_BIN_PRIMARY,DATE_INSTALL_BIN,DATE_INSTALL_BIN_20YRS,AREA_NAME,LINING_BIN,DIAM_BIN_SECOND,WRZ_NAME,WQZ_NAME"/>
    <s v="AC"/>
    <s v="1941_1960"/>
    <s v="B12_1960"/>
    <x v="0"/>
    <s v="&lt;=320mm"/>
    <s v="(0,70]"/>
    <n v="2.1655419693181845"/>
    <n v="3.5414851846874735"/>
    <n v="2.5"/>
    <n v="0.41659407387498942"/>
    <s v="+/- 50%"/>
    <s v="PASS"/>
    <n v="1635.3805351565184"/>
    <x v="3"/>
  </r>
  <r>
    <n v="430"/>
    <s v="DIAM_LT_320-AC-&lt;=320mm-B12_1960-1941_1960-NORTHERN-NONE-(0,70]-LLEYNHARLECH-LLEYN_CWMYSTRADLLYN-LLANNOR SAETHON TRUNK-AREA FED BY S/SUPPLY 3A401608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1.2387843037904949"/>
    <n v="2.4347710644726357"/>
    <n v="2.5"/>
    <n v="-2.6091574210945722E-2"/>
    <s v="+/- 50%"/>
    <s v="PASS"/>
    <n v="1965.4519814487478"/>
    <x v="3"/>
  </r>
  <r>
    <n v="431"/>
    <s v="DIAM_LT_320-AC-&lt;=320mm-B12_1960-1941_1960-NORTHERN-NONE-(0,70]-LLEYNHARLECH-LLEYN_CWMYSTRADLLYN-MYNYTHO WILLIS-SAETHON BACH MYNYTHO PUMPED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0.67435026056218006"/>
    <n v="1.9920854163867032"/>
    <n v="2.5"/>
    <n v="-0.20316583344531872"/>
    <s v="+/- 50%"/>
    <s v="PASS"/>
    <n v="2954.0811843476972"/>
    <x v="3"/>
  </r>
  <r>
    <n v="432"/>
    <s v="DIAM_LT_320-AC-&lt;=320mm-B12_1960-1941_1960-NORTHERN-NONE-(0,70]-LLEYNHARLECH-LLEYN_CWMYSTRADLLYN-SYCHNANT"/>
    <s v="DIAM_LT_320,ASSET_MATERIAL_BIN,DIAM_BIN_PRIMARY,DATE_INSTALL_BIN,DATE_INSTALL_BIN_20YRS,AREA_NAME,LINING_BIN,DIAM_BIN_SECOND,WRZ_NAME,WQZ_NAME,SUPER_DMA_NAME"/>
    <s v="AC"/>
    <s v="1941_1960"/>
    <s v="B12_1960"/>
    <x v="0"/>
    <s v="&lt;=320mm"/>
    <s v="(0,70]"/>
    <n v="1.6356978603598347"/>
    <n v="1.5493997683007703"/>
    <n v="2.5"/>
    <n v="-0.38024009267969189"/>
    <s v="+/- 50%"/>
    <s v="PASS"/>
    <n v="947.24081130724244"/>
    <x v="1"/>
  </r>
  <r>
    <n v="433"/>
    <s v="DIAM_LT_320-AC-&lt;=320mm-B12_1960-1941_1960-NORTHERN-NONE-(120,160]-LLEYNHARLECH-LLEYN_CWMYSTRADLLYN"/>
    <s v="DIAM_LT_320,ASSET_MATERIAL_BIN,DIAM_BIN_PRIMARY,DATE_INSTALL_BIN,DATE_INSTALL_BIN_20YRS,AREA_NAME,LINING_BIN,DIAM_BIN_SECOND,WRZ_NAME,WQZ_NAME"/>
    <s v="AC"/>
    <s v="1941_1960"/>
    <s v="B12_1960"/>
    <x v="0"/>
    <s v="&lt;=320mm"/>
    <s v="(120,160]"/>
    <n v="10.761896227373404"/>
    <n v="3.3201423606445024"/>
    <n v="2.5"/>
    <n v="0.32805694425780096"/>
    <s v="+/- 50%"/>
    <s v="PASS"/>
    <n v="308.50904808016634"/>
    <x v="4"/>
  </r>
  <r>
    <n v="434"/>
    <s v="DIAM_LT_320-AC-&lt;=320mm-B12_1960-1941_1960-NORTHERN-NONE-(70,120]"/>
    <s v="DIAM_LT_320,ASSET_MATERIAL_BIN,DIAM_BIN_PRIMARY,DATE_INSTALL_BIN,DATE_INSTALL_BIN_20YRS,AREA_NAME,LINING_BIN,DIAM_BIN_SECOND"/>
    <s v="AC"/>
    <s v="1941_1960"/>
    <s v="B12_1960"/>
    <x v="0"/>
    <s v="&lt;=320mm"/>
    <s v="(70,120]"/>
    <n v="11.974713243217805"/>
    <n v="2.8774567125585824"/>
    <n v="2.5"/>
    <n v="0.15098268502343296"/>
    <s v="+/- 50%"/>
    <s v="PASS"/>
    <n v="240.29441491538898"/>
    <x v="2"/>
  </r>
  <r>
    <n v="435"/>
    <s v="DIAM_LT_320-AC-&lt;=320mm-B12_1960-1941_1960-NORTHERN-NONE-(70,120]-ALWEN_/_DEE-DENBIGH_ALWEN-ALWEN TO BWLCH TRUNK-CRICOR SUPPLY FROM ALWEN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2.4037878448889858"/>
    <n v="1.5493997683007703"/>
    <n v="2.5"/>
    <n v="-0.38024009267969189"/>
    <s v="+/- 50%"/>
    <s v="PASS"/>
    <n v="644.56593854368475"/>
    <x v="1"/>
  </r>
  <r>
    <n v="436"/>
    <s v="DIAM_LT_320-AC-&lt;=320mm-B12_1960-1941_1960-NORTHERN-NONE-(70,120]-ALWEN_/_DEE-DENBIGH_ALWEN-MEIFOD-CYFFYLLIOG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4.3890372931074113"/>
    <n v="2.4347710644726348"/>
    <n v="2.5"/>
    <n v="-2.6091574210946079E-2"/>
    <s v="+/- 50%"/>
    <s v="PASS"/>
    <n v="554.73920631666181"/>
    <x v="1"/>
  </r>
  <r>
    <n v="437"/>
    <s v="DIAM_LT_320-AC-&lt;=320mm-B12_1960-1941_1960-NORTHERN-NONE-(70,120]-ALWEN_/_DEE-HOLYWELL__MOLD_ALWEN__BRETTON-RHOSESMOR MOEL Y CREO-BABELL TO CAERWYS(RHOS)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6.8890060981054146"/>
    <n v="1.549399768300773"/>
    <n v="2.5"/>
    <n v="-0.38024009267969083"/>
    <s v="+/- 50%"/>
    <s v="PASS"/>
    <n v="224.90904293536371"/>
    <x v="2"/>
  </r>
  <r>
    <n v="438"/>
    <s v="DIAM_LT_320-AC-&lt;=320mm-B12_1960-1941_1960-NORTHERN-NONE-(70,120]-DYFFRYN_CONWY-COWLYD__LLYN_CONWY"/>
    <s v="DIAM_LT_320,ASSET_MATERIAL_BIN,DIAM_BIN_PRIMARY,DATE_INSTALL_BIN,DATE_INSTALL_BIN_20YRS,AREA_NAME,LINING_BIN,DIAM_BIN_SECOND,WRZ_NAME,WQZ_NAME"/>
    <s v="AC"/>
    <s v="1941_1960"/>
    <s v="B12_1960"/>
    <x v="0"/>
    <s v="&lt;=320mm"/>
    <s v="(70,120]"/>
    <n v="8.3517349781362817"/>
    <n v="4.6481993049023043"/>
    <n v="2.5"/>
    <n v="0.85927972196092173"/>
    <s v="+/- 50%"/>
    <s v="OVER"/>
    <n v="556.55493344444767"/>
    <x v="1"/>
  </r>
  <r>
    <n v="439"/>
    <s v="DIAM_LT_320-AC-&lt;=320mm-B12_1960-1941_1960-NORTHERN-NONE-(70,120]-DYFFRYN_CONWY-COWLYD__LLYN_CONWY-COWLYD CWT &amp; GORSWEN MINOR-LLANDDOGED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2.0765738718058486"/>
    <n v="2.2134282404296628"/>
    <n v="2.5"/>
    <n v="-0.11462870382813488"/>
    <s v="+/- 50%"/>
    <s v="PASS"/>
    <n v="1065.9039249611676"/>
    <x v="3"/>
  </r>
  <r>
    <n v="440"/>
    <s v="DIAM_LT_320-AC-&lt;=320mm-B12_1960-1941_1960-NORTHERN-NONE-(70,120]-DYFFRYN_CONWY-COWLYD__LLYN_CONWY-LLYN CONWY TRUNK-AREA FED BY S/SUPPLY 3SC70B08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0.73719673591181034"/>
    <n v="1.992085416386703"/>
    <n v="2.5"/>
    <n v="-0.2031658334453188"/>
    <s v="+/- 50%"/>
    <s v="PASS"/>
    <n v="2702.2439456718007"/>
    <x v="3"/>
  </r>
  <r>
    <n v="441"/>
    <s v="DIAM_LT_320-AC-&lt;=320mm-B12_1960-1941_1960-NORTHERN-NONE-(70,120]-LLEYNHARLECH-LLEYN_CWMYSTRADLLYN"/>
    <s v="DIAM_LT_320,ASSET_MATERIAL_BIN,DIAM_BIN_PRIMARY,DATE_INSTALL_BIN,DATE_INSTALL_BIN_20YRS,AREA_NAME,LINING_BIN,DIAM_BIN_SECOND,WRZ_NAME,WQZ_NAME"/>
    <s v="AC"/>
    <s v="1941_1960"/>
    <s v="B12_1960"/>
    <x v="0"/>
    <s v="&lt;=320mm"/>
    <s v="(70,120]"/>
    <n v="12.492754898880349"/>
    <n v="3.5414851846874713"/>
    <n v="2.5"/>
    <n v="0.41659407387498854"/>
    <s v="+/- 50%"/>
    <s v="PASS"/>
    <n v="283.48312388685969"/>
    <x v="4"/>
  </r>
  <r>
    <n v="442"/>
    <s v="DIAM_LT_320-AC-&lt;=320mm-B12_1960-1941_1960-NORTHERN-NONE-(70,120]-LLEYNHARLECH-LLEYN_CWMYSTRADLLYN-CRICCIETH LLANYSTUMDWY-GAERDDU BACH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2.7469206409975593"/>
    <n v="1.5493997683007708"/>
    <n v="2.5"/>
    <n v="-0.38024009267969172"/>
    <s v="+/- 50%"/>
    <s v="PASS"/>
    <n v="564.04970175552569"/>
    <x v="1"/>
  </r>
  <r>
    <n v="443"/>
    <s v="DIAM_LT_320-AC-&lt;=320mm-B12_1960-1941_1960-NORTHERN-NONE-(70,120]-LLEYNHARLECH-LLEYN_CWMYSTRADLLYN-MAENLLWYD-MAENLLWYD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1.7607823573893966"/>
    <n v="1.5493997683007703"/>
    <n v="2.5"/>
    <n v="-0.38024009267969189"/>
    <s v="+/- 50%"/>
    <s v="PASS"/>
    <n v="879.94962114339319"/>
    <x v="1"/>
  </r>
  <r>
    <n v="444"/>
    <s v="DIAM_LT_320-AC-&lt;=320mm-B12_1960-1941_1960-NORTHERN-NONE-(70,120]-LLEYNHARLECH-LLEYN_CWMYSTRADLLYN-SYCHNANT"/>
    <s v="DIAM_LT_320,ASSET_MATERIAL_BIN,DIAM_BIN_PRIMARY,DATE_INSTALL_BIN,DATE_INSTALL_BIN_20YRS,AREA_NAME,LINING_BIN,DIAM_BIN_SECOND,WRZ_NAME,WQZ_NAME,SUPER_DMA_NAME"/>
    <s v="AC"/>
    <s v="1941_1960"/>
    <s v="B12_1960"/>
    <x v="0"/>
    <s v="&lt;=320mm"/>
    <s v="(70,120]"/>
    <n v="4.5657100649805029"/>
    <n v="1.5493997683007728"/>
    <n v="2.5"/>
    <n v="-0.38024009267969089"/>
    <s v="+/- 50%"/>
    <s v="PASS"/>
    <n v="339.35570727209313"/>
    <x v="4"/>
  </r>
  <r>
    <n v="445"/>
    <s v="DIAM_LT_320-AC-&lt;=320mm-B12_1960-1941_1960-NORTHERN-NONE-(70,120]-LLEYNHARLECH-LLEYN_CWMYSTRADLLYN-SYCHNANT-MAEN HIR BRYNCROES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5.5026724872932116"/>
    <n v="2.6561138885155944"/>
    <n v="2.5"/>
    <n v="6.2445555406237752E-2"/>
    <s v="+/- 50%"/>
    <s v="PASS"/>
    <n v="482.69525301553028"/>
    <x v="4"/>
  </r>
  <r>
    <n v="446"/>
    <s v="DIAM_LT_320-AC-&lt;=320mm-B12_1960-1941_1960-WESTERN-NONE"/>
    <s v="DIAM_LT_320,ASSET_MATERIAL_BIN,DIAM_BIN_PRIMARY,DATE_INSTALL_BIN,DATE_INSTALL_BIN_20YRS,AREA_NAME,LINING_BIN"/>
    <s v="AC"/>
    <s v="1941_1960"/>
    <s v="B12_1960"/>
    <x v="0"/>
    <s v="&lt;=320mm"/>
    <m/>
    <n v="17.055402551777945"/>
    <n v="2.4347710644726446"/>
    <n v="2.5"/>
    <n v="-2.6091574210942169E-2"/>
    <s v="+/- 50%"/>
    <s v="PASS"/>
    <n v="142.75658736760985"/>
    <x v="2"/>
  </r>
  <r>
    <n v="447"/>
    <s v="DIAM_LT_320-AC-&lt;=320mm-B12_1960-1941_1960-WESTERN-NONE-(0,70]-MID_-_SOUTH_CEREDIGION-LLECHRYD-BEULAU TO ABERBANC-BLAENGWENLLAN CROSS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2.1061506922042583"/>
    <n v="1.770742592343731"/>
    <n v="2.5"/>
    <n v="-0.29170296306250759"/>
    <s v="+/- 50%"/>
    <s v="PASS"/>
    <n v="840.74828971069712"/>
    <x v="1"/>
  </r>
  <r>
    <n v="448"/>
    <s v="DIAM_LT_320-AC-&lt;=320mm-B12_1960-1941_1960-WESTERN-NONE-(0,70]-PEMBROKESHIRE-BOLTON_HILL"/>
    <s v="DIAM_LT_320,ASSET_MATERIAL_BIN,DIAM_BIN_PRIMARY,DATE_INSTALL_BIN,DATE_INSTALL_BIN_20YRS,AREA_NAME,LINING_BIN,DIAM_BIN_SECOND,WRZ_NAME,WQZ_NAME"/>
    <s v="AC"/>
    <s v="1941_1960"/>
    <s v="B12_1960"/>
    <x v="0"/>
    <s v="&lt;=320mm"/>
    <s v="(0,70]"/>
    <n v="19.434976681759963"/>
    <n v="2.8774567125585797"/>
    <n v="2.5"/>
    <n v="0.15098268502343187"/>
    <s v="+/- 50%"/>
    <s v="PASS"/>
    <n v="148.05557833568787"/>
    <x v="2"/>
  </r>
  <r>
    <n v="449"/>
    <s v="DIAM_LT_320-AC-&lt;=320mm-B12_1960-1941_1960-WESTERN-NONE-(0,70]-PEMBROKESHIRE-BOLTON_HILL-BRAWDY TO FELINWYNT-BRAWDY FELINWYNT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8.2119846798636367"/>
    <n v="3.0987995366015455"/>
    <n v="2.5"/>
    <n v="0.23951981464061819"/>
    <s v="+/- 50%"/>
    <s v="PASS"/>
    <n v="377.35086673992703"/>
    <x v="4"/>
  </r>
  <r>
    <n v="450"/>
    <s v="DIAM_LT_320-AC-&lt;=320mm-B12_1960-1941_1960-WESTERN-NONE-(0,70]-PEMBROKESHIRE-BOLTON_HILL-PLUMSTONE TO BRAWDY-DRUIDSTON CROSS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3.9410614657497813"/>
    <n v="2.2134282404296641"/>
    <n v="2.5"/>
    <n v="-0.11462870382813435"/>
    <s v="+/- 50%"/>
    <s v="PASS"/>
    <n v="561.63250932919982"/>
    <x v="1"/>
  </r>
  <r>
    <n v="451"/>
    <s v="DIAM_LT_320-AC-&lt;=320mm-B12_1960-1941_1960-WESTERN-NONE-(0,70]-PEMBROKESHIRE-PRESELI_SUPPLY"/>
    <s v="DIAM_LT_320,ASSET_MATERIAL_BIN,DIAM_BIN_PRIMARY,DATE_INSTALL_BIN,DATE_INSTALL_BIN_20YRS,AREA_NAME,LINING_BIN,DIAM_BIN_SECOND,WRZ_NAME,WQZ_NAME"/>
    <s v="AC"/>
    <s v="1941_1960"/>
    <s v="B12_1960"/>
    <x v="0"/>
    <s v="&lt;=320mm"/>
    <s v="(0,70]"/>
    <n v="3.9705286765856243"/>
    <n v="1.7707425923437294"/>
    <n v="2.5"/>
    <n v="-0.2917029630625082"/>
    <s v="+/- 50%"/>
    <s v="PASS"/>
    <n v="445.97149059415528"/>
    <x v="4"/>
  </r>
  <r>
    <n v="452"/>
    <s v="DIAM_LT_320-AC-&lt;=320mm-B12_1960-1941_1960-WESTERN-NONE-(0,70]-PEMBROKESHIRE-PRESELI_SUPPLY-CROESFORDD OUTLET-CROESFORDD 4 INCH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1.0068155470255089"/>
    <n v="1.5493997683007703"/>
    <n v="2.5"/>
    <n v="-0.38024009267969189"/>
    <s v="+/- 50%"/>
    <s v="PASS"/>
    <n v="1538.9112463333013"/>
    <x v="3"/>
  </r>
  <r>
    <n v="453"/>
    <s v="DIAM_LT_320-AC-&lt;=320mm-B12_1960-1941_1960-WESTERN-NONE-(0,70]-PEMBROKESHIRE-PRESELI_SUPPLY-HOTWELLS TO LETTERSTON-CO/OP LETTERSTON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0,70]"/>
    <n v="5.4126619577511779"/>
    <n v="5.0908849529882447"/>
    <n v="2.5"/>
    <n v="1.036353981195298"/>
    <s v="+/- 50%"/>
    <s v="OVER"/>
    <n v="940.55106206990558"/>
    <x v="1"/>
  </r>
  <r>
    <n v="454"/>
    <s v="DIAM_LT_320-AC-&lt;=320mm-B12_1960-1941_1960-WESTERN-NONE-(120,160]-PEMBROKESHIRE-BOLTON_HILL"/>
    <s v="DIAM_LT_320,ASSET_MATERIAL_BIN,DIAM_BIN_PRIMARY,DATE_INSTALL_BIN,DATE_INSTALL_BIN_20YRS,AREA_NAME,LINING_BIN,DIAM_BIN_SECOND,WRZ_NAME,WQZ_NAME"/>
    <s v="AC"/>
    <s v="1941_1960"/>
    <s v="B12_1960"/>
    <x v="0"/>
    <s v="&lt;=320mm"/>
    <s v="(120,160]"/>
    <n v="6.5978909606739045"/>
    <n v="1.5493997683007728"/>
    <n v="2.5"/>
    <n v="-0.38024009267969089"/>
    <s v="+/- 50%"/>
    <s v="PASS"/>
    <n v="234.8325817349546"/>
    <x v="2"/>
  </r>
  <r>
    <n v="455"/>
    <s v="DIAM_LT_320-AC-&lt;=320mm-B12_1960-1941_1960-WESTERN-NONE-(120,160]-TYWI_C.U._AREA"/>
    <s v="DIAM_LT_320,ASSET_MATERIAL_BIN,DIAM_BIN_PRIMARY,DATE_INSTALL_BIN,DATE_INSTALL_BIN_20YRS,AREA_NAME,LINING_BIN,DIAM_BIN_SECOND,WRZ_NAME"/>
    <s v="AC"/>
    <s v="1941_1960"/>
    <s v="B12_1960"/>
    <x v="0"/>
    <s v="&lt;=320mm"/>
    <s v="(120,160]"/>
    <n v="4.4695678871708688"/>
    <n v="1.5493997683007732"/>
    <n v="2.5"/>
    <n v="-0.38024009267969072"/>
    <s v="+/- 50%"/>
    <s v="PASS"/>
    <n v="346.65538311836826"/>
    <x v="4"/>
  </r>
  <r>
    <n v="456"/>
    <s v="DIAM_LT_320-AC-&lt;=320mm-B12_1960-1941_1960-WESTERN-NONE-(160,320]"/>
    <s v="DIAM_LT_320,ASSET_MATERIAL_BIN,DIAM_BIN_PRIMARY,DATE_INSTALL_BIN,DATE_INSTALL_BIN_20YRS,AREA_NAME,LINING_BIN,DIAM_BIN_SECOND"/>
    <s v="AC"/>
    <s v="1941_1960"/>
    <s v="B12_1960"/>
    <x v="0"/>
    <s v="&lt;=320mm"/>
    <s v="(160,320]"/>
    <n v="9.1414354150880843"/>
    <n v="1.5493997683007736"/>
    <n v="2.5"/>
    <n v="-0.38024009267969056"/>
    <s v="+/- 50%"/>
    <s v="PASS"/>
    <n v="169.49195590699733"/>
    <x v="2"/>
  </r>
  <r>
    <n v="457"/>
    <s v="DIAM_LT_320-AC-&lt;=320mm-B12_1960-1941_1960-WESTERN-NONE-(70,120]-MID_-_SOUTH_CEREDIGION-LLECHRYD"/>
    <s v="DIAM_LT_320,ASSET_MATERIAL_BIN,DIAM_BIN_PRIMARY,DATE_INSTALL_BIN,DATE_INSTALL_BIN_20YRS,AREA_NAME,LINING_BIN,DIAM_BIN_SECOND,WRZ_NAME,WQZ_NAME"/>
    <s v="AC"/>
    <s v="1941_1960"/>
    <s v="B12_1960"/>
    <x v="0"/>
    <s v="&lt;=320mm"/>
    <s v="(70,120]"/>
    <n v="9.1606144683164139"/>
    <n v="3.541485184687478"/>
    <n v="2.5"/>
    <n v="0.4165940738749912"/>
    <s v="+/- 50%"/>
    <s v="PASS"/>
    <n v="386.59908644079758"/>
    <x v="4"/>
  </r>
  <r>
    <n v="458"/>
    <s v="DIAM_LT_320-AC-&lt;=320mm-B12_1960-1941_1960-WESTERN-NONE-(70,120]-PEMBROKESHIRE-BOLTON_HILL"/>
    <s v="DIAM_LT_320,ASSET_MATERIAL_BIN,DIAM_BIN_PRIMARY,DATE_INSTALL_BIN,DATE_INSTALL_BIN_20YRS,AREA_NAME,LINING_BIN,DIAM_BIN_SECOND,WRZ_NAME,WQZ_NAME"/>
    <s v="AC"/>
    <s v="1941_1960"/>
    <s v="B12_1960"/>
    <x v="0"/>
    <s v="&lt;=320mm"/>
    <s v="(70,120]"/>
    <n v="35.154099204959557"/>
    <n v="3.9841708327733936"/>
    <n v="2.5"/>
    <n v="0.5936683331093574"/>
    <s v="+/- 50%"/>
    <s v="OVER"/>
    <n v="113.33445950483365"/>
    <x v="0"/>
  </r>
  <r>
    <n v="459"/>
    <s v="DIAM_LT_320-AC-&lt;=320mm-B12_1960-1941_1960-WESTERN-NONE-(70,120]-PEMBROKESHIRE-BOLTON_HILL-PLUMSTONE TO BRAWDY-DRUIDSTON CROSS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4.6736775465019562"/>
    <n v="2.2134282404296641"/>
    <n v="2.5"/>
    <n v="-0.11462870382813435"/>
    <s v="+/- 50%"/>
    <s v="PASS"/>
    <n v="473.59455555215158"/>
    <x v="4"/>
  </r>
  <r>
    <n v="460"/>
    <s v="DIAM_LT_320-AC-&lt;=320mm-B12_1960-1941_1960-WESTERN-NONE-(70,120]-PEMBROKESHIRE-PRESELI_SUPPLY-CROESFORDD OUTLET"/>
    <s v="DIAM_LT_320,ASSET_MATERIAL_BIN,DIAM_BIN_PRIMARY,DATE_INSTALL_BIN,DATE_INSTALL_BIN_20YRS,AREA_NAME,LINING_BIN,DIAM_BIN_SECOND,WRZ_NAME,WQZ_NAME,SUPER_DMA_NAME"/>
    <s v="AC"/>
    <s v="1941_1960"/>
    <s v="B12_1960"/>
    <x v="0"/>
    <s v="&lt;=320mm"/>
    <s v="(70,120]"/>
    <n v="6.3562192661505472"/>
    <n v="1.9920854163867017"/>
    <n v="2.5"/>
    <n v="-0.20316583344531933"/>
    <s v="+/- 50%"/>
    <s v="PASS"/>
    <n v="313.40728394870933"/>
    <x v="4"/>
  </r>
  <r>
    <n v="461"/>
    <s v="DIAM_LT_320-AC-&lt;=320mm-B12_1960-1941_1960-WESTERN-NONE-(70,120]-PEMBROKESHIRE-PRESELI_SUPPLY-CROESFORDD OUTLET-BRYN DERI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5.3659460870593509"/>
    <n v="1.549399768300773"/>
    <n v="2.5"/>
    <n v="-0.38024009267969083"/>
    <s v="+/- 50%"/>
    <s v="PASS"/>
    <n v="288.74680124672591"/>
    <x v="4"/>
  </r>
  <r>
    <n v="462"/>
    <s v="DIAM_LT_320-AC-&lt;=320mm-B12_1960-1941_1960-WESTERN-NONE-(70,120]-PEMBROKESHIRE-PRESELI_SUPPLY-HOTWELLS TO LETTERSTON-CO/OP LETTERSTON"/>
    <s v="DIAM_LT_320,ASSET_MATERIAL_BIN,DIAM_BIN_PRIMARY,DATE_INSTALL_BIN,DATE_INSTALL_BIN_20YRS,AREA_NAME,LINING_BIN,DIAM_BIN_SECOND,WRZ_NAME,WQZ_NAME,SUPER_DMA_NAME,DMA_NAME"/>
    <s v="AC"/>
    <s v="1941_1960"/>
    <s v="B12_1960"/>
    <x v="0"/>
    <s v="&lt;=320mm"/>
    <s v="(70,120]"/>
    <n v="2.9990944516337725"/>
    <n v="2.2134282404296632"/>
    <n v="2.5"/>
    <n v="-0.1146287038281347"/>
    <s v="+/- 50%"/>
    <s v="PASS"/>
    <n v="738.032188090604"/>
    <x v="1"/>
  </r>
  <r>
    <n v="463"/>
    <s v="DIAM_LT_320-AC-&lt;=320mm-B12_1960-1941_1960-WESTERN-NONE-(70,120]-TYWI_C.U._AREA"/>
    <s v="DIAM_LT_320,ASSET_MATERIAL_BIN,DIAM_BIN_PRIMARY,DATE_INSTALL_BIN,DATE_INSTALL_BIN_20YRS,AREA_NAME,LINING_BIN,DIAM_BIN_SECOND,WRZ_NAME"/>
    <s v="AC"/>
    <s v="1941_1960"/>
    <s v="B12_1960"/>
    <x v="0"/>
    <s v="&lt;=320mm"/>
    <s v="(70,120]"/>
    <n v="5.5303001557512541"/>
    <n v="2.2134282404296677"/>
    <n v="2.5"/>
    <n v="-0.11462870382813292"/>
    <s v="+/- 50%"/>
    <s v="PASS"/>
    <n v="400.23654740110368"/>
    <x v="4"/>
  </r>
  <r>
    <n v="464"/>
    <s v="DIAM_LT_320-AC-&lt;=320mm-B12_1960-1961_1980"/>
    <s v="DIAM_LT_320,ASSET_MATERIAL_BIN,DIAM_BIN_PRIMARY,DATE_INSTALL_BIN,DATE_INSTALL_BIN_20YRS"/>
    <s v="AC"/>
    <s v="1961_1980"/>
    <s v="B12_1960"/>
    <x v="0"/>
    <s v="&lt;=320mm"/>
    <m/>
    <n v="42.835072243561974"/>
    <n v="2.4347710644726566"/>
    <n v="2.5"/>
    <n v="-2.6091574210937375E-2"/>
    <s v="+/- 50%"/>
    <s v="PASS"/>
    <n v="56.840596664071178"/>
    <x v="0"/>
  </r>
  <r>
    <n v="465"/>
    <s v="DIAM_LT_320-AC-&lt;=320mm-B12_1960-1961_1980-CENTRAL-NONE"/>
    <s v="DIAM_LT_320,ASSET_MATERIAL_BIN,DIAM_BIN_PRIMARY,DATE_INSTALL_BIN,DATE_INSTALL_BIN_20YRS,AREA_NAME,LINING_BIN"/>
    <s v="AC"/>
    <s v="1961_1980"/>
    <s v="B12_1960"/>
    <x v="0"/>
    <s v="&lt;=320mm"/>
    <m/>
    <n v="5.9515764692608419"/>
    <n v="1.9920854163867079"/>
    <n v="2.5"/>
    <n v="-0.20316583344531686"/>
    <s v="+/- 50%"/>
    <s v="PASS"/>
    <n v="334.71558782376121"/>
    <x v="4"/>
  </r>
  <r>
    <n v="466"/>
    <s v="DIAM_LT_320-AC-&lt;=320mm-B12_1960-1961_1980-CENTRAL-NONE-(120,160]-SLUVAD__COURT_FARM__LLWYNON-PENARTH"/>
    <s v="DIAM_LT_320,ASSET_MATERIAL_BIN,DIAM_BIN_PRIMARY,DATE_INSTALL_BIN,DATE_INSTALL_BIN_20YRS,AREA_NAME,LINING_BIN,DIAM_BIN_SECOND,WRZ_NAME,WQZ_NAME"/>
    <s v="AC"/>
    <s v="1961_1980"/>
    <s v="B12_1960"/>
    <x v="0"/>
    <s v="&lt;=320mm"/>
    <s v="(120,160]"/>
    <n v="1.4053471917920164"/>
    <n v="1.7707425923437308"/>
    <n v="2.5"/>
    <n v="-0.2917029630625077"/>
    <s v="+/- 50%"/>
    <s v="PASS"/>
    <n v="1260.0036508314956"/>
    <x v="3"/>
  </r>
  <r>
    <n v="467"/>
    <s v="DIAM_LT_320-AC-&lt;=320mm-B12_1960-1961_1980-CENTRAL-NONE-(160,320]"/>
    <s v="DIAM_LT_320,ASSET_MATERIAL_BIN,DIAM_BIN_PRIMARY,DATE_INSTALL_BIN,DATE_INSTALL_BIN_20YRS,AREA_NAME,LINING_BIN,DIAM_BIN_SECOND"/>
    <s v="AC"/>
    <s v="1961_1980"/>
    <s v="B12_1960"/>
    <x v="0"/>
    <s v="&lt;=320mm"/>
    <s v="(160,320]"/>
    <n v="9.8670352905807555"/>
    <n v="1.770742592343729"/>
    <n v="2.5"/>
    <n v="-0.29170296306250842"/>
    <s v="+/- 50%"/>
    <s v="PASS"/>
    <n v="179.46044989158099"/>
    <x v="2"/>
  </r>
  <r>
    <n v="468"/>
    <s v="DIAM_LT_320-AC-&lt;=320mm-B12_1960-1961_1980-CENTRAL-NONE-(70,120]-CYNON-PENDERYN__PONTSTICILL-RHIGOS VILLAGE 8IN &amp; 10IN OUTLETS-RHIGOS VILLAGE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2.4998947266287961"/>
    <n v="2.4347710644726366"/>
    <n v="2.5"/>
    <n v="-2.6091574210945368E-2"/>
    <s v="+/- 50%"/>
    <s v="PASS"/>
    <n v="973.94943816534976"/>
    <x v="1"/>
  </r>
  <r>
    <n v="469"/>
    <s v="DIAM_LT_320-AC-&lt;=320mm-B12_1960-1961_1980-CENTRAL-NONE-(70,120]-PONTSTICILL_LOW_LEVEL-VALE_OF_GLAM__RHONDDA_VALLEYS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6.6847199799390209"/>
    <n v="1.5493997683007736"/>
    <n v="2.5"/>
    <n v="-0.38024009267969056"/>
    <s v="+/- 50%"/>
    <s v="PASS"/>
    <n v="231.78229947560308"/>
    <x v="2"/>
  </r>
  <r>
    <n v="470"/>
    <s v="DIAM_LT_320-AC-&lt;=320mm-B12_1960-1961_1980-CENTRAL-NONE-(70,120]-SLUVAD__COURT_FARM__LLWYNON"/>
    <s v="DIAM_LT_320,ASSET_MATERIAL_BIN,DIAM_BIN_PRIMARY,DATE_INSTALL_BIN,DATE_INSTALL_BIN_20YRS,AREA_NAME,LINING_BIN,DIAM_BIN_SECOND,WRZ_NAME"/>
    <s v="AC"/>
    <s v="1961_1980"/>
    <s v="B12_1960"/>
    <x v="0"/>
    <s v="&lt;=320mm"/>
    <s v="(70,120]"/>
    <n v="12.095074291098252"/>
    <n v="1.770742592343741"/>
    <n v="2.5"/>
    <n v="-0.2917029630625036"/>
    <s v="+/- 50%"/>
    <s v="PASS"/>
    <n v="146.40196080870496"/>
    <x v="2"/>
  </r>
  <r>
    <n v="471"/>
    <s v="DIAM_LT_320-AC-&lt;=320mm-B12_1960-1961_1980-CENTRAL-NONE-(70,120]-SLUVAD__COURT_FARM__LLWYNON-CARDIFF_ELY__RADYR__LLANDAFF-PENTREBANE NORTH-PENTREBANE NORTH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0.27469648131228203"/>
    <n v="1.5493997683007703"/>
    <n v="2.5"/>
    <n v="-0.38024009267969189"/>
    <s v="+/- 50%"/>
    <s v="PASS"/>
    <n v="5640.4063164514027"/>
    <x v="3"/>
  </r>
  <r>
    <n v="472"/>
    <s v="DIAM_LT_320-AC-&lt;=320mm-B12_1960-1961_1980-CENTRAL-NONE-(70,120]-SLUVAD__COURT_FARM__LLWYNON-PENARTH__BARRY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3.1649730132643445"/>
    <n v="2.2134282404296659"/>
    <n v="2.5"/>
    <n v="-0.11462870382813364"/>
    <s v="+/- 50%"/>
    <s v="PASS"/>
    <n v="699.35137871736288"/>
    <x v="1"/>
  </r>
  <r>
    <n v="473"/>
    <s v="DIAM_LT_320-AC-&lt;=320mm-B12_1960-1961_1980-EASTERN-NONE"/>
    <s v="DIAM_LT_320,ASSET_MATERIAL_BIN,DIAM_BIN_PRIMARY,DATE_INSTALL_BIN,DATE_INSTALL_BIN_20YRS,AREA_NAME,LINING_BIN"/>
    <s v="AC"/>
    <s v="1961_1980"/>
    <s v="B12_1960"/>
    <x v="0"/>
    <s v="&lt;=320mm"/>
    <m/>
    <n v="25.801322064669041"/>
    <n v="1.9920854163866906"/>
    <n v="2.5"/>
    <n v="-0.20316583344532377"/>
    <s v="+/- 50%"/>
    <s v="PASS"/>
    <n v="77.208656649208933"/>
    <x v="0"/>
  </r>
  <r>
    <n v="474"/>
    <s v="DIAM_LT_320-AC-&lt;=320mm-B12_1960-1961_1980-EASTERN-NONE-(0,70]"/>
    <s v="DIAM_LT_320,ASSET_MATERIAL_BIN,DIAM_BIN_PRIMARY,DATE_INSTALL_BIN,DATE_INSTALL_BIN_20YRS,AREA_NAME,LINING_BIN,DIAM_BIN_SECOND"/>
    <s v="AC"/>
    <s v="1961_1980"/>
    <s v="B12_1960"/>
    <x v="0"/>
    <s v="&lt;=320mm"/>
    <s v="(0,70]"/>
    <n v="8.6198626780840986"/>
    <n v="2.4347710644726299"/>
    <n v="2.5"/>
    <n v="-2.6091574210948033E-2"/>
    <s v="+/- 50%"/>
    <s v="PASS"/>
    <n v="282.46053973261166"/>
    <x v="4"/>
  </r>
  <r>
    <n v="475"/>
    <s v="DIAM_LT_320-AC-&lt;=320mm-B12_1960-1961_1980-EASTERN-NONE-(120,160]"/>
    <s v="DIAM_LT_320,ASSET_MATERIAL_BIN,DIAM_BIN_PRIMARY,DATE_INSTALL_BIN,DATE_INSTALL_BIN_20YRS,AREA_NAME,LINING_BIN,DIAM_BIN_SECOND"/>
    <s v="AC"/>
    <s v="1961_1980"/>
    <s v="B12_1960"/>
    <x v="0"/>
    <s v="&lt;=320mm"/>
    <s v="(120,160]"/>
    <n v="17.949457428422914"/>
    <n v="3.9841708327734029"/>
    <n v="2.5"/>
    <n v="0.59366833310936118"/>
    <s v="+/- 50%"/>
    <s v="OVER"/>
    <n v="221.96608720130334"/>
    <x v="2"/>
  </r>
  <r>
    <n v="476"/>
    <s v="DIAM_LT_320-AC-&lt;=320mm-B12_1960-1961_1980-EASTERN-NONE-(120,160]-WHITBOURNE-WHITBOURNE-LEYSTERS 8INCH"/>
    <s v="DIAM_LT_320,ASSET_MATERIAL_BIN,DIAM_BIN_PRIMARY,DATE_INSTALL_BIN,DATE_INSTALL_BIN_20YRS,AREA_NAME,LINING_BIN,DIAM_BIN_SECOND,WRZ_NAME,WQZ_NAME,SUPER_DMA_NAME"/>
    <s v="AC"/>
    <s v="1961_1980"/>
    <s v="B12_1960"/>
    <x v="0"/>
    <s v="&lt;=320mm"/>
    <s v="(120,160]"/>
    <n v="3.1606370515556508"/>
    <n v="2.2134282404296641"/>
    <n v="2.5"/>
    <n v="-0.11462870382813435"/>
    <s v="+/- 50%"/>
    <s v="PASS"/>
    <n v="700.31079314856004"/>
    <x v="1"/>
  </r>
  <r>
    <n v="477"/>
    <s v="DIAM_LT_320-AC-&lt;=320mm-B12_1960-1961_1980-EASTERN-NONE-(160,320]-SLUVAD__COURT_FARM__LLWYNON-CHEPSTOW__CALDICOT_COURT_FARM-PENHOW QUARRY TDMA-PENHOW QUARRY TO HIGHMOOR HILL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60,320]"/>
    <n v="3.8971026654587209"/>
    <n v="3.984170832773406"/>
    <n v="2.5"/>
    <n v="0.5936683331093624"/>
    <s v="+/- 50%"/>
    <s v="OVER"/>
    <n v="1022.3417689470689"/>
    <x v="3"/>
  </r>
  <r>
    <n v="478"/>
    <s v="DIAM_LT_320-AC-&lt;=320mm-B12_1960-1961_1980-EASTERN-NONE-(160,320]-SLUVAD__COURT_FARM__LLWYNON-MALPAS__CAERLEON__CWMBRAN-BETTWS EAST-BETTWS EAST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60,320]"/>
    <n v="1.7217382332146247"/>
    <n v="3.3201423606445024"/>
    <n v="2.5"/>
    <n v="0.32805694425780096"/>
    <s v="+/- 50%"/>
    <s v="PASS"/>
    <n v="1928.3665173918614"/>
    <x v="3"/>
  </r>
  <r>
    <n v="479"/>
    <s v="DIAM_LT_320-AC-&lt;=320mm-B12_1960-1961_1980-EASTERN-NONE-(70,120]-HEREFORD_C.U._AREA-HEREFORD__NORTH__BROOMY_HILL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31.933208896572481"/>
    <n v="1.7707425923437463"/>
    <n v="2.5"/>
    <n v="-0.29170296306250149"/>
    <s v="+/- 50%"/>
    <s v="PASS"/>
    <n v="55.451445486701687"/>
    <x v="0"/>
  </r>
  <r>
    <n v="480"/>
    <s v="DIAM_LT_320-AC-&lt;=320mm-B12_1960-1961_1980-EASTERN-NONE-(70,120]-PILLETH-PILLETH_KNIGHTON__BLEDDFA-WHITTON BEGGARS BUSH"/>
    <s v="DIAM_LT_320,ASSET_MATERIAL_BIN,DIAM_BIN_PRIMARY,DATE_INSTALL_BIN,DATE_INSTALL_BIN_20YRS,AREA_NAME,LINING_BIN,DIAM_BIN_SECOND,WRZ_NAME,WQZ_NAME,SUPER_DMA_NAME"/>
    <s v="AC"/>
    <s v="1961_1980"/>
    <s v="B12_1960"/>
    <x v="0"/>
    <s v="&lt;=320mm"/>
    <s v="(70,120]"/>
    <n v="5.6352235979745595"/>
    <n v="2.213428240429665"/>
    <n v="2.5"/>
    <n v="-0.11462870382813399"/>
    <s v="+/- 50%"/>
    <s v="PASS"/>
    <n v="392.78445689807705"/>
    <x v="4"/>
  </r>
  <r>
    <n v="481"/>
    <s v="DIAM_LT_320-AC-&lt;=320mm-B12_1960-1961_1980-EASTERN-NONE-(70,120]-PILLETH-PILLETH_KNIGHTON__BLEDDFA-WHITTON BEGGARS BUSH-MAESTREYLOW TO NORTON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0.84928869753107028"/>
    <n v="1.7707425923437314"/>
    <n v="2.5"/>
    <n v="-0.29170296306250743"/>
    <s v="+/- 50%"/>
    <s v="PASS"/>
    <n v="2084.9713383580629"/>
    <x v="3"/>
  </r>
  <r>
    <n v="482"/>
    <s v="DIAM_LT_320-AC-&lt;=320mm-B12_1960-1961_1980-EASTERN-NONE-(70,120]-SLUVAD__COURT_FARM__LLWYNON-MALPAS__CAERLEON__CWMBRAN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5.3293899530428295"/>
    <n v="2.4347710644726286"/>
    <n v="2.5"/>
    <n v="-2.6091574210948563E-2"/>
    <s v="+/- 50%"/>
    <s v="PASS"/>
    <n v="456.85736752711995"/>
    <x v="4"/>
  </r>
  <r>
    <n v="483"/>
    <s v="DIAM_LT_320-AC-&lt;=320mm-B12_1960-1961_1980-EASTERN-NONE-(70,120]-TALYBONT-ABERGAVENNY__CWMTILLERY-CROSS ASH-THE BOOT NEWCASTLE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0.28280859332848163"/>
    <n v="2.6561138885155966"/>
    <n v="2.5"/>
    <n v="6.244555540623864E-2"/>
    <s v="+/- 50%"/>
    <s v="PASS"/>
    <n v="9391.9136517557145"/>
    <x v="3"/>
  </r>
  <r>
    <n v="484"/>
    <s v="DIAM_LT_320-AC-&lt;=320mm-B12_1960-1961_1980-EASTERN-NONE-(70,120]-WHITBOURNE-UPPER_SAPEY-LEYSTER SR 3&quot; OUTLET GAP-THE FOX(SEVERN TRENT)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1.0202920492327709"/>
    <n v="3.0987995366015406"/>
    <n v="2.5"/>
    <n v="0.23951981464061625"/>
    <s v="+/- 50%"/>
    <s v="PASS"/>
    <n v="3037.169150667934"/>
    <x v="3"/>
  </r>
  <r>
    <n v="485"/>
    <s v="DIAM_LT_320-AC-&lt;=320mm-B12_1960-1961_1980-EASTERN-NONE-(70,120]-WHITBOURNE-WHITBOURNE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21.983158947084149"/>
    <n v="2.2134282404296677"/>
    <n v="2.5"/>
    <n v="-0.11462870382813292"/>
    <s v="+/- 50%"/>
    <s v="PASS"/>
    <n v="100.68745105094449"/>
    <x v="0"/>
  </r>
  <r>
    <n v="486"/>
    <s v="DIAM_LT_320-AC-&lt;=320mm-B12_1960-1961_1980-EASTERN-NONE-(70,120]-WHITBOURNE-WHITBOURNE-LEYSTERS 8INCH-POLE FARM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5.1525574154999356"/>
    <n v="3.5414851846874753"/>
    <n v="2.5"/>
    <n v="0.41659407387499015"/>
    <s v="+/- 50%"/>
    <s v="PASS"/>
    <n v="687.3257101481239"/>
    <x v="1"/>
  </r>
  <r>
    <n v="487"/>
    <s v="DIAM_LT_320-AC-&lt;=320mm-B12_1960-1961_1980-EASTERN-NONE-(70,120]-WHITBOURNE-WHITBOURNE-WARRENWOOD-HOLLY TREE METER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2.8671845293452431"/>
    <n v="3.3201423606445024"/>
    <n v="2.5"/>
    <n v="0.32805694425780096"/>
    <s v="+/- 50%"/>
    <s v="PASS"/>
    <n v="1157.9800067499309"/>
    <x v="3"/>
  </r>
  <r>
    <n v="488"/>
    <s v="DIAM_LT_320-AC-&lt;=320mm-B12_1960-1961_1980-NORTHERN-CEMENT_MORTAR-(70,120]-NORTH_ERYRI_/_YNYS_MON-BANGOR__CAERNARFON-BANGOR FROM BRYNIAU-PENRHOS ROAD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0.87520027127364786"/>
    <n v="1.5493997683007703"/>
    <n v="2.5"/>
    <n v="-0.38024009267969189"/>
    <s v="+/- 50%"/>
    <s v="PASS"/>
    <n v="1770.337394943884"/>
    <x v="3"/>
  </r>
  <r>
    <n v="489"/>
    <s v="DIAM_LT_320-AC-&lt;=320mm-B12_1960-1961_1980-NORTHERN-NONE-(0,70]"/>
    <s v="DIAM_LT_320,ASSET_MATERIAL_BIN,DIAM_BIN_PRIMARY,DATE_INSTALL_BIN,DATE_INSTALL_BIN_20YRS,AREA_NAME,LINING_BIN,DIAM_BIN_SECOND"/>
    <s v="AC"/>
    <s v="1961_1980"/>
    <s v="B12_1960"/>
    <x v="0"/>
    <s v="&lt;=320mm"/>
    <s v="(0,70]"/>
    <n v="3.8801384365526301"/>
    <n v="1.9920854163867061"/>
    <n v="2.5"/>
    <n v="-0.20316583344531755"/>
    <s v="+/- 50%"/>
    <s v="PASS"/>
    <n v="513.40575831531555"/>
    <x v="1"/>
  </r>
  <r>
    <n v="490"/>
    <s v="DIAM_LT_320-AC-&lt;=320mm-B12_1960-1961_1980-NORTHERN-NONE-(0,70]-ALWEN_/_DEE-DENBIGH_ALWEN"/>
    <s v="DIAM_LT_320,ASSET_MATERIAL_BIN,DIAM_BIN_PRIMARY,DATE_INSTALL_BIN,DATE_INSTALL_BIN_20YRS,AREA_NAME,LINING_BIN,DIAM_BIN_SECOND,WRZ_NAME,WQZ_NAME"/>
    <s v="AC"/>
    <s v="1961_1980"/>
    <s v="B12_1960"/>
    <x v="0"/>
    <s v="&lt;=320mm"/>
    <s v="(0,70]"/>
    <n v="3.0927665710509351"/>
    <n v="1.7707425923437301"/>
    <n v="2.5"/>
    <n v="-0.29170296306250798"/>
    <s v="+/- 50%"/>
    <s v="PASS"/>
    <n v="572.5432397382724"/>
    <x v="1"/>
  </r>
  <r>
    <n v="491"/>
    <s v="DIAM_LT_320-AC-&lt;=320mm-B12_1960-1961_1980-NORTHERN-NONE-(0,70]-ALWEN_/_DEE-DENBIGH_ALWEN-BYLCHAU HIGH-1008 BWLCHOUTLET(LLANNEFYDD) (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0,70]"/>
    <n v="1.2836968214935749"/>
    <n v="3.5414851846874735"/>
    <n v="2.5"/>
    <n v="0.41659407387498942"/>
    <s v="+/- 50%"/>
    <s v="PASS"/>
    <n v="2758.8174445792997"/>
    <x v="3"/>
  </r>
  <r>
    <n v="492"/>
    <s v="DIAM_LT_320-AC-&lt;=320mm-B12_1960-1961_1980-NORTHERN-NONE-(0,70]-DYFFRYN_CONWY-COWLYD__LLYN_CONWY"/>
    <s v="DIAM_LT_320,ASSET_MATERIAL_BIN,DIAM_BIN_PRIMARY,DATE_INSTALL_BIN,DATE_INSTALL_BIN_20YRS,AREA_NAME,LINING_BIN,DIAM_BIN_SECOND,WRZ_NAME,WQZ_NAME"/>
    <s v="AC"/>
    <s v="1961_1980"/>
    <s v="B12_1960"/>
    <x v="0"/>
    <s v="&lt;=320mm"/>
    <s v="(0,70]"/>
    <n v="0.58756111253619281"/>
    <n v="1.7707425923437314"/>
    <n v="2.5"/>
    <n v="-0.29170296306250743"/>
    <s v="+/- 50%"/>
    <s v="PASS"/>
    <n v="3013.7164535964021"/>
    <x v="3"/>
  </r>
  <r>
    <n v="493"/>
    <s v="DIAM_LT_320-AC-&lt;=320mm-B12_1960-1961_1980-NORTHERN-NONE-(0,70]-LLEYNHARLECH-LLEYN_CWMYSTRADLLYN"/>
    <s v="DIAM_LT_320,ASSET_MATERIAL_BIN,DIAM_BIN_PRIMARY,DATE_INSTALL_BIN,DATE_INSTALL_BIN_20YRS,AREA_NAME,LINING_BIN,DIAM_BIN_SECOND,WRZ_NAME,WQZ_NAME"/>
    <s v="AC"/>
    <s v="1961_1980"/>
    <s v="B12_1960"/>
    <x v="0"/>
    <s v="&lt;=320mm"/>
    <s v="(0,70]"/>
    <n v="4.7183901342555306"/>
    <n v="1.9920854163867046"/>
    <n v="2.5"/>
    <n v="-0.20316583344531819"/>
    <s v="+/- 50%"/>
    <s v="PASS"/>
    <n v="422.19599475765193"/>
    <x v="4"/>
  </r>
  <r>
    <n v="494"/>
    <s v="DIAM_LT_320-AC-&lt;=320mm-B12_1960-1961_1980-NORTHERN-NONE-(0,70]-LLEYNHARLECH-LLEYN_CWMYSTRADLLYN-BEUDY MAWR-BEUDY MAWR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0,70]"/>
    <n v="1.1418130675963909"/>
    <n v="2.4347710644726352"/>
    <n v="2.5"/>
    <n v="-2.6091574210945899E-2"/>
    <s v="+/- 50%"/>
    <s v="PASS"/>
    <n v="2132.3727443389889"/>
    <x v="3"/>
  </r>
  <r>
    <n v="495"/>
    <s v="DIAM_LT_320-AC-&lt;=320mm-B12_1960-1961_1980-NORTHERN-NONE-(0,70]-LLEYNHARLECH-LLEYN_CWMYSTRADLLYN-GARNFADRYN-GARNFADRYN RES OUTLET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0,70]"/>
    <n v="1.6950149671341812"/>
    <n v="1.9920854163867028"/>
    <n v="2.5"/>
    <n v="-0.20316583344531888"/>
    <s v="+/- 50%"/>
    <s v="PASS"/>
    <n v="1175.261254332632"/>
    <x v="3"/>
  </r>
  <r>
    <n v="496"/>
    <s v="DIAM_LT_320-AC-&lt;=320mm-B12_1960-1961_1980-NORTHERN-NONE-(0,70]-LLEYNHARLECH-LLEYN_CWMYSTRADLLYN-SAETHON GAP-CAPEL TYDDYN PUMPED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0,70]"/>
    <n v="1.8714130643748625"/>
    <n v="1.992085416386703"/>
    <n v="2.5"/>
    <n v="-0.2031658334453188"/>
    <s v="+/- 50%"/>
    <s v="PASS"/>
    <n v="1064.4819437830261"/>
    <x v="3"/>
  </r>
  <r>
    <n v="497"/>
    <s v="DIAM_LT_320-AC-&lt;=320mm-B12_1960-1961_1980-NORTHERN-NONE-(0,70]-NORTH_ERYRI_/_YNYS_MON-BANGOR__CAERNARFON-RHOSGADFAN"/>
    <s v="DIAM_LT_320,ASSET_MATERIAL_BIN,DIAM_BIN_PRIMARY,DATE_INSTALL_BIN,DATE_INSTALL_BIN_20YRS,AREA_NAME,LINING_BIN,DIAM_BIN_SECOND,WRZ_NAME,WQZ_NAME,SUPER_DMA_NAME"/>
    <s v="AC"/>
    <s v="1961_1980"/>
    <s v="B12_1960"/>
    <x v="0"/>
    <s v="&lt;=320mm"/>
    <s v="(0,70]"/>
    <n v="0.1786895548419814"/>
    <n v="1.5493997683007703"/>
    <n v="2.5"/>
    <n v="-0.38024009267969189"/>
    <s v="+/- 50%"/>
    <s v="PASS"/>
    <n v="8670.9028385623005"/>
    <x v="3"/>
  </r>
  <r>
    <n v="498"/>
    <s v="DIAM_LT_320-AC-&lt;=320mm-B12_1960-1961_1980-NORTHERN-NONE-(0,70]-NORTH_ERYRI_/_YNYS_MON-BANGOR__CAERNARFON-WAENHIR-PENTIR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0,70]"/>
    <n v="0.20736249101120341"/>
    <n v="1.5493997683007703"/>
    <n v="2.5"/>
    <n v="-0.38024009267969189"/>
    <s v="+/- 50%"/>
    <s v="PASS"/>
    <n v="7471.9384433757559"/>
    <x v="3"/>
  </r>
  <r>
    <n v="499"/>
    <s v="DIAM_LT_320-AC-&lt;=320mm-B12_1960-1961_1980-NORTHERN-NONE-(120,160]"/>
    <s v="DIAM_LT_320,ASSET_MATERIAL_BIN,DIAM_BIN_PRIMARY,DATE_INSTALL_BIN,DATE_INSTALL_BIN_20YRS,AREA_NAME,LINING_BIN,DIAM_BIN_SECOND"/>
    <s v="AC"/>
    <s v="1961_1980"/>
    <s v="B12_1960"/>
    <x v="0"/>
    <s v="&lt;=320mm"/>
    <s v="(120,160]"/>
    <n v="17.824867488283722"/>
    <n v="1.5493997683007728"/>
    <n v="2.5"/>
    <n v="-0.38024009267969089"/>
    <s v="+/- 50%"/>
    <s v="PASS"/>
    <n v="86.92349434402206"/>
    <x v="0"/>
  </r>
  <r>
    <n v="500"/>
    <s v="DIAM_LT_320-AC-&lt;=320mm-B12_1960-1961_1980-NORTHERN-NONE-(120,160]-ALWEN_/_DEE"/>
    <s v="DIAM_LT_320,ASSET_MATERIAL_BIN,DIAM_BIN_PRIMARY,DATE_INSTALL_BIN,DATE_INSTALL_BIN_20YRS,AREA_NAME,LINING_BIN,DIAM_BIN_SECOND,WRZ_NAME"/>
    <s v="AC"/>
    <s v="1961_1980"/>
    <s v="B12_1960"/>
    <x v="0"/>
    <s v="&lt;=320mm"/>
    <s v="(120,160]"/>
    <n v="12.930440423488207"/>
    <n v="2.2134282404296677"/>
    <n v="2.5"/>
    <n v="-0.11462870382813292"/>
    <s v="+/- 50%"/>
    <s v="PASS"/>
    <n v="171.17964801948779"/>
    <x v="2"/>
  </r>
  <r>
    <n v="501"/>
    <s v="DIAM_LT_320-AC-&lt;=320mm-B12_1960-1961_1980-NORTHERN-NONE-(120,160]-DYFFRYN_CONWY-COWLYD__LLYN_CONWY"/>
    <s v="DIAM_LT_320,ASSET_MATERIAL_BIN,DIAM_BIN_PRIMARY,DATE_INSTALL_BIN,DATE_INSTALL_BIN_20YRS,AREA_NAME,LINING_BIN,DIAM_BIN_SECOND,WRZ_NAME,WQZ_NAME"/>
    <s v="AC"/>
    <s v="1961_1980"/>
    <s v="B12_1960"/>
    <x v="0"/>
    <s v="&lt;=320mm"/>
    <s v="(120,160]"/>
    <n v="6.1049797062117879"/>
    <n v="1.9920854163867054"/>
    <n v="2.5"/>
    <n v="-0.20316583344531783"/>
    <s v="+/- 50%"/>
    <s v="PASS"/>
    <n v="326.30500218694715"/>
    <x v="4"/>
  </r>
  <r>
    <n v="502"/>
    <s v="DIAM_LT_320-AC-&lt;=320mm-B12_1960-1961_1980-NORTHERN-NONE-(120,160]-DYFFRYN_CONWY-COWLYD__LLYN_CONWY-CERRIG-CERRIGYDRUDION SRV O/LET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4.8865834716605532"/>
    <n v="1.9920854163867041"/>
    <n v="2.5"/>
    <n v="-0.20316583344531836"/>
    <s v="+/- 50%"/>
    <s v="PASS"/>
    <n v="407.66425621084414"/>
    <x v="4"/>
  </r>
  <r>
    <n v="503"/>
    <s v="DIAM_LT_320-AC-&lt;=320mm-B12_1960-1961_1980-NORTHERN-NONE-(120,160]-LLEYNHARLECH-LLEYN_CWMYSTRADLLYN-BUTLINS-LLANGYBI - BODOWEN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2.8463559426351508"/>
    <n v="2.8774567125585704"/>
    <n v="2.5"/>
    <n v="0.15098268502342815"/>
    <s v="+/- 50%"/>
    <s v="PASS"/>
    <n v="1010.9265216825365"/>
    <x v="3"/>
  </r>
  <r>
    <n v="504"/>
    <s v="DIAM_LT_320-AC-&lt;=320mm-B12_1960-1961_1980-NORTHERN-NONE-(120,160]-LLEYNHARLECH-LLEYN_CWMYSTRADLLYN-DOLBENMAEN WEST TRUNK -AREA FED BY S/SUPPLY 3A401601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2.7145099515133921"/>
    <n v="1.5493997683007714"/>
    <n v="2.5"/>
    <n v="-0.38024009267969144"/>
    <s v="+/- 50%"/>
    <s v="PASS"/>
    <n v="570.78433896952595"/>
    <x v="1"/>
  </r>
  <r>
    <n v="505"/>
    <s v="DIAM_LT_320-AC-&lt;=320mm-B12_1960-1961_1980-NORTHERN-NONE-(120,160]-NORTH_ERYRI_/_YNYS_MON-EAST_ANGLESEY_CEFNI"/>
    <s v="DIAM_LT_320,ASSET_MATERIAL_BIN,DIAM_BIN_PRIMARY,DATE_INSTALL_BIN,DATE_INSTALL_BIN_20YRS,AREA_NAME,LINING_BIN,DIAM_BIN_SECOND,WRZ_NAME,WQZ_NAME"/>
    <s v="AC"/>
    <s v="1961_1980"/>
    <s v="B12_1960"/>
    <x v="0"/>
    <s v="&lt;=320mm"/>
    <s v="(120,160]"/>
    <n v="5.6395405120534106"/>
    <n v="2.2134282404296641"/>
    <n v="2.5"/>
    <n v="-0.11462870382813435"/>
    <s v="+/- 50%"/>
    <s v="PASS"/>
    <n v="392.48379113491529"/>
    <x v="4"/>
  </r>
  <r>
    <n v="506"/>
    <s v="DIAM_LT_320-AC-&lt;=320mm-B12_1960-1961_1980-NORTHERN-NONE-(120,160]-NORTH_ERYRI_/_YNYS_MON-EAST_ANGLESEY_CEFNI-TREFOR BLAS LLANDDONA"/>
    <s v="DIAM_LT_320,ASSET_MATERIAL_BIN,DIAM_BIN_PRIMARY,DATE_INSTALL_BIN,DATE_INSTALL_BIN_20YRS,AREA_NAME,LINING_BIN,DIAM_BIN_SECOND,WRZ_NAME,WQZ_NAME,SUPER_DMA_NAME"/>
    <s v="AC"/>
    <s v="1961_1980"/>
    <s v="B12_1960"/>
    <x v="0"/>
    <s v="&lt;=320mm"/>
    <s v="(120,160]"/>
    <n v="7.7808024523846733"/>
    <n v="1.9920854163867021"/>
    <n v="2.5"/>
    <n v="-0.20316583344531916"/>
    <s v="+/- 50%"/>
    <s v="PASS"/>
    <n v="256.025702821457"/>
    <x v="4"/>
  </r>
  <r>
    <n v="507"/>
    <s v="DIAM_LT_320-AC-&lt;=320mm-B12_1960-1961_1980-NORTHERN-NONE-(120,160]-SOUTH_MEIRIONNYDD-DOLGELLAU_PEN_Y_CEFN"/>
    <s v="DIAM_LT_320,ASSET_MATERIAL_BIN,DIAM_BIN_PRIMARY,DATE_INSTALL_BIN,DATE_INSTALL_BIN_20YRS,AREA_NAME,LINING_BIN,DIAM_BIN_SECOND,WRZ_NAME,WQZ_NAME"/>
    <s v="AC"/>
    <s v="1961_1980"/>
    <s v="B12_1960"/>
    <x v="0"/>
    <s v="&lt;=320mm"/>
    <s v="(120,160]"/>
    <n v="2.483465235670816"/>
    <n v="1.5493997683007721"/>
    <n v="2.5"/>
    <n v="-0.38024009267969117"/>
    <s v="+/- 50%"/>
    <s v="PASS"/>
    <n v="623.88623204635246"/>
    <x v="1"/>
  </r>
  <r>
    <n v="508"/>
    <s v="DIAM_LT_320-AC-&lt;=320mm-B12_1960-1961_1980-NORTHERN-NONE-(160,320]-DYFFRYN_CONWY-COWLYD__LLYN_CONWY-CERRIG-POINT D TO CERRIG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60,320]"/>
    <n v="3.1410604532249504"/>
    <n v="2.8774567125585699"/>
    <n v="2.5"/>
    <n v="0.15098268502342799"/>
    <s v="+/- 50%"/>
    <s v="PASS"/>
    <n v="916.07810655292019"/>
    <x v="1"/>
  </r>
  <r>
    <n v="509"/>
    <s v="DIAM_LT_320-AC-&lt;=320mm-B12_1960-1961_1980-NORTHERN-NONE-(160,320]-DYFFRYN_CONWY-COWLYD__LLYN_CONWY-LLYN CONWY TRUNK-AREA FED BY S/SUPPLY 3SC70B08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60,320]"/>
    <n v="9.4851872532337289"/>
    <n v="6.4189418972460475"/>
    <n v="2.5"/>
    <n v="1.5675767588984191"/>
    <s v="+/- 50%"/>
    <s v="OVER"/>
    <n v="676.73328168167427"/>
    <x v="1"/>
  </r>
  <r>
    <n v="510"/>
    <s v="DIAM_LT_320-AC-&lt;=320mm-B12_1960-1961_1980-NORTHERN-NONE-(70,120]"/>
    <s v="DIAM_LT_320,ASSET_MATERIAL_BIN,DIAM_BIN_PRIMARY,DATE_INSTALL_BIN,DATE_INSTALL_BIN_20YRS,AREA_NAME,LINING_BIN,DIAM_BIN_SECOND"/>
    <s v="AC"/>
    <s v="1961_1980"/>
    <s v="B12_1960"/>
    <x v="0"/>
    <s v="&lt;=320mm"/>
    <s v="(70,120]"/>
    <n v="26.190939885701216"/>
    <n v="2.87745671255853"/>
    <n v="2.5"/>
    <n v="0.150982685023412"/>
    <s v="+/- 50%"/>
    <s v="PASS"/>
    <n v="109.86458390252196"/>
    <x v="0"/>
  </r>
  <r>
    <n v="511"/>
    <s v="DIAM_LT_320-AC-&lt;=320mm-B12_1960-1961_1980-NORTHERN-NONE-(70,120]-ALWEN_/_DEE-DENBIGH_ALWEN-CARROG-TY CERRIG 6 INCH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4.2704258038482026"/>
    <n v="1.9920854163867028"/>
    <n v="2.5"/>
    <n v="-0.20316583344531888"/>
    <s v="+/- 50%"/>
    <s v="PASS"/>
    <n v="466.48402475265527"/>
    <x v="4"/>
  </r>
  <r>
    <n v="512"/>
    <s v="DIAM_LT_320-AC-&lt;=320mm-B12_1960-1961_1980-NORTHERN-NONE-(70,120]-ALWEN_/_DEE-HOLYWELL__MOLD_ALWEN__BRETTON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15.110033922664535"/>
    <n v="3.9841708327734002"/>
    <n v="2.5"/>
    <n v="0.59366833310936007"/>
    <s v="+/- 50%"/>
    <s v="OVER"/>
    <n v="263.67716003584081"/>
    <x v="4"/>
  </r>
  <r>
    <n v="513"/>
    <s v="DIAM_LT_320-AC-&lt;=320mm-B12_1960-1961_1980-NORTHERN-NONE-(70,120]-DYFFRYN_CONWY-COWLYD__LLYN_CONWY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10.305861869692338"/>
    <n v="5.5335706010741728"/>
    <n v="2.5"/>
    <n v="1.213428240429669"/>
    <s v="+/- 50%"/>
    <s v="OVER"/>
    <n v="536.93428759678955"/>
    <x v="1"/>
  </r>
  <r>
    <n v="514"/>
    <s v="DIAM_LT_320-AC-&lt;=320mm-B12_1960-1961_1980-NORTHERN-NONE-(70,120]-DYFFRYN_CONWY-COWLYD__LLYN_CONWY-CERRIG"/>
    <s v="DIAM_LT_320,ASSET_MATERIAL_BIN,DIAM_BIN_PRIMARY,DATE_INSTALL_BIN,DATE_INSTALL_BIN_20YRS,AREA_NAME,LINING_BIN,DIAM_BIN_SECOND,WRZ_NAME,WQZ_NAME,SUPER_DMA_NAME"/>
    <s v="AC"/>
    <s v="1961_1980"/>
    <s v="B12_1960"/>
    <x v="0"/>
    <s v="&lt;=320mm"/>
    <s v="(70,120]"/>
    <n v="5.5255249976200043"/>
    <n v="3.0987995366015464"/>
    <n v="2.5"/>
    <n v="0.23951981464061856"/>
    <s v="+/- 50%"/>
    <s v="PASS"/>
    <n v="560.81540449754277"/>
    <x v="1"/>
  </r>
  <r>
    <n v="515"/>
    <s v="DIAM_LT_320-AC-&lt;=320mm-B12_1960-1961_1980-NORTHERN-NONE-(70,120]-DYFFRYN_CONWY-COWLYD__LLYN_CONWY-TREFRIW-TREFRIW SERVICE RES. O/LET.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0.17521129443571001"/>
    <n v="1.5493997683007703"/>
    <n v="2.5"/>
    <n v="-0.38024009267969189"/>
    <s v="+/- 50%"/>
    <s v="PASS"/>
    <n v="8843.0359086770459"/>
    <x v="3"/>
  </r>
  <r>
    <n v="516"/>
    <s v="DIAM_LT_320-AC-&lt;=320mm-B12_1960-1961_1980-NORTHERN-NONE-(70,120]-LLEYNHARLECH"/>
    <s v="DIAM_LT_320,ASSET_MATERIAL_BIN,DIAM_BIN_PRIMARY,DATE_INSTALL_BIN,DATE_INSTALL_BIN_20YRS,AREA_NAME,LINING_BIN,DIAM_BIN_SECOND,WRZ_NAME"/>
    <s v="AC"/>
    <s v="1961_1980"/>
    <s v="B12_1960"/>
    <x v="0"/>
    <s v="&lt;=320mm"/>
    <s v="(70,120]"/>
    <n v="1.4578658546152237"/>
    <n v="1.5493997683007721"/>
    <n v="2.5"/>
    <n v="-0.38024009267969117"/>
    <s v="+/- 50%"/>
    <s v="PASS"/>
    <n v="1062.7862387995274"/>
    <x v="3"/>
  </r>
  <r>
    <n v="517"/>
    <s v="DIAM_LT_320-AC-&lt;=320mm-B12_1960-1961_1980-NORTHERN-NONE-(70,120]-LLEYNHARLECH-LLEYN_CWMYSTRADLLYN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12.487352153405691"/>
    <n v="3.9841708327734202"/>
    <n v="2.5"/>
    <n v="0.59366833310936806"/>
    <s v="+/- 50%"/>
    <s v="OVER"/>
    <n v="319.05649683202154"/>
    <x v="4"/>
  </r>
  <r>
    <n v="518"/>
    <s v="DIAM_LT_320-AC-&lt;=320mm-B12_1960-1961_1980-NORTHERN-NONE-(70,120]-LLEYNHARLECH-LLEYN_CWMYSTRADLLYN-COED Y FRON-BODWI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2.3042481823263437"/>
    <n v="1.9920854163867041"/>
    <n v="2.5"/>
    <n v="-0.20316583344531836"/>
    <s v="+/- 50%"/>
    <s v="PASS"/>
    <n v="864.52728124776752"/>
    <x v="1"/>
  </r>
  <r>
    <n v="519"/>
    <s v="DIAM_LT_320-AC-&lt;=320mm-B12_1960-1961_1980-NORTHERN-NONE-(70,120]-LLEYNHARLECH-LLEYN_CWMYSTRADLLYN-LLANAELHAEARN  AND TRALLWYN-TRALLWYN RES OUTLET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2.5272209947277071"/>
    <n v="1.7707425923437317"/>
    <n v="2.5"/>
    <n v="-0.29170296306250731"/>
    <s v="+/- 50%"/>
    <s v="PASS"/>
    <n v="700.66788620301043"/>
    <x v="1"/>
  </r>
  <r>
    <n v="520"/>
    <s v="DIAM_LT_320-AC-&lt;=320mm-B12_1960-1961_1980-NORTHERN-NONE-(70,120]-LLEYNHARLECH-LLEYN_CWMYSTRADLLYN-MAENLLWYD-MAENLLWYD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4.3517632748685884"/>
    <n v="4.426856480859338"/>
    <n v="2.5"/>
    <n v="0.77074259234373521"/>
    <s v="+/- 50%"/>
    <s v="OVER"/>
    <n v="1017.2558113223697"/>
    <x v="3"/>
  </r>
  <r>
    <n v="521"/>
    <s v="DIAM_LT_320-AC-&lt;=320mm-B12_1960-1961_1980-NORTHERN-NONE-(70,120]-LLEYNHARLECH-LLEYN_CWMYSTRADLLYN-MOEL Y PENMAEN-MOEL PENMAEN RES OUTLET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2.7443198460220302"/>
    <n v="1.7707425923437312"/>
    <n v="2.5"/>
    <n v="-0.29170296306250754"/>
    <s v="+/- 50%"/>
    <s v="PASS"/>
    <n v="645.23914547004176"/>
    <x v="1"/>
  </r>
  <r>
    <n v="522"/>
    <s v="DIAM_LT_320-AC-&lt;=320mm-B12_1960-1961_1980-NORTHERN-NONE-(70,120]-LLEYNHARLECH-LLEYN_CWMYSTRADLLYN-PENMORFA-PENMORFA RES OUTLET-PRENTEG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3.8274905121288283"/>
    <n v="1.5493997683007703"/>
    <n v="2.5"/>
    <n v="-0.38024009267969189"/>
    <s v="+/- 50%"/>
    <s v="PASS"/>
    <n v="404.80825841133259"/>
    <x v="4"/>
  </r>
  <r>
    <n v="523"/>
    <s v="DIAM_LT_320-AC-&lt;=320mm-B12_1960-1961_1980-NORTHERN-NONE-(70,120]-LLEYNHARLECH-LLEYN_CWMYSTRADLLYN-PENRHYNDEUDRAETH-PENRHYD LLANFROTHEN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0.23961800652191409"/>
    <n v="1.770742592343731"/>
    <n v="2.5"/>
    <n v="-0.29170296306250759"/>
    <s v="+/- 50%"/>
    <s v="PASS"/>
    <n v="7389.8561216090793"/>
    <x v="3"/>
  </r>
  <r>
    <n v="524"/>
    <s v="DIAM_LT_320-AC-&lt;=320mm-B12_1960-1961_1980-NORTHERN-NONE-(70,120]-LLEYNHARLECH-LLEYN_CWMYSTRADLLYN-SYCHNANT-MAEN HIR BRYNCROES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2.0864310319056343"/>
    <n v="2.8774567125585699"/>
    <n v="2.5"/>
    <n v="0.15098268502342799"/>
    <s v="+/- 50%"/>
    <s v="PASS"/>
    <n v="1379.1286021711703"/>
    <x v="3"/>
  </r>
  <r>
    <n v="525"/>
    <s v="DIAM_LT_320-AC-&lt;=320mm-B12_1960-1961_1980-NORTHERN-NONE-(70,120]-LLEYNHARLECH-LLEYN_CWMYSTRADLLYN-SYCHNANT-RHOSHIRWAEN HALL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10.947164552546045"/>
    <n v="3.3201423606445024"/>
    <n v="2.5"/>
    <n v="0.32805694425780096"/>
    <s v="+/- 50%"/>
    <s v="PASS"/>
    <n v="303.2878828766959"/>
    <x v="4"/>
  </r>
  <r>
    <n v="526"/>
    <s v="DIAM_LT_320-AC-&lt;=320mm-B12_1960-1961_1980-NORTHERN-NONE-(70,120]-LLEYNHARLECH-LLEYN_CWMYSTRADLLYN-SYCHNANT-RHYDLIOS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7.2903854593599249"/>
    <n v="1.5493997683007723"/>
    <n v="2.5"/>
    <n v="-0.38024009267969106"/>
    <s v="+/- 50%"/>
    <s v="PASS"/>
    <n v="212.52645377091011"/>
    <x v="2"/>
  </r>
  <r>
    <n v="527"/>
    <s v="DIAM_LT_320-AC-&lt;=320mm-B12_1960-1961_1980-NORTHERN-NONE-(70,120]-NORTH_ERYRI_/_YNYS_MON"/>
    <s v="DIAM_LT_320,ASSET_MATERIAL_BIN,DIAM_BIN_PRIMARY,DATE_INSTALL_BIN,DATE_INSTALL_BIN_20YRS,AREA_NAME,LINING_BIN,DIAM_BIN_SECOND,WRZ_NAME"/>
    <s v="AC"/>
    <s v="1961_1980"/>
    <s v="B12_1960"/>
    <x v="0"/>
    <s v="&lt;=320mm"/>
    <s v="(70,120]"/>
    <n v="16.223609102076917"/>
    <n v="2.8774567125585824"/>
    <n v="2.5"/>
    <n v="0.15098268502343296"/>
    <s v="+/- 50%"/>
    <s v="PASS"/>
    <n v="177.36230541884885"/>
    <x v="2"/>
  </r>
  <r>
    <n v="528"/>
    <s v="DIAM_LT_320-AC-&lt;=320mm-B12_1960-1961_1980-NORTHERN-NONE-(70,120]-NORTH_ERYRI_/_YNYS_MON-BANGOR__CAERNARFON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9.4603150482449809"/>
    <n v="2.4347710644726277"/>
    <n v="2.5"/>
    <n v="-2.6091574210948921E-2"/>
    <s v="+/- 50%"/>
    <s v="PASS"/>
    <n v="257.36680565667962"/>
    <x v="4"/>
  </r>
  <r>
    <n v="529"/>
    <s v="DIAM_LT_320-AC-&lt;=320mm-B12_1960-1961_1980-NORTHERN-NONE-(70,120]-NORTH_ERYRI_/_YNYS_MON-BANGOR__CAERNARFON-Y FELINHELI-BUSH RES Y FELINHELI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1.1637733984666143"/>
    <n v="2.2134282404296641"/>
    <n v="2.5"/>
    <n v="-0.11462870382813435"/>
    <s v="+/- 50%"/>
    <s v="PASS"/>
    <n v="1901.9409133651561"/>
    <x v="3"/>
  </r>
  <r>
    <n v="530"/>
    <s v="DIAM_LT_320-AC-&lt;=320mm-B12_1960-1961_1980-NORTHERN-NONE-(70,120]-NORTH_ERYRI_/_YNYS_MON-NORTH_ANGLESEY_ALAW-BRYN GWENALLT-BRYNGWENALLT TO LLANDDEUSANT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1.8270968352826391"/>
    <n v="2.2134282404296641"/>
    <n v="2.5"/>
    <n v="-0.11462870382813435"/>
    <s v="+/- 50%"/>
    <s v="PASS"/>
    <n v="1211.4455006908609"/>
    <x v="3"/>
  </r>
  <r>
    <n v="531"/>
    <s v="DIAM_LT_320-AC-&lt;=320mm-B12_1960-1961_1980-WESTERN-NONE"/>
    <s v="DIAM_LT_320,ASSET_MATERIAL_BIN,DIAM_BIN_PRIMARY,DATE_INSTALL_BIN,DATE_INSTALL_BIN_20YRS,AREA_NAME,LINING_BIN"/>
    <s v="AC"/>
    <s v="1961_1980"/>
    <s v="B12_1960"/>
    <x v="0"/>
    <s v="&lt;=320mm"/>
    <m/>
    <n v="31.482746065972858"/>
    <n v="2.2134282404296681"/>
    <n v="2.5"/>
    <n v="-0.11462870382813276"/>
    <s v="+/- 50%"/>
    <s v="PASS"/>
    <n v="70.306072913442037"/>
    <x v="0"/>
  </r>
  <r>
    <n v="532"/>
    <s v="DIAM_LT_320-AC-&lt;=320mm-B12_1960-1961_1980-WESTERN-NONE-(0,70]"/>
    <s v="DIAM_LT_320,ASSET_MATERIAL_BIN,DIAM_BIN_PRIMARY,DATE_INSTALL_BIN,DATE_INSTALL_BIN_20YRS,AREA_NAME,LINING_BIN,DIAM_BIN_SECOND"/>
    <s v="AC"/>
    <s v="1961_1980"/>
    <s v="B12_1960"/>
    <x v="0"/>
    <s v="&lt;=320mm"/>
    <s v="(0,70]"/>
    <n v="11.347483555884638"/>
    <n v="3.9841708327734171"/>
    <n v="2.5"/>
    <n v="0.59366833310936684"/>
    <s v="+/- 50%"/>
    <s v="OVER"/>
    <n v="351.10611204254928"/>
    <x v="4"/>
  </r>
  <r>
    <n v="533"/>
    <s v="DIAM_LT_320-AC-&lt;=320mm-B12_1960-1961_1980-WESTERN-NONE-(0,70]-MID_-_SOUTH_CEREDIGION-STRATA_FLORIDA-LLANWNEN TO LLANLLWNI-LLANYBYTHER RES OUTLET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0,70]"/>
    <n v="0.39385999056049631"/>
    <n v="4.6481993049022989"/>
    <n v="2.5"/>
    <n v="0.85927972196091962"/>
    <s v="+/- 50%"/>
    <s v="OVER"/>
    <n v="11801.653928563586"/>
    <x v="3"/>
  </r>
  <r>
    <n v="534"/>
    <s v="DIAM_LT_320-AC-&lt;=320mm-B12_1960-1961_1980-WESTERN-NONE-(0,70]-MID_-_SOUTH_CEREDIGION-STRATA_FLORIDA-PONTRHYDFENDIGAID-FFAIR RHOS YSBYTY YSTWYTH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0,70]"/>
    <n v="1.9242647940826687"/>
    <n v="1.5493997683007721"/>
    <n v="2.5"/>
    <n v="-0.38024009267969117"/>
    <s v="+/- 50%"/>
    <s v="PASS"/>
    <n v="805.19051903113916"/>
    <x v="1"/>
  </r>
  <r>
    <n v="535"/>
    <s v="DIAM_LT_320-AC-&lt;=320mm-B12_1960-1961_1980-WESTERN-NONE-(0,70]-TYWI_C.U._AREA-BRYNGWYN"/>
    <s v="DIAM_LT_320,ASSET_MATERIAL_BIN,DIAM_BIN_PRIMARY,DATE_INSTALL_BIN,DATE_INSTALL_BIN_20YRS,AREA_NAME,LINING_BIN,DIAM_BIN_SECOND,WRZ_NAME,WQZ_NAME"/>
    <s v="AC"/>
    <s v="1961_1980"/>
    <s v="B12_1960"/>
    <x v="0"/>
    <s v="&lt;=320mm"/>
    <s v="(0,70]"/>
    <n v="0.66631859385019931"/>
    <n v="1.9920854163867028"/>
    <n v="2.5"/>
    <n v="-0.20316583344531888"/>
    <s v="+/- 50%"/>
    <s v="PASS"/>
    <n v="2989.6890688218737"/>
    <x v="3"/>
  </r>
  <r>
    <n v="536"/>
    <s v="DIAM_LT_320-AC-&lt;=320mm-B12_1960-1961_1980-WESTERN-NONE-(0,70]-TYWI_C.U._AREA-BRYNGWYN-BETTWS-MAESQUERRE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0,70]"/>
    <n v="0.56229177239662775"/>
    <n v="4.8695421289452714"/>
    <n v="2.5"/>
    <n v="0.94781685157810858"/>
    <s v="+/- 50%"/>
    <s v="OVER"/>
    <n v="8660.1696272205245"/>
    <x v="3"/>
  </r>
  <r>
    <n v="537"/>
    <s v="DIAM_LT_320-AC-&lt;=320mm-B12_1960-1961_1980-WESTERN-NONE-(0,70]-TYWI_C.U._AREA-BRYNGWYN-TRAPP BULK EXPORT"/>
    <s v="DIAM_LT_320,ASSET_MATERIAL_BIN,DIAM_BIN_PRIMARY,DATE_INSTALL_BIN,DATE_INSTALL_BIN_20YRS,AREA_NAME,LINING_BIN,DIAM_BIN_SECOND,WRZ_NAME,WQZ_NAME,SUPER_DMA_NAME"/>
    <s v="AC"/>
    <s v="1961_1980"/>
    <s v="B12_1960"/>
    <x v="0"/>
    <s v="&lt;=320mm"/>
    <s v="(0,70]"/>
    <n v="1.6498071186934753"/>
    <n v="2.4347710644726352"/>
    <n v="2.5"/>
    <n v="-2.6091574210945899E-2"/>
    <s v="+/- 50%"/>
    <s v="PASS"/>
    <n v="1475.7913436576714"/>
    <x v="3"/>
  </r>
  <r>
    <n v="538"/>
    <s v="DIAM_LT_320-AC-&lt;=320mm-B12_1960-1961_1980-WESTERN-NONE-(0,70]-TYWI_C.U._AREA-BRYNGWYN-TWYNLLANAN-BRYNGLAS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0,70]"/>
    <n v="0.37395855113565502"/>
    <n v="1.992085416386703"/>
    <n v="2.5"/>
    <n v="-0.2031658334453188"/>
    <s v="+/- 50%"/>
    <s v="PASS"/>
    <n v="5327.0219663036014"/>
    <x v="3"/>
  </r>
  <r>
    <n v="539"/>
    <s v="DIAM_LT_320-AC-&lt;=320mm-B12_1960-1961_1980-WESTERN-NONE-(120,160]-MID_-_SOUTH_CEREDIGION-LLECHRYD"/>
    <s v="DIAM_LT_320,ASSET_MATERIAL_BIN,DIAM_BIN_PRIMARY,DATE_INSTALL_BIN,DATE_INSTALL_BIN_20YRS,AREA_NAME,LINING_BIN,DIAM_BIN_SECOND,WRZ_NAME,WQZ_NAME"/>
    <s v="AC"/>
    <s v="1961_1980"/>
    <s v="B12_1960"/>
    <x v="0"/>
    <s v="&lt;=320mm"/>
    <s v="(120,160]"/>
    <n v="10.227735386898885"/>
    <n v="1.770742592343729"/>
    <n v="2.5"/>
    <n v="-0.29170296306250842"/>
    <s v="+/- 50%"/>
    <s v="PASS"/>
    <n v="173.13144360499822"/>
    <x v="2"/>
  </r>
  <r>
    <n v="540"/>
    <s v="DIAM_LT_320-AC-&lt;=320mm-B12_1960-1961_1980-WESTERN-NONE-(120,160]-MID_-_SOUTH_CEREDIGION-LLECHRYD-PENPARC SR TO CARDIGAN SR-PENPARC SOUTH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1.9395430280228518"/>
    <n v="3.9841708327734082"/>
    <n v="2.5"/>
    <n v="0.59366833310936329"/>
    <s v="+/- 50%"/>
    <s v="OVER"/>
    <n v="2054.1801729631266"/>
    <x v="3"/>
  </r>
  <r>
    <n v="541"/>
    <s v="DIAM_LT_320-AC-&lt;=320mm-B12_1960-1961_1980-WESTERN-NONE-(120,160]-NORTH_CEREDIGION-BONTGOCH_SUPPLY_NOT_ABERYSTWYTH-CAPEL SEION LLANRHYSTUD-ABERMAD TO LLANRHYSTUD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4.1751261969000319"/>
    <n v="1.7707425923437308"/>
    <n v="2.5"/>
    <n v="-0.2917029630625077"/>
    <s v="+/- 50%"/>
    <s v="PASS"/>
    <n v="424.11714253295634"/>
    <x v="4"/>
  </r>
  <r>
    <n v="542"/>
    <s v="DIAM_LT_320-AC-&lt;=320mm-B12_1960-1961_1980-WESTERN-NONE-(120,160]-NORTH_CEREDIGION-BONTGOCH_SUPPLY_NOT_ABERYSTWYTH-CAPEL SEION LLANRHYSTUD-CAPEL SEION/LLANRHYSTUD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2.8445353469081347"/>
    <n v="1.5493997683007703"/>
    <n v="2.5"/>
    <n v="-0.38024009267969189"/>
    <s v="+/- 50%"/>
    <s v="PASS"/>
    <n v="544.69344878589368"/>
    <x v="1"/>
  </r>
  <r>
    <n v="543"/>
    <s v="DIAM_LT_320-AC-&lt;=320mm-B12_1960-1961_1980-WESTERN-NONE-(120,160]-NORTH_CEREDIGION-BONTGOCH_SUPPLY_NOT_ABERYSTWYTH-PENYCWM-PENYCWM CAPEL SEION RES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2.6017293556355647"/>
    <n v="2.4347710644726366"/>
    <n v="2.5"/>
    <n v="-2.6091574210945368E-2"/>
    <s v="+/- 50%"/>
    <s v="PASS"/>
    <n v="935.82795581666392"/>
    <x v="1"/>
  </r>
  <r>
    <n v="544"/>
    <s v="DIAM_LT_320-AC-&lt;=320mm-B12_1960-1961_1980-WESTERN-NONE-(120,160]-TYWI_C.U._AREA"/>
    <s v="DIAM_LT_320,ASSET_MATERIAL_BIN,DIAM_BIN_PRIMARY,DATE_INSTALL_BIN,DATE_INSTALL_BIN_20YRS,AREA_NAME,LINING_BIN,DIAM_BIN_SECOND,WRZ_NAME"/>
    <s v="AC"/>
    <s v="1961_1980"/>
    <s v="B12_1960"/>
    <x v="0"/>
    <s v="&lt;=320mm"/>
    <s v="(120,160]"/>
    <n v="16.498268498461631"/>
    <n v="1.549399768300755"/>
    <n v="2.5"/>
    <n v="-0.38024009267969799"/>
    <s v="+/- 50%"/>
    <s v="PASS"/>
    <n v="93.912871429218626"/>
    <x v="0"/>
  </r>
  <r>
    <n v="545"/>
    <s v="DIAM_LT_320-AC-&lt;=320mm-B12_1960-1961_1980-WESTERN-NONE-(120,160]-TYWI_C.U._AREA-BRYNGWYN"/>
    <s v="DIAM_LT_320,ASSET_MATERIAL_BIN,DIAM_BIN_PRIMARY,DATE_INSTALL_BIN,DATE_INSTALL_BIN_20YRS,AREA_NAME,LINING_BIN,DIAM_BIN_SECOND,WRZ_NAME,WQZ_NAME"/>
    <s v="AC"/>
    <s v="1961_1980"/>
    <s v="B12_1960"/>
    <x v="0"/>
    <s v="&lt;=320mm"/>
    <s v="(120,160]"/>
    <n v="4.7250843670041975"/>
    <n v="1.770742592343729"/>
    <n v="2.5"/>
    <n v="-0.29170296306250842"/>
    <s v="+/- 50%"/>
    <s v="PASS"/>
    <n v="374.75364560874857"/>
    <x v="4"/>
  </r>
  <r>
    <n v="546"/>
    <s v="DIAM_LT_320-AC-&lt;=320mm-B12_1960-1961_1980-WESTERN-NONE-(120,160]-TYWI_C.U._AREA-DAFEN__FELINDRE"/>
    <s v="DIAM_LT_320,ASSET_MATERIAL_BIN,DIAM_BIN_PRIMARY,DATE_INSTALL_BIN,DATE_INSTALL_BIN_20YRS,AREA_NAME,LINING_BIN,DIAM_BIN_SECOND,WRZ_NAME,WQZ_NAME"/>
    <s v="AC"/>
    <s v="1961_1980"/>
    <s v="B12_1960"/>
    <x v="0"/>
    <s v="&lt;=320mm"/>
    <s v="(120,160]"/>
    <n v="3.0644022786405611"/>
    <n v="1.5493997683007732"/>
    <n v="2.5"/>
    <n v="-0.38024009267969072"/>
    <s v="+/- 50%"/>
    <s v="PASS"/>
    <n v="505.61239270064846"/>
    <x v="1"/>
  </r>
  <r>
    <n v="547"/>
    <s v="DIAM_LT_320-AC-&lt;=320mm-B12_1960-1961_1980-WESTERN-NONE-(120,160]-TYWI_C.U._AREA-SKETTY__GOWER_BRYNGWYN__FELINDRE"/>
    <s v="DIAM_LT_320,ASSET_MATERIAL_BIN,DIAM_BIN_PRIMARY,DATE_INSTALL_BIN,DATE_INSTALL_BIN_20YRS,AREA_NAME,LINING_BIN,DIAM_BIN_SECOND,WRZ_NAME,WQZ_NAME"/>
    <s v="AC"/>
    <s v="1961_1980"/>
    <s v="B12_1960"/>
    <x v="0"/>
    <s v="&lt;=320mm"/>
    <s v="(120,160]"/>
    <n v="15.656923821261859"/>
    <n v="3.9841708327733691"/>
    <n v="2.5"/>
    <n v="0.59366833310934763"/>
    <s v="+/- 50%"/>
    <s v="OVER"/>
    <n v="254.46702546785895"/>
    <x v="4"/>
  </r>
  <r>
    <n v="548"/>
    <s v="DIAM_LT_320-AC-&lt;=320mm-B12_1960-1961_1980-WESTERN-NONE-(120,160]-TYWI_C.U._AREA-SKETTY__GOWER_BRYNGWYN__FELINDRE-DERLWYN-DERLWYN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0.95811726194910241"/>
    <n v="1.5493997683007723"/>
    <n v="2.5"/>
    <n v="-0.38024009267969106"/>
    <s v="+/- 50%"/>
    <s v="PASS"/>
    <n v="1617.1295830207894"/>
    <x v="3"/>
  </r>
  <r>
    <n v="549"/>
    <s v="DIAM_LT_320-AC-&lt;=320mm-B12_1960-1961_1980-WESTERN-NONE-(120,160]-TYWI_C.U._AREA-SKEWEN__LLANDARCY_FELINDRE__CRAY-TYDRAW ROAD-MAES YR HAF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1.0701676543924687"/>
    <n v="1.9920854163867046"/>
    <n v="2.5"/>
    <n v="-0.20316583344531819"/>
    <s v="+/- 50%"/>
    <s v="PASS"/>
    <n v="1861.4704043896804"/>
    <x v="3"/>
  </r>
  <r>
    <n v="550"/>
    <s v="DIAM_LT_320-AC-&lt;=320mm-B12_1960-1961_1980-WESTERN-NONE-(120,160]-TYWI_C.U._AREA-SWANSEA__MORRISTON_BRYNGWYN__FELINDRE"/>
    <s v="DIAM_LT_320,ASSET_MATERIAL_BIN,DIAM_BIN_PRIMARY,DATE_INSTALL_BIN,DATE_INSTALL_BIN_20YRS,AREA_NAME,LINING_BIN,DIAM_BIN_SECOND,WRZ_NAME,WQZ_NAME"/>
    <s v="AC"/>
    <s v="1961_1980"/>
    <s v="B12_1960"/>
    <x v="0"/>
    <s v="&lt;=320mm"/>
    <s v="(120,160]"/>
    <n v="4.906697937468941"/>
    <n v="3.5414851846874749"/>
    <n v="2.5"/>
    <n v="0.41659407387498992"/>
    <s v="+/- 50%"/>
    <s v="PASS"/>
    <n v="721.76547849903022"/>
    <x v="1"/>
  </r>
  <r>
    <n v="551"/>
    <s v="DIAM_LT_320-AC-&lt;=320mm-B12_1960-1961_1980-WESTERN-NONE-(120,160]-TYWI_C.U._AREA-SWANSEA__MORRISTON_BRYNGWYN__FELINDRE-MYNYDD NEWYDD TO FFOREST FACH-IVORITES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20,160]"/>
    <n v="0.21679517078138993"/>
    <n v="1.5493997683007703"/>
    <n v="2.5"/>
    <n v="-0.38024009267969189"/>
    <s v="+/- 50%"/>
    <s v="PASS"/>
    <n v="7146.8370938167291"/>
    <x v="3"/>
  </r>
  <r>
    <n v="552"/>
    <s v="DIAM_LT_320-AC-&lt;=320mm-B12_1960-1961_1980-WESTERN-NONE-(160,320]-TYWI_C.U._AREA-BRIDGEND__PORTHCAWL_FELINDRE__CRAY-SOUTHERNDOWN-OGMORE BY SEA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160,320]"/>
    <n v="0.96763083812125705"/>
    <n v="1.7707425923437312"/>
    <n v="2.5"/>
    <n v="-0.29170296306250754"/>
    <s v="+/- 50%"/>
    <s v="PASS"/>
    <n v="1829.9774279432727"/>
    <x v="3"/>
  </r>
  <r>
    <n v="553"/>
    <s v="DIAM_LT_320-AC-&lt;=320mm-B12_1960-1961_1980-WESTERN-NONE-(160,320]-TYWI_C.U._AREA-BRYNGWYN"/>
    <s v="DIAM_LT_320,ASSET_MATERIAL_BIN,DIAM_BIN_PRIMARY,DATE_INSTALL_BIN,DATE_INSTALL_BIN_20YRS,AREA_NAME,LINING_BIN,DIAM_BIN_SECOND,WRZ_NAME,WQZ_NAME"/>
    <s v="AC"/>
    <s v="1961_1980"/>
    <s v="B12_1960"/>
    <x v="0"/>
    <s v="&lt;=320mm"/>
    <s v="(160,320]"/>
    <n v="1.1115862143455202"/>
    <n v="1.5493997683007712"/>
    <n v="2.5"/>
    <n v="-0.3802400926796915"/>
    <s v="+/- 50%"/>
    <s v="PASS"/>
    <n v="1393.8637851972885"/>
    <x v="3"/>
  </r>
  <r>
    <n v="554"/>
    <s v="DIAM_LT_320-AC-&lt;=320mm-B12_1960-1961_1980-WESTERN-NONE-(70,120]-MID_-_SOUTH_CEREDIGION"/>
    <s v="DIAM_LT_320,ASSET_MATERIAL_BIN,DIAM_BIN_PRIMARY,DATE_INSTALL_BIN,DATE_INSTALL_BIN_20YRS,AREA_NAME,LINING_BIN,DIAM_BIN_SECOND,WRZ_NAME"/>
    <s v="AC"/>
    <s v="1961_1980"/>
    <s v="B12_1960"/>
    <x v="0"/>
    <s v="&lt;=320mm"/>
    <s v="(70,120]"/>
    <n v="6.1093836537758826"/>
    <n v="2.2134282404296677"/>
    <n v="2.5"/>
    <n v="-0.11462870382813292"/>
    <s v="+/- 50%"/>
    <s v="PASS"/>
    <n v="362.29976145984324"/>
    <x v="4"/>
  </r>
  <r>
    <n v="555"/>
    <s v="DIAM_LT_320-AC-&lt;=320mm-B12_1960-1961_1980-WESTERN-NONE-(70,120]-MID_-_SOUTH_CEREDIGION-STRATA_FLORIDA-PONTRHYDFENDIGAID-FFAIR RHOS YSBYTY YSTWYTH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1.5759351534852664"/>
    <n v="2.8774567125585677"/>
    <n v="2.5"/>
    <n v="0.1509826850234271"/>
    <s v="+/- 50%"/>
    <s v="PASS"/>
    <n v="1825.8725342822106"/>
    <x v="3"/>
  </r>
  <r>
    <n v="556"/>
    <s v="DIAM_LT_320-AC-&lt;=320mm-B12_1960-1961_1980-WESTERN-NONE-(70,120]-NORTH_CEREDIGION-BONTGOCH_SUPPLY_NOT_ABERYSTWYTH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7.7967227755964759"/>
    <n v="1.770742592343729"/>
    <n v="2.5"/>
    <n v="-0.29170296306250842"/>
    <s v="+/- 50%"/>
    <s v="PASS"/>
    <n v="227.11370447671985"/>
    <x v="2"/>
  </r>
  <r>
    <n v="557"/>
    <s v="DIAM_LT_320-AC-&lt;=320mm-B12_1960-1961_1980-WESTERN-NONE-(70,120]-NORTH_CEREDIGION-BONTGOCH_SUPPLY_NOT_ABERYSTWYTH-CAPEL SEION LLANFI AND TRAWSCOED-CAPEL SEION LLANFIHANGEL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9.4922543096457019"/>
    <n v="1.9920854163867057"/>
    <n v="2.5"/>
    <n v="-0.20316583344531775"/>
    <s v="+/- 50%"/>
    <s v="PASS"/>
    <n v="209.86431161693773"/>
    <x v="2"/>
  </r>
  <r>
    <n v="558"/>
    <s v="DIAM_LT_320-AC-&lt;=320mm-B12_1960-1961_1980-WESTERN-NONE-(70,120]-PEMBROKESHIRE-BOLTON_HILL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2.5564718178111989"/>
    <n v="1.549399768300773"/>
    <n v="2.5"/>
    <n v="-0.38024009267969083"/>
    <s v="+/- 50%"/>
    <s v="PASS"/>
    <n v="606.06956724730833"/>
    <x v="1"/>
  </r>
  <r>
    <n v="559"/>
    <s v="DIAM_LT_320-AC-&lt;=320mm-B12_1960-1961_1980-WESTERN-NONE-(70,120]-PEMBROKESHIRE-PENDINE-THREE LORDS OUTLET-THREE LORDS (BROADWAY/LAUGHARN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0.32191159853997464"/>
    <n v="1.770742592343731"/>
    <n v="2.5"/>
    <n v="-0.29170296306250759"/>
    <s v="+/- 50%"/>
    <s v="PASS"/>
    <n v="5500.710755297132"/>
    <x v="3"/>
  </r>
  <r>
    <n v="560"/>
    <s v="DIAM_LT_320-AC-&lt;=320mm-B12_1960-1961_1980-WESTERN-NONE-(70,120]-TYWI_C.U._AREA"/>
    <s v="DIAM_LT_320,ASSET_MATERIAL_BIN,DIAM_BIN_PRIMARY,DATE_INSTALL_BIN,DATE_INSTALL_BIN_20YRS,AREA_NAME,LINING_BIN,DIAM_BIN_SECOND,WRZ_NAME"/>
    <s v="AC"/>
    <s v="1961_1980"/>
    <s v="B12_1960"/>
    <x v="0"/>
    <s v="&lt;=320mm"/>
    <s v="(70,120]"/>
    <n v="11.789759150863837"/>
    <n v="5.0908849529882136"/>
    <n v="2.5"/>
    <n v="1.0363539811952855"/>
    <s v="+/- 50%"/>
    <s v="OVER"/>
    <n v="431.80567879668718"/>
    <x v="4"/>
  </r>
  <r>
    <n v="561"/>
    <s v="DIAM_LT_320-AC-&lt;=320mm-B12_1960-1961_1980-WESTERN-NONE-(70,120]-TYWI_C.U._AREA-BRYNGWYN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7.0227803407600993"/>
    <n v="2.8774567125585682"/>
    <n v="2.5"/>
    <n v="0.15098268502342727"/>
    <s v="+/- 50%"/>
    <s v="PASS"/>
    <n v="409.73184023112009"/>
    <x v="4"/>
  </r>
  <r>
    <n v="562"/>
    <s v="DIAM_LT_320-AC-&lt;=320mm-B12_1960-1961_1980-WESTERN-NONE-(70,120]-TYWI_C.U._AREA-CRAY__CLYDACH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10.956595603128415"/>
    <n v="3.0987995366015246"/>
    <n v="2.5"/>
    <n v="0.23951981464060984"/>
    <s v="+/- 50%"/>
    <s v="PASS"/>
    <n v="282.82503515204399"/>
    <x v="4"/>
  </r>
  <r>
    <n v="563"/>
    <s v="DIAM_LT_320-AC-&lt;=320mm-B12_1960-1961_1980-WESTERN-NONE-(70,120]-TYWI_C.U._AREA-CRAY__CLYDACH-CLYDACH AREA ALT-YNYSTAWE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1.4881520806578585"/>
    <n v="2.2134282404296646"/>
    <n v="2.5"/>
    <n v="-0.11462870382813417"/>
    <s v="+/- 50%"/>
    <s v="PASS"/>
    <n v="1487.3669628249202"/>
    <x v="3"/>
  </r>
  <r>
    <n v="564"/>
    <s v="DIAM_LT_320-AC-&lt;=320mm-B12_1960-1961_1980-WESTERN-NONE-(70,120]-TYWI_C.U._AREA-SKETTY__GOWER_BRYNGWYN__FELINDRE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39.772726340200499"/>
    <n v="5.533570601074306"/>
    <n v="2.5"/>
    <n v="1.2134282404297223"/>
    <s v="+/- 50%"/>
    <s v="OVER"/>
    <n v="139.12977837481611"/>
    <x v="2"/>
  </r>
  <r>
    <n v="565"/>
    <s v="DIAM_LT_320-AC-&lt;=320mm-B12_1960-1961_1980-WESTERN-NONE-(70,120]-TYWI_C.U._AREA-SKETTY__GOWER_BRYNGWYN__FELINDRE-NEWTON P.O.-CAMBRIDGE WD"/>
    <s v="DIAM_LT_320,ASSET_MATERIAL_BIN,DIAM_BIN_PRIMARY,DATE_INSTALL_BIN,DATE_INSTALL_BIN_20YRS,AREA_NAME,LINING_BIN,DIAM_BIN_SECOND,WRZ_NAME,WQZ_NAME,SUPER_DMA_NAME,DMA_NAME"/>
    <s v="AC"/>
    <s v="1961_1980"/>
    <s v="B12_1960"/>
    <x v="0"/>
    <s v="&lt;=320mm"/>
    <s v="(70,120]"/>
    <n v="3.0905766015314402"/>
    <n v="1.7707425923437292"/>
    <n v="2.5"/>
    <n v="-0.29170296306250831"/>
    <s v="+/- 50%"/>
    <s v="PASS"/>
    <n v="572.94894145846195"/>
    <x v="1"/>
  </r>
  <r>
    <n v="566"/>
    <s v="DIAM_LT_320-AC-&lt;=320mm-B12_1960-1961_1980-WESTERN-NONE-(70,120]-TYWI_C.U._AREA-SKEWEN__LLANDARCY_FELINDRE__CRAY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5.3162454741585679"/>
    <n v="3.0987995366015477"/>
    <n v="2.5"/>
    <n v="0.23951981464061908"/>
    <s v="+/- 50%"/>
    <s v="PASS"/>
    <n v="582.8924852443937"/>
    <x v="1"/>
  </r>
  <r>
    <n v="567"/>
    <s v="DIAM_LT_320-AC-&lt;=320mm-B12_1960-1961_1980-WESTERN-NONE-(70,120]-TYWI_C.U._AREA-SWANSEA__MORRISTON_BRYNGWYN__FELINDRE"/>
    <s v="DIAM_LT_320,ASSET_MATERIAL_BIN,DIAM_BIN_PRIMARY,DATE_INSTALL_BIN,DATE_INSTALL_BIN_20YRS,AREA_NAME,LINING_BIN,DIAM_BIN_SECOND,WRZ_NAME,WQZ_NAME"/>
    <s v="AC"/>
    <s v="1961_1980"/>
    <s v="B12_1960"/>
    <x v="0"/>
    <s v="&lt;=320mm"/>
    <s v="(70,120]"/>
    <n v="18.766533156333406"/>
    <n v="3.5414851846875068"/>
    <n v="2.5"/>
    <n v="0.41659407387500275"/>
    <s v="+/- 50%"/>
    <s v="PASS"/>
    <n v="188.71280887020478"/>
    <x v="2"/>
  </r>
  <r>
    <n v="568"/>
    <s v="DIAM_LT_320-AC-&lt;=320mm-B13_1970-1961_1980"/>
    <s v="DIAM_LT_320,ASSET_MATERIAL_BIN,DIAM_BIN_PRIMARY,DATE_INSTALL_BIN,DATE_INSTALL_BIN_20YRS"/>
    <s v="AC"/>
    <s v="1961_1980"/>
    <s v="B13_1970"/>
    <x v="0"/>
    <s v="&lt;=320mm"/>
    <m/>
    <n v="36.2423256172168"/>
    <n v="1.5493997683007537"/>
    <n v="2.5"/>
    <n v="-0.38024009267969855"/>
    <s v="+/- 50%"/>
    <s v="PASS"/>
    <n v="42.751113288511384"/>
    <x v="0"/>
  </r>
  <r>
    <n v="569"/>
    <s v="DIAM_LT_320-AC-&lt;=320mm-B13_1970-1961_1980-CENTRAL-NONE-(70,120]"/>
    <s v="DIAM_LT_320,ASSET_MATERIAL_BIN,DIAM_BIN_PRIMARY,DATE_INSTALL_BIN,DATE_INSTALL_BIN_20YRS,AREA_NAME,LINING_BIN,DIAM_BIN_SECOND"/>
    <s v="AC"/>
    <s v="1961_1980"/>
    <s v="B13_1970"/>
    <x v="0"/>
    <s v="&lt;=320mm"/>
    <s v="(70,120]"/>
    <n v="2.7934788655870428"/>
    <n v="1.7707425923437299"/>
    <n v="2.5"/>
    <n v="-0.29170296306250804"/>
    <s v="+/- 50%"/>
    <s v="PASS"/>
    <n v="633.88437054511689"/>
    <x v="1"/>
  </r>
  <r>
    <n v="570"/>
    <s v="DIAM_LT_320-AC-&lt;=320mm-B13_1970-1961_1980-CENTRAL-NONE-(70,120]-PONTSTICILL_LOW_LEVEL-VALE_OF_GLAM__RHONDDA_VALLEYS"/>
    <s v="DIAM_LT_320,ASSET_MATERIAL_BIN,DIAM_BIN_PRIMARY,DATE_INSTALL_BIN,DATE_INSTALL_BIN_20YRS,AREA_NAME,LINING_BIN,DIAM_BIN_SECOND,WRZ_NAME,WQZ_NAME"/>
    <s v="AC"/>
    <s v="1961_1980"/>
    <s v="B13_1970"/>
    <x v="0"/>
    <s v="&lt;=320mm"/>
    <s v="(70,120]"/>
    <n v="6.6235111821374133"/>
    <n v="2.8774567125585779"/>
    <n v="2.5"/>
    <n v="0.15098268502343118"/>
    <s v="+/- 50%"/>
    <s v="PASS"/>
    <n v="434.4307170973961"/>
    <x v="4"/>
  </r>
  <r>
    <n v="571"/>
    <s v="DIAM_LT_320-AC-&lt;=320mm-B13_1970-1961_1980-EASTERN-NONE"/>
    <s v="DIAM_LT_320,ASSET_MATERIAL_BIN,DIAM_BIN_PRIMARY,DATE_INSTALL_BIN,DATE_INSTALL_BIN_20YRS,AREA_NAME,LINING_BIN"/>
    <s v="AC"/>
    <s v="1961_1980"/>
    <s v="B13_1970"/>
    <x v="0"/>
    <s v="&lt;=320mm"/>
    <m/>
    <n v="16.89622938076058"/>
    <n v="1.5493997683007643"/>
    <n v="2.5"/>
    <n v="-0.38024009267969427"/>
    <s v="+/- 50%"/>
    <s v="PASS"/>
    <n v="91.700919381754886"/>
    <x v="0"/>
  </r>
  <r>
    <n v="572"/>
    <s v="DIAM_LT_320-AC-&lt;=320mm-B13_1970-1961_1980-EASTERN-NONE-(0,70]-TALYBONT-ABERGAVENNY__CWMTILLERY-PONTYPOOL TDMA-AREA FED BY SUB SUPPLY SYSTEM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0,70]"/>
    <n v="0.91095113754500778"/>
    <n v="4.2055136568163674"/>
    <n v="2.5"/>
    <n v="0.68220546272654692"/>
    <s v="+/- 50%"/>
    <s v="OVER"/>
    <n v="4616.6182613813171"/>
    <x v="3"/>
  </r>
  <r>
    <n v="573"/>
    <s v="DIAM_LT_320-AC-&lt;=320mm-B13_1970-1961_1980-EASTERN-NONE-(70,120]"/>
    <s v="DIAM_LT_320,ASSET_MATERIAL_BIN,DIAM_BIN_PRIMARY,DATE_INSTALL_BIN,DATE_INSTALL_BIN_20YRS,AREA_NAME,LINING_BIN,DIAM_BIN_SECOND"/>
    <s v="AC"/>
    <s v="1961_1980"/>
    <s v="B13_1970"/>
    <x v="0"/>
    <s v="&lt;=320mm"/>
    <s v="(70,120]"/>
    <n v="8.4464092142668648"/>
    <n v="2.4347710644726321"/>
    <n v="2.5"/>
    <n v="-2.6091574210947144E-2"/>
    <s v="+/- 50%"/>
    <s v="PASS"/>
    <n v="288.26108263379547"/>
    <x v="4"/>
  </r>
  <r>
    <n v="574"/>
    <s v="DIAM_LT_320-AC-&lt;=320mm-B13_1970-1961_1980-NORTHERN-NONE-(0,70]"/>
    <s v="DIAM_LT_320,ASSET_MATERIAL_BIN,DIAM_BIN_PRIMARY,DATE_INSTALL_BIN,DATE_INSTALL_BIN_20YRS,AREA_NAME,LINING_BIN,DIAM_BIN_SECOND"/>
    <s v="AC"/>
    <s v="1961_1980"/>
    <s v="B13_1970"/>
    <x v="0"/>
    <s v="&lt;=320mm"/>
    <s v="(0,70]"/>
    <n v="4.0391978195773159"/>
    <n v="3.0987995366015459"/>
    <n v="2.5"/>
    <n v="0.23951981464061839"/>
    <s v="+/- 50%"/>
    <s v="PASS"/>
    <n v="767.1819195341667"/>
    <x v="1"/>
  </r>
  <r>
    <n v="575"/>
    <s v="DIAM_LT_320-AC-&lt;=320mm-B13_1970-1961_1980-NORTHERN-NONE-(0,70]-ALWEN_/_DEE-HOLYWELL__MOLD_ALWEN__BRETTON"/>
    <s v="DIAM_LT_320,ASSET_MATERIAL_BIN,DIAM_BIN_PRIMARY,DATE_INSTALL_BIN,DATE_INSTALL_BIN_20YRS,AREA_NAME,LINING_BIN,DIAM_BIN_SECOND,WRZ_NAME,WQZ_NAME"/>
    <s v="AC"/>
    <s v="1961_1980"/>
    <s v="B13_1970"/>
    <x v="0"/>
    <s v="&lt;=320mm"/>
    <s v="(0,70]"/>
    <n v="7.6249114349951626"/>
    <n v="4.6481993049022927"/>
    <n v="2.5"/>
    <n v="0.85927972196091706"/>
    <s v="+/- 50%"/>
    <s v="OVER"/>
    <n v="609.60698947518233"/>
    <x v="1"/>
  </r>
  <r>
    <n v="576"/>
    <s v="DIAM_LT_320-AC-&lt;=320mm-B13_1970-1961_1980-NORTHERN-NONE-(0,70]-LLEYNHARLECH-LLEYN_CWMYSTRADLLYN"/>
    <s v="DIAM_LT_320,ASSET_MATERIAL_BIN,DIAM_BIN_PRIMARY,DATE_INSTALL_BIN,DATE_INSTALL_BIN_20YRS,AREA_NAME,LINING_BIN,DIAM_BIN_SECOND,WRZ_NAME,WQZ_NAME"/>
    <s v="AC"/>
    <s v="1961_1980"/>
    <s v="B13_1970"/>
    <x v="0"/>
    <s v="&lt;=320mm"/>
    <s v="(0,70]"/>
    <n v="2.278851791965709"/>
    <n v="1.5493997683007714"/>
    <n v="2.5"/>
    <n v="-0.38024009267969144"/>
    <s v="+/- 50%"/>
    <s v="PASS"/>
    <n v="679.90370140055427"/>
    <x v="1"/>
  </r>
  <r>
    <n v="577"/>
    <s v="DIAM_LT_320-AC-&lt;=320mm-B13_1970-1961_1980-NORTHERN-NONE-(0,70]-NORTH_ERYRI_/_YNYS_MON-BANGOR__CAERNARFON"/>
    <s v="DIAM_LT_320,ASSET_MATERIAL_BIN,DIAM_BIN_PRIMARY,DATE_INSTALL_BIN,DATE_INSTALL_BIN_20YRS,AREA_NAME,LINING_BIN,DIAM_BIN_SECOND,WRZ_NAME,WQZ_NAME"/>
    <s v="AC"/>
    <s v="1961_1980"/>
    <s v="B13_1970"/>
    <x v="0"/>
    <s v="&lt;=320mm"/>
    <s v="(0,70]"/>
    <n v="1.8392784683476857"/>
    <n v="2.6561138885156081"/>
    <n v="2.5"/>
    <n v="6.2445555406243261E-2"/>
    <s v="+/- 50%"/>
    <s v="PASS"/>
    <n v="1444.1064440349405"/>
    <x v="3"/>
  </r>
  <r>
    <n v="578"/>
    <s v="DIAM_LT_320-AC-&lt;=320mm-B13_1970-1961_1980-NORTHERN-NONE-(0,70]-NORTH_ERYRI_/_YNYS_MON-NORTH_ANGLESEY_ALAW"/>
    <s v="DIAM_LT_320,ASSET_MATERIAL_BIN,DIAM_BIN_PRIMARY,DATE_INSTALL_BIN,DATE_INSTALL_BIN_20YRS,AREA_NAME,LINING_BIN,DIAM_BIN_SECOND,WRZ_NAME,WQZ_NAME"/>
    <s v="AC"/>
    <s v="1961_1980"/>
    <s v="B13_1970"/>
    <x v="0"/>
    <s v="&lt;=320mm"/>
    <s v="(0,70]"/>
    <n v="0.89995882252428328"/>
    <n v="1.770742592343731"/>
    <n v="2.5"/>
    <n v="-0.29170296306250759"/>
    <s v="+/- 50%"/>
    <s v="PASS"/>
    <n v="1967.5817915501925"/>
    <x v="3"/>
  </r>
  <r>
    <n v="579"/>
    <s v="DIAM_LT_320-AC-&lt;=320mm-B13_1970-1961_1980-NORTHERN-NONE-(0,70]-SOUTH_MEIRIONNYDD-DOLGELLAU_PEN_Y_CEFN-PENYCEFN TRUNK-GANLLWYN RES INLET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0,70]"/>
    <n v="0.32803363025944399"/>
    <n v="1.5493997683007703"/>
    <n v="2.5"/>
    <n v="-0.38024009267969189"/>
    <s v="+/- 50%"/>
    <s v="PASS"/>
    <n v="4723.2954958774799"/>
    <x v="3"/>
  </r>
  <r>
    <n v="580"/>
    <s v="DIAM_LT_320-AC-&lt;=320mm-B13_1970-1961_1980-NORTHERN-NONE-(120,160]"/>
    <s v="DIAM_LT_320,ASSET_MATERIAL_BIN,DIAM_BIN_PRIMARY,DATE_INSTALL_BIN,DATE_INSTALL_BIN_20YRS,AREA_NAME,LINING_BIN,DIAM_BIN_SECOND"/>
    <s v="AC"/>
    <s v="1961_1980"/>
    <s v="B13_1970"/>
    <x v="0"/>
    <s v="&lt;=320mm"/>
    <s v="(120,160]"/>
    <n v="6.8077950700053824"/>
    <n v="2.2134282404296672"/>
    <n v="2.5"/>
    <n v="-0.1146287038281331"/>
    <s v="+/- 50%"/>
    <s v="PASS"/>
    <n v="325.13144383294684"/>
    <x v="4"/>
  </r>
  <r>
    <n v="581"/>
    <s v="DIAM_LT_320-AC-&lt;=320mm-B13_1970-1961_1980-NORTHERN-NONE-(120,160]-ALWEN_/_DEE-DENBIGH_ALWEN-DENBIGH TRUNK-1402 LLANGWYFAN(G40)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120,160]"/>
    <n v="1.8709156499466839"/>
    <n v="2.8774567125585699"/>
    <n v="2.5"/>
    <n v="0.15098268502342799"/>
    <s v="+/- 50%"/>
    <s v="PASS"/>
    <n v="1537.9938227790065"/>
    <x v="3"/>
  </r>
  <r>
    <n v="582"/>
    <s v="DIAM_LT_320-AC-&lt;=320mm-B13_1970-1961_1980-NORTHERN-NONE-(120,160]-ALWEN_/_DEE-FLINT__CONNAHS_QUAY_BRETTON"/>
    <s v="DIAM_LT_320,ASSET_MATERIAL_BIN,DIAM_BIN_PRIMARY,DATE_INSTALL_BIN,DATE_INSTALL_BIN_20YRS,AREA_NAME,LINING_BIN,DIAM_BIN_SECOND,WRZ_NAME,WQZ_NAME"/>
    <s v="AC"/>
    <s v="1961_1980"/>
    <s v="B13_1970"/>
    <x v="0"/>
    <s v="&lt;=320mm"/>
    <s v="(120,160]"/>
    <n v="19.116869316624946"/>
    <n v="3.7628280087304655"/>
    <n v="2.5"/>
    <n v="0.50513120349218621"/>
    <s v="+/- 50%"/>
    <s v="OVER"/>
    <n v="196.8328572219788"/>
    <x v="2"/>
  </r>
  <r>
    <n v="583"/>
    <s v="DIAM_LT_320-AC-&lt;=320mm-B13_1970-1961_1980-NORTHERN-NONE-(120,160]-ALWEN_/_DEE-HOLYWELL__MOLD_ALWEN__BRETTON"/>
    <s v="DIAM_LT_320,ASSET_MATERIAL_BIN,DIAM_BIN_PRIMARY,DATE_INSTALL_BIN,DATE_INSTALL_BIN_20YRS,AREA_NAME,LINING_BIN,DIAM_BIN_SECOND,WRZ_NAME,WQZ_NAME"/>
    <s v="AC"/>
    <s v="1961_1980"/>
    <s v="B13_1970"/>
    <x v="0"/>
    <s v="&lt;=320mm"/>
    <s v="(120,160]"/>
    <n v="47.800802540602632"/>
    <n v="7.7469988415035935"/>
    <n v="2.5"/>
    <n v="2.0987995366014376"/>
    <s v="+/- 50%"/>
    <s v="OVER"/>
    <n v="162.06838441516103"/>
    <x v="2"/>
  </r>
  <r>
    <n v="584"/>
    <s v="DIAM_LT_320-AC-&lt;=320mm-B13_1970-1961_1980-NORTHERN-NONE-(120,160]-ALWEN_/_DEE-HOLYWELL__MOLD_ALWEN__BRETTON-BUCKLEY LIVERPOOL ROAD-EWLOE/HAWARDEN.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120,160]"/>
    <n v="3.3098817834968766"/>
    <n v="2.2134282404296668"/>
    <n v="2.5"/>
    <n v="-0.11462870382813328"/>
    <s v="+/- 50%"/>
    <s v="PASS"/>
    <n v="668.73332197719435"/>
    <x v="1"/>
  </r>
  <r>
    <n v="585"/>
    <s v="DIAM_LT_320-AC-&lt;=320mm-B13_1970-1961_1980-NORTHERN-NONE-(120,160]-ALWEN_/_DEE-HOLYWELL__MOLD_ALWEN__BRETTON-HOLYWELL ST PHILOMENIA-ST.PHILOMENIAHOLYWELL.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120,160]"/>
    <n v="0.59805414382587829"/>
    <n v="1.5493997683007703"/>
    <n v="2.5"/>
    <n v="-0.38024009267969189"/>
    <s v="+/- 50%"/>
    <s v="PASS"/>
    <n v="2590.7349431423277"/>
    <x v="3"/>
  </r>
  <r>
    <n v="586"/>
    <s v="DIAM_LT_320-AC-&lt;=320mm-B13_1970-1961_1980-NORTHERN-NONE-(120,160]-ALWEN_/_DEE-HOLYWELL__MOLD_ALWEN__BRETTON-PEN Y BALL TO GWESPYR &amp; AXTON TRUNK-AREA FED BY S/SUPPLY 3SF8100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120,160]"/>
    <n v="7.32795985441936"/>
    <n v="1.7707425923437299"/>
    <n v="2.5"/>
    <n v="-0.29170296306250804"/>
    <s v="+/- 50%"/>
    <s v="PASS"/>
    <n v="241.64196140837578"/>
    <x v="2"/>
  </r>
  <r>
    <n v="587"/>
    <s v="DIAM_LT_320-AC-&lt;=320mm-B13_1970-1961_1980-NORTHERN-NONE-(120,160]-ALWEN_/_DEE-HOLYWELL__MOLD_ALWEN__BRETTON-WHITFORD SR TO MOSTYN DOCKS"/>
    <s v="DIAM_LT_320,ASSET_MATERIAL_BIN,DIAM_BIN_PRIMARY,DATE_INSTALL_BIN,DATE_INSTALL_BIN_20YRS,AREA_NAME,LINING_BIN,DIAM_BIN_SECOND,WRZ_NAME,WQZ_NAME,SUPER_DMA_NAME"/>
    <s v="AC"/>
    <s v="1961_1980"/>
    <s v="B13_1970"/>
    <x v="0"/>
    <s v="&lt;=320mm"/>
    <s v="(120,160]"/>
    <n v="3.198711270850247"/>
    <n v="1.5493997683007719"/>
    <n v="2.5"/>
    <n v="-0.38024009267969128"/>
    <s v="+/- 50%"/>
    <s v="PASS"/>
    <n v="484.38250192207164"/>
    <x v="4"/>
  </r>
  <r>
    <n v="588"/>
    <s v="DIAM_LT_320-AC-&lt;=320mm-B13_1970-1961_1980-NORTHERN-NONE-(70,120]"/>
    <s v="DIAM_LT_320,ASSET_MATERIAL_BIN,DIAM_BIN_PRIMARY,DATE_INSTALL_BIN,DATE_INSTALL_BIN_20YRS,AREA_NAME,LINING_BIN,DIAM_BIN_SECOND"/>
    <s v="AC"/>
    <s v="1961_1980"/>
    <s v="B13_1970"/>
    <x v="0"/>
    <s v="&lt;=320mm"/>
    <s v="(70,120]"/>
    <n v="8.7766690742586011"/>
    <n v="4.2055136568163629"/>
    <n v="2.5"/>
    <n v="0.68220546272654514"/>
    <s v="+/- 50%"/>
    <s v="OVER"/>
    <n v="479.16967373771223"/>
    <x v="4"/>
  </r>
  <r>
    <n v="589"/>
    <s v="DIAM_LT_320-AC-&lt;=320mm-B13_1970-1961_1980-NORTHERN-NONE-(70,120]-ALWEN_/_DEE-FLINT__CONNAHS_QUAY_BRETTON"/>
    <s v="DIAM_LT_320,ASSET_MATERIAL_BIN,DIAM_BIN_PRIMARY,DATE_INSTALL_BIN,DATE_INSTALL_BIN_20YRS,AREA_NAME,LINING_BIN,DIAM_BIN_SECOND,WRZ_NAME,WQZ_NAME"/>
    <s v="AC"/>
    <s v="1961_1980"/>
    <s v="B13_1970"/>
    <x v="0"/>
    <s v="&lt;=320mm"/>
    <s v="(70,120]"/>
    <n v="25.986370534864893"/>
    <n v="6.1975990732030022"/>
    <n v="2.5"/>
    <n v="1.4790396292812009"/>
    <s v="+/- 50%"/>
    <s v="OVER"/>
    <n v="238.49421622338244"/>
    <x v="2"/>
  </r>
  <r>
    <n v="590"/>
    <s v="DIAM_LT_320-AC-&lt;=320mm-B13_1970-1961_1980-NORTHERN-NONE-(70,120]-ALWEN_/_DEE-HOLYWELL__MOLD_ALWEN__BRETTON"/>
    <s v="DIAM_LT_320,ASSET_MATERIAL_BIN,DIAM_BIN_PRIMARY,DATE_INSTALL_BIN,DATE_INSTALL_BIN_20YRS,AREA_NAME,LINING_BIN,DIAM_BIN_SECOND,WRZ_NAME,WQZ_NAME"/>
    <s v="AC"/>
    <s v="1961_1980"/>
    <s v="B13_1970"/>
    <x v="0"/>
    <s v="&lt;=320mm"/>
    <s v="(70,120]"/>
    <n v="93.348888654646217"/>
    <n v="15.493997683007443"/>
    <n v="2.5"/>
    <n v="5.1975990732029773"/>
    <s v="+/- 50%"/>
    <s v="OVER"/>
    <n v="165.97945520625399"/>
    <x v="2"/>
  </r>
  <r>
    <n v="591"/>
    <s v="DIAM_LT_320-AC-&lt;=320mm-B13_1970-1961_1980-NORTHERN-NONE-(70,120]-ALWEN_/_DEE-HOLYWELL__MOLD_ALWEN__BRETTON-BUCKLEY BROOKE STREET-BROOKEST.BUCKLEY.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70,120]"/>
    <n v="3.073872537042992"/>
    <n v="1.7707425923437292"/>
    <n v="2.5"/>
    <n v="-0.29170296306250831"/>
    <s v="+/- 50%"/>
    <s v="PASS"/>
    <n v="576.06246550715809"/>
    <x v="1"/>
  </r>
  <r>
    <n v="592"/>
    <s v="DIAM_LT_320-AC-&lt;=320mm-B13_1970-1961_1980-NORTHERN-NONE-(70,120]-ALWEN_/_DEE-HOLYWELL__MOLD_ALWEN__BRETTON-BUCKLEY PRECINCT WAY-PRECINCT WAYBUCKLEY.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70,120]"/>
    <n v="4.9968982484535296"/>
    <n v="1.9920854163867068"/>
    <n v="2.5"/>
    <n v="-0.2031658334453173"/>
    <s v="+/- 50%"/>
    <s v="PASS"/>
    <n v="398.66439485799606"/>
    <x v="4"/>
  </r>
  <r>
    <n v="593"/>
    <s v="DIAM_LT_320-AC-&lt;=320mm-B13_1970-1961_1980-NORTHERN-NONE-(70,120]-ALWEN_/_DEE-HOLYWELL__MOLD_ALWEN__BRETTON-RHOSESMOR BERTH DDU"/>
    <s v="DIAM_LT_320,ASSET_MATERIAL_BIN,DIAM_BIN_PRIMARY,DATE_INSTALL_BIN,DATE_INSTALL_BIN_20YRS,AREA_NAME,LINING_BIN,DIAM_BIN_SECOND,WRZ_NAME,WQZ_NAME,SUPER_DMA_NAME"/>
    <s v="AC"/>
    <s v="1961_1980"/>
    <s v="B13_1970"/>
    <x v="0"/>
    <s v="&lt;=320mm"/>
    <s v="(70,120]"/>
    <n v="3.7259534523565567"/>
    <n v="1.549399768300773"/>
    <n v="2.5"/>
    <n v="-0.38024009267969083"/>
    <s v="+/- 50%"/>
    <s v="PASS"/>
    <n v="415.83980801499894"/>
    <x v="4"/>
  </r>
  <r>
    <n v="594"/>
    <s v="DIAM_LT_320-AC-&lt;=320mm-B13_1970-1961_1980-NORTHERN-NONE-(70,120]-DYFFRYN_CONWY-COWLYD__LLYN_CONWY"/>
    <s v="DIAM_LT_320,ASSET_MATERIAL_BIN,DIAM_BIN_PRIMARY,DATE_INSTALL_BIN,DATE_INSTALL_BIN_20YRS,AREA_NAME,LINING_BIN,DIAM_BIN_SECOND,WRZ_NAME,WQZ_NAME"/>
    <s v="AC"/>
    <s v="1961_1980"/>
    <s v="B13_1970"/>
    <x v="0"/>
    <s v="&lt;=320mm"/>
    <s v="(70,120]"/>
    <n v="4.4817228871917463"/>
    <n v="2.2134282404296672"/>
    <n v="2.5"/>
    <n v="-0.1146287038281331"/>
    <s v="+/- 50%"/>
    <s v="PASS"/>
    <n v="493.87887117148478"/>
    <x v="4"/>
  </r>
  <r>
    <n v="595"/>
    <s v="DIAM_LT_320-AC-&lt;=320mm-B13_1970-1961_1980-NORTHERN-NONE-(70,120]-LLEYNHARLECH-LLEYN_CWMYSTRADLLYN"/>
    <s v="DIAM_LT_320,ASSET_MATERIAL_BIN,DIAM_BIN_PRIMARY,DATE_INSTALL_BIN,DATE_INSTALL_BIN_20YRS,AREA_NAME,LINING_BIN,DIAM_BIN_SECOND,WRZ_NAME,WQZ_NAME"/>
    <s v="AC"/>
    <s v="1961_1980"/>
    <s v="B13_1970"/>
    <x v="0"/>
    <s v="&lt;=320mm"/>
    <s v="(70,120]"/>
    <n v="5.6022407168257482"/>
    <n v="4.6481993049022972"/>
    <n v="2.5"/>
    <n v="0.85927972196091884"/>
    <s v="+/- 50%"/>
    <s v="OVER"/>
    <n v="829.70360251424268"/>
    <x v="1"/>
  </r>
  <r>
    <n v="596"/>
    <s v="DIAM_LT_320-AC-&lt;=320mm-B13_1970-1961_1980-NORTHERN-NONE-(70,120]-NORTH_ERYRI_/_YNYS_MON-BANGOR__CAERNARFON"/>
    <s v="DIAM_LT_320,ASSET_MATERIAL_BIN,DIAM_BIN_PRIMARY,DATE_INSTALL_BIN,DATE_INSTALL_BIN_20YRS,AREA_NAME,LINING_BIN,DIAM_BIN_SECOND,WRZ_NAME,WQZ_NAME"/>
    <s v="AC"/>
    <s v="1961_1980"/>
    <s v="B13_1970"/>
    <x v="0"/>
    <s v="&lt;=320mm"/>
    <s v="(70,120]"/>
    <n v="7.1094913705764498"/>
    <n v="4.6481993049022998"/>
    <n v="2.5"/>
    <n v="0.85927972196091995"/>
    <s v="+/- 50%"/>
    <s v="OVER"/>
    <n v="653.80194765260899"/>
    <x v="1"/>
  </r>
  <r>
    <n v="597"/>
    <s v="DIAM_LT_320-AC-&lt;=320mm-B13_1970-1961_1980-NORTHERN-NONE-(70,120]-NORTH_ERYRI_/_YNYS_MON-BANGOR__CAERNARFON-FFYNNON WEN-GROESLON VILLAGE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70,120]"/>
    <n v="0.81517843523623379"/>
    <n v="1.5493997683007703"/>
    <n v="2.5"/>
    <n v="-0.38024009267969189"/>
    <s v="+/- 50%"/>
    <s v="PASS"/>
    <n v="1900.6878755959285"/>
    <x v="3"/>
  </r>
  <r>
    <n v="598"/>
    <s v="DIAM_LT_320-AC-&lt;=320mm-B13_1970-1961_1980-WESTERN-NONE"/>
    <s v="DIAM_LT_320,ASSET_MATERIAL_BIN,DIAM_BIN_PRIMARY,DATE_INSTALL_BIN,DATE_INSTALL_BIN_20YRS,AREA_NAME,LINING_BIN"/>
    <s v="AC"/>
    <s v="1961_1980"/>
    <s v="B13_1970"/>
    <x v="0"/>
    <s v="&lt;=320mm"/>
    <m/>
    <n v="16.243378703291814"/>
    <n v="1.992085416386691"/>
    <n v="2.5"/>
    <n v="-0.2031658334453236"/>
    <s v="+/- 50%"/>
    <s v="PASS"/>
    <n v="122.63984314931865"/>
    <x v="0"/>
  </r>
  <r>
    <n v="599"/>
    <s v="DIAM_LT_320-AC-&lt;=320mm-B13_1970-1961_1980-WESTERN-NONE-(0,70]-TYWI_C.U._AREA-SKETTY__GOWER_BRYNGWYN__FELINDRE"/>
    <s v="DIAM_LT_320,ASSET_MATERIAL_BIN,DIAM_BIN_PRIMARY,DATE_INSTALL_BIN,DATE_INSTALL_BIN_20YRS,AREA_NAME,LINING_BIN,DIAM_BIN_SECOND,WRZ_NAME,WQZ_NAME"/>
    <s v="AC"/>
    <s v="1961_1980"/>
    <s v="B13_1970"/>
    <x v="0"/>
    <s v="&lt;=320mm"/>
    <s v="(0,70]"/>
    <n v="0.18787399905685165"/>
    <n v="1.5493997683007703"/>
    <n v="2.5"/>
    <n v="-0.38024009267969189"/>
    <s v="+/- 50%"/>
    <s v="PASS"/>
    <n v="8247.0154256519236"/>
    <x v="3"/>
  </r>
  <r>
    <n v="600"/>
    <s v="DIAM_LT_320-AC-&lt;=320mm-B13_1970-1961_1980-WESTERN-NONE-(120,160]-TYWI_C.U._AREA"/>
    <s v="DIAM_LT_320,ASSET_MATERIAL_BIN,DIAM_BIN_PRIMARY,DATE_INSTALL_BIN,DATE_INSTALL_BIN_20YRS,AREA_NAME,LINING_BIN,DIAM_BIN_SECOND,WRZ_NAME"/>
    <s v="AC"/>
    <s v="1961_1980"/>
    <s v="B13_1970"/>
    <x v="0"/>
    <s v="&lt;=320mm"/>
    <s v="(120,160]"/>
    <n v="19.125735473587117"/>
    <n v="3.0987995366015015"/>
    <n v="2.5"/>
    <n v="0.23951981464060063"/>
    <s v="+/- 50%"/>
    <s v="PASS"/>
    <n v="162.02250318064804"/>
    <x v="2"/>
  </r>
  <r>
    <n v="601"/>
    <s v="DIAM_LT_320-AC-&lt;=320mm-B13_1970-1961_1980-WESTERN-NONE-(70,120]-TYWI_C.U._AREA"/>
    <s v="DIAM_LT_320,ASSET_MATERIAL_BIN,DIAM_BIN_PRIMARY,DATE_INSTALL_BIN,DATE_INSTALL_BIN_20YRS,AREA_NAME,LINING_BIN,DIAM_BIN_SECOND,WRZ_NAME"/>
    <s v="AC"/>
    <s v="1961_1980"/>
    <s v="B13_1970"/>
    <x v="0"/>
    <s v="&lt;=320mm"/>
    <s v="(70,120]"/>
    <n v="19.451908587845171"/>
    <n v="3.9841708327733603"/>
    <n v="2.5"/>
    <n v="0.59366833310934408"/>
    <s v="+/- 50%"/>
    <s v="OVER"/>
    <n v="204.82158934588722"/>
    <x v="2"/>
  </r>
  <r>
    <n v="602"/>
    <s v="DIAM_LT_320-AC-&lt;=320mm-B13_1970-1961_1980-WESTERN-NONE-(70,120]-TYWI_C.U._AREA-CRAY__CLYDACH"/>
    <s v="DIAM_LT_320,ASSET_MATERIAL_BIN,DIAM_BIN_PRIMARY,DATE_INSTALL_BIN,DATE_INSTALL_BIN_20YRS,AREA_NAME,LINING_BIN,DIAM_BIN_SECOND,WRZ_NAME,WQZ_NAME"/>
    <s v="AC"/>
    <s v="1961_1980"/>
    <s v="B13_1970"/>
    <x v="0"/>
    <s v="&lt;=320mm"/>
    <s v="(70,120]"/>
    <n v="8.9633677859912542"/>
    <n v="3.3201423606445024"/>
    <n v="2.5"/>
    <n v="0.32805694425780096"/>
    <s v="+/- 50%"/>
    <s v="PASS"/>
    <n v="370.41237623134413"/>
    <x v="4"/>
  </r>
  <r>
    <n v="603"/>
    <s v="DIAM_LT_320-AC-&lt;=320mm-B13_1970-1961_1980-WESTERN-NONE-(70,120]-TYWI_C.U._AREA-SKETTY__GOWER_BRYNGWYN__FELINDRE"/>
    <s v="DIAM_LT_320,ASSET_MATERIAL_BIN,DIAM_BIN_PRIMARY,DATE_INSTALL_BIN,DATE_INSTALL_BIN_20YRS,AREA_NAME,LINING_BIN,DIAM_BIN_SECOND,WRZ_NAME,WQZ_NAME"/>
    <s v="AC"/>
    <s v="1961_1980"/>
    <s v="B13_1970"/>
    <x v="0"/>
    <s v="&lt;=320mm"/>
    <s v="(70,120]"/>
    <n v="11.418242250178302"/>
    <n v="2.6561138885155864"/>
    <n v="2.5"/>
    <n v="6.2445555406234553E-2"/>
    <s v="+/- 50%"/>
    <s v="PASS"/>
    <n v="232.62020811251486"/>
    <x v="2"/>
  </r>
  <r>
    <n v="604"/>
    <s v="DIAM_LT_320-AC-&lt;=320mm-B13_1970-1961_1980-WESTERN-NONE-(70,120]-TYWI_C.U._AREA-SKETTY__GOWER_BRYNGWYN__FELINDRE-DRUIDS STONE-DRUID'S STONE"/>
    <s v="DIAM_LT_320,ASSET_MATERIAL_BIN,DIAM_BIN_PRIMARY,DATE_INSTALL_BIN,DATE_INSTALL_BIN_20YRS,AREA_NAME,LINING_BIN,DIAM_BIN_SECOND,WRZ_NAME,WQZ_NAME,SUPER_DMA_NAME,DMA_NAME"/>
    <s v="AC"/>
    <s v="1961_1980"/>
    <s v="B13_1970"/>
    <x v="0"/>
    <s v="&lt;=320mm"/>
    <s v="(70,120]"/>
    <n v="0.41905224439287381"/>
    <n v="1.770742592343731"/>
    <n v="2.5"/>
    <n v="-0.29170296306250759"/>
    <s v="+/- 50%"/>
    <s v="PASS"/>
    <n v="4225.5890907091953"/>
    <x v="3"/>
  </r>
  <r>
    <n v="605"/>
    <s v="DIAM_LT_320-AC-&lt;=320mm-B14_1980"/>
    <s v="DIAM_LT_320,ASSET_MATERIAL_BIN,DIAM_BIN_PRIMARY,DATE_INSTALL_BIN"/>
    <s v="AC"/>
    <m/>
    <m/>
    <x v="0"/>
    <s v="&lt;=320mm"/>
    <m/>
    <n v="14.395842443559864"/>
    <n v="1.5493997683007605"/>
    <n v="2.5"/>
    <n v="-0.38024009267969577"/>
    <s v="+/- 50%"/>
    <s v="PASS"/>
    <n v="107.62828048273767"/>
    <x v="0"/>
  </r>
  <r>
    <n v="606"/>
    <s v="DIAM_LT_320-AC-&lt;=320mm-B14_1980-1961_1980-WESTERN-NONE-(70,120]-MID_-_SOUTH_CEREDIGION-LLECHRYD-HAFOD FELINWYNT-HAFOD FELINWYNT 5"/>
    <s v="DIAM_LT_320,ASSET_MATERIAL_BIN,DIAM_BIN_PRIMARY,DATE_INSTALL_BIN,DATE_INSTALL_BIN_20YRS,AREA_NAME,LINING_BIN,DIAM_BIN_SECOND,WRZ_NAME,WQZ_NAME,SUPER_DMA_NAME,DMA_NAME"/>
    <s v="AC"/>
    <s v="1961_1980"/>
    <s v="B14_1980"/>
    <x v="0"/>
    <s v="&lt;=320mm"/>
    <s v="(70,120]"/>
    <n v="0.15080869658929172"/>
    <n v="2.2134282404296637"/>
    <n v="2.5"/>
    <n v="-0.11462870382813453"/>
    <s v="+/- 50%"/>
    <s v="PASS"/>
    <n v="14677.059682159137"/>
    <x v="3"/>
  </r>
  <r>
    <n v="607"/>
    <s v="DIAM_LT_320-AC-&lt;=320mm-B14_1980-1981_2000-EASTERN-NONE"/>
    <s v="DIAM_LT_320,ASSET_MATERIAL_BIN,DIAM_BIN_PRIMARY,DATE_INSTALL_BIN,DATE_INSTALL_BIN_20YRS,AREA_NAME,LINING_BIN"/>
    <s v="AC"/>
    <s v="1981_2000"/>
    <s v="B14_1980"/>
    <x v="0"/>
    <s v="&lt;=320mm"/>
    <m/>
    <n v="1.7123056373323042"/>
    <n v="1.7707425923437314"/>
    <n v="2.5"/>
    <n v="-0.29170296306250743"/>
    <s v="+/- 50%"/>
    <s v="PASS"/>
    <n v="1034.1276427159753"/>
    <x v="3"/>
  </r>
  <r>
    <n v="608"/>
    <s v="DIAM_LT_320-AC-&lt;=320mm-B14_1980-1981_2000-NORTHERN-NONE"/>
    <s v="DIAM_LT_320,ASSET_MATERIAL_BIN,DIAM_BIN_PRIMARY,DATE_INSTALL_BIN,DATE_INSTALL_BIN_20YRS,AREA_NAME,LINING_BIN"/>
    <s v="AC"/>
    <s v="1981_2000"/>
    <s v="B14_1980"/>
    <x v="0"/>
    <s v="&lt;=320mm"/>
    <m/>
    <n v="8.2411639424222152"/>
    <n v="1.9920854163867097"/>
    <n v="2.5"/>
    <n v="-0.20316583344531614"/>
    <s v="+/- 50%"/>
    <s v="PASS"/>
    <n v="241.72379415148521"/>
    <x v="2"/>
  </r>
  <r>
    <n v="609"/>
    <s v="DIAM_LT_320-AC-&lt;=320mm-B14_1980-1981_2000-NORTHERN-NONE-(70,120]-ALWEN_/_DEE-HOLYWELL__MOLD_ALWEN__BRETTON"/>
    <s v="DIAM_LT_320,ASSET_MATERIAL_BIN,DIAM_BIN_PRIMARY,DATE_INSTALL_BIN,DATE_INSTALL_BIN_20YRS,AREA_NAME,LINING_BIN,DIAM_BIN_SECOND,WRZ_NAME,WQZ_NAME"/>
    <s v="AC"/>
    <s v="1981_2000"/>
    <s v="B14_1980"/>
    <x v="0"/>
    <s v="&lt;=320mm"/>
    <s v="(70,120]"/>
    <n v="2.2470342300615975"/>
    <n v="1.9920854163867021"/>
    <n v="2.5"/>
    <n v="-0.20316583344531916"/>
    <s v="+/- 50%"/>
    <s v="PASS"/>
    <n v="886.53986207058949"/>
    <x v="1"/>
  </r>
  <r>
    <n v="610"/>
    <s v="DIAM_LT_320-ALKATHENE-&lt;=320mm-B11_1950-1941_1960-CENTRAL-NONE-(0,70]"/>
    <s v="DIAM_LT_320,ASSET_MATERIAL_BIN,DIAM_BIN_PRIMARY,DATE_INSTALL_BIN,DATE_INSTALL_BIN_20YRS,AREA_NAME,LINING_BIN,DIAM_BIN_SECOND"/>
    <s v="ALKATHENE"/>
    <s v="1941_1960"/>
    <s v="B11_1950"/>
    <x v="0"/>
    <s v="&lt;=320mm"/>
    <s v="(0,70]"/>
    <n v="1.6279831873281387"/>
    <n v="1.7707425923437305"/>
    <n v="2.5"/>
    <n v="-0.29170296306250776"/>
    <s v="+/- 50%"/>
    <s v="PASS"/>
    <n v="1087.6909578224147"/>
    <x v="3"/>
  </r>
  <r>
    <n v="611"/>
    <s v="DIAM_LT_320-ALKATHENE-&lt;=320mm-B11_1950-1941_1960-CENTRAL-NONE-(0,70]-PONTSTICILL_LOW_LEVEL"/>
    <s v="DIAM_LT_320,ASSET_MATERIAL_BIN,DIAM_BIN_PRIMARY,DATE_INSTALL_BIN,DATE_INSTALL_BIN_20YRS,AREA_NAME,LINING_BIN,DIAM_BIN_SECOND,WRZ_NAME"/>
    <s v="ALKATHENE"/>
    <s v="1941_1960"/>
    <s v="B11_1950"/>
    <x v="0"/>
    <s v="&lt;=320mm"/>
    <s v="(0,70]"/>
    <n v="1.8518543188594143"/>
    <n v="1.770742592343731"/>
    <n v="2.5"/>
    <n v="-0.29170296306250759"/>
    <s v="+/- 50%"/>
    <s v="PASS"/>
    <n v="956.19972603155884"/>
    <x v="1"/>
  </r>
  <r>
    <n v="612"/>
    <s v="DIAM_LT_320-ALKATHENE-&lt;=320mm-B11_1950-1941_1960-EASTERN-NONE-(0,70]"/>
    <s v="DIAM_LT_320,ASSET_MATERIAL_BIN,DIAM_BIN_PRIMARY,DATE_INSTALL_BIN,DATE_INSTALL_BIN_20YRS,AREA_NAME,LINING_BIN,DIAM_BIN_SECOND"/>
    <s v="ALKATHENE"/>
    <s v="1941_1960"/>
    <s v="B11_1950"/>
    <x v="0"/>
    <s v="&lt;=320mm"/>
    <s v="(0,70]"/>
    <n v="10.014718680814019"/>
    <n v="2.2134282404296677"/>
    <n v="2.5"/>
    <n v="-0.11462870382813292"/>
    <s v="+/- 50%"/>
    <s v="PASS"/>
    <n v="221.01751541659434"/>
    <x v="2"/>
  </r>
  <r>
    <n v="613"/>
    <s v="DIAM_LT_320-ALKATHENE-&lt;=320mm-B11_1950-1941_1960-EASTERN-NONE-(0,70]-BRECON_/_PORTIS"/>
    <s v="DIAM_LT_320,ASSET_MATERIAL_BIN,DIAM_BIN_PRIMARY,DATE_INSTALL_BIN,DATE_INSTALL_BIN_20YRS,AREA_NAME,LINING_BIN,DIAM_BIN_SECOND,WRZ_NAME"/>
    <s v="ALKATHENE"/>
    <s v="1941_1960"/>
    <s v="B11_1950"/>
    <x v="0"/>
    <s v="&lt;=320mm"/>
    <s v="(0,70]"/>
    <n v="2.3933119188779006"/>
    <n v="1.7707425923437312"/>
    <n v="2.5"/>
    <n v="-0.29170296306250754"/>
    <s v="+/- 50%"/>
    <s v="PASS"/>
    <n v="739.87121293155144"/>
    <x v="1"/>
  </r>
  <r>
    <n v="614"/>
    <s v="DIAM_LT_320-ALKATHENE-&lt;=320mm-B11_1950-1941_1960-WESTERN-NONE-(0,70]-MID_-_SOUTH_CEREDIGION-LLECHRYD"/>
    <s v="DIAM_LT_320,ASSET_MATERIAL_BIN,DIAM_BIN_PRIMARY,DATE_INSTALL_BIN,DATE_INSTALL_BIN_20YRS,AREA_NAME,LINING_BIN,DIAM_BIN_SECOND,WRZ_NAME,WQZ_NAME"/>
    <s v="ALKATHENE"/>
    <s v="1941_1960"/>
    <s v="B11_1950"/>
    <x v="0"/>
    <s v="&lt;=320mm"/>
    <s v="(0,70]"/>
    <n v="8.5447561863991979"/>
    <n v="1.5493997683007732"/>
    <n v="2.5"/>
    <n v="-0.38024009267969072"/>
    <s v="+/- 50%"/>
    <s v="PASS"/>
    <n v="181.32755745178235"/>
    <x v="2"/>
  </r>
  <r>
    <n v="615"/>
    <s v="DIAM_LT_320-ALKATHENE-&lt;=320mm-B11_1950-1941_1960-WESTERN-NONE-(0,70]-NORTH_CEREDIGION-BONTGOCH_SUPPLY_NOT_ABERYSTWYTH"/>
    <s v="DIAM_LT_320,ASSET_MATERIAL_BIN,DIAM_BIN_PRIMARY,DATE_INSTALL_BIN,DATE_INSTALL_BIN_20YRS,AREA_NAME,LINING_BIN,DIAM_BIN_SECOND,WRZ_NAME,WQZ_NAME"/>
    <s v="ALKATHENE"/>
    <s v="1941_1960"/>
    <s v="B11_1950"/>
    <x v="0"/>
    <s v="&lt;=320mm"/>
    <s v="(0,70]"/>
    <n v="5.5747150124019083"/>
    <n v="1.9920854163867026"/>
    <n v="2.5"/>
    <n v="-0.20316583344531897"/>
    <s v="+/- 50%"/>
    <s v="PASS"/>
    <n v="357.34300532941455"/>
    <x v="4"/>
  </r>
  <r>
    <n v="616"/>
    <s v="DIAM_LT_320-ALKATHENE-&lt;=320mm-B11_1950-1941_1960-WESTERN-NONE-(0,70]-PEMBROKESHIRE"/>
    <s v="DIAM_LT_320,ASSET_MATERIAL_BIN,DIAM_BIN_PRIMARY,DATE_INSTALL_BIN,DATE_INSTALL_BIN_20YRS,AREA_NAME,LINING_BIN,DIAM_BIN_SECOND,WRZ_NAME"/>
    <s v="ALKATHENE"/>
    <s v="1941_1960"/>
    <s v="B11_1950"/>
    <x v="0"/>
    <s v="&lt;=320mm"/>
    <s v="(0,70]"/>
    <n v="22.867538948738087"/>
    <n v="2.4347710644726273"/>
    <n v="2.5"/>
    <n v="-2.6091574210949098E-2"/>
    <s v="+/- 50%"/>
    <s v="PASS"/>
    <n v="106.47280714949811"/>
    <x v="0"/>
  </r>
  <r>
    <n v="617"/>
    <s v="DIAM_LT_320-ALKATHENE-&lt;=320mm-B11_1950-1941_1960-WESTERN-NONE-(0,70]-TYWI_C.U._AREA"/>
    <s v="DIAM_LT_320,ASSET_MATERIAL_BIN,DIAM_BIN_PRIMARY,DATE_INSTALL_BIN,DATE_INSTALL_BIN_20YRS,AREA_NAME,LINING_BIN,DIAM_BIN_SECOND,WRZ_NAME"/>
    <s v="ALKATHENE"/>
    <s v="1941_1960"/>
    <s v="B11_1950"/>
    <x v="0"/>
    <s v="&lt;=320mm"/>
    <s v="(0,70]"/>
    <n v="21.454116577755968"/>
    <n v="2.4347710644726277"/>
    <n v="2.5"/>
    <n v="-2.6091574210948921E-2"/>
    <s v="+/- 50%"/>
    <s v="PASS"/>
    <n v="113.48736060272199"/>
    <x v="0"/>
  </r>
  <r>
    <n v="618"/>
    <s v="DIAM_LT_320-ALKATHENE-&lt;=320mm-B11_1950-1941_1960-WESTERN-NONE-(0,70]-TYWI_C.U._AREA-BRYNGWYN-LLANNON WEST-PONT MORLAIS"/>
    <s v="DIAM_LT_320,ASSET_MATERIAL_BIN,DIAM_BIN_PRIMARY,DATE_INSTALL_BIN,DATE_INSTALL_BIN_20YRS,AREA_NAME,LINING_BIN,DIAM_BIN_SECOND,WRZ_NAME,WQZ_NAME,SUPER_DMA_NAME,DMA_NAME"/>
    <s v="ALKATHENE"/>
    <s v="1941_1960"/>
    <s v="B11_1950"/>
    <x v="0"/>
    <s v="&lt;=320mm"/>
    <s v="(0,70]"/>
    <n v="2.6163672992365266"/>
    <n v="4.426856480859338"/>
    <n v="2.5"/>
    <n v="0.77074259234373521"/>
    <s v="+/- 50%"/>
    <s v="OVER"/>
    <n v="1691.985862287426"/>
    <x v="3"/>
  </r>
  <r>
    <n v="619"/>
    <s v="DIAM_LT_320-ALKATHENE-&lt;=320mm-B11_1950-1941_1960-WESTERN-NONE-(0,70]-TYWI_C.U._AREA-LLANELLI_FELINDRE-POLIN TO RHYDARGAEAU-NANTGAREDIG BRIDGE"/>
    <s v="DIAM_LT_320,ASSET_MATERIAL_BIN,DIAM_BIN_PRIMARY,DATE_INSTALL_BIN,DATE_INSTALL_BIN_20YRS,AREA_NAME,LINING_BIN,DIAM_BIN_SECOND,WRZ_NAME,WQZ_NAME,SUPER_DMA_NAME,DMA_NAME"/>
    <s v="ALKATHENE"/>
    <s v="1941_1960"/>
    <s v="B11_1950"/>
    <x v="0"/>
    <s v="&lt;=320mm"/>
    <s v="(0,70]"/>
    <n v="1.4400923553688634"/>
    <n v="3.0987995366015406"/>
    <n v="2.5"/>
    <n v="0.23951981464061625"/>
    <s v="+/- 50%"/>
    <s v="PASS"/>
    <n v="2151.8061151069842"/>
    <x v="3"/>
  </r>
  <r>
    <n v="620"/>
    <s v="DIAM_LT_320-ALKATHENE-&lt;=320mm-B11_1950-1941_1960-WESTERN-NONE-(0,70]-TYWI_C.U._AREA-LLANELLI_FELINDRE-REHOBOTH RED DMA-REHOBOTH"/>
    <s v="DIAM_LT_320,ASSET_MATERIAL_BIN,DIAM_BIN_PRIMARY,DATE_INSTALL_BIN,DATE_INSTALL_BIN_20YRS,AREA_NAME,LINING_BIN,DIAM_BIN_SECOND,WRZ_NAME,WQZ_NAME,SUPER_DMA_NAME,DMA_NAME"/>
    <s v="ALKATHENE"/>
    <s v="1941_1960"/>
    <s v="B11_1950"/>
    <x v="0"/>
    <s v="&lt;=320mm"/>
    <s v="(0,70]"/>
    <n v="1.0195572655112928"/>
    <n v="2.4347710644726352"/>
    <n v="2.5"/>
    <n v="-2.6091574210945899E-2"/>
    <s v="+/- 50%"/>
    <s v="PASS"/>
    <n v="2388.0670040163304"/>
    <x v="3"/>
  </r>
  <r>
    <n v="621"/>
    <s v="DIAM_LT_320-ALKATHENE-&lt;=320mm-B12_1960-1941_1960"/>
    <s v="DIAM_LT_320,ASSET_MATERIAL_BIN,DIAM_BIN_PRIMARY,DATE_INSTALL_BIN,DATE_INSTALL_BIN_20YRS"/>
    <s v="ALKATHENE"/>
    <s v="1941_1960"/>
    <s v="B12_1960"/>
    <x v="0"/>
    <s v="&lt;=320mm"/>
    <m/>
    <n v="8.3767425767233394"/>
    <n v="1.5493997683007732"/>
    <n v="2.5"/>
    <n v="-0.38024009267969072"/>
    <s v="+/- 50%"/>
    <s v="PASS"/>
    <n v="184.96447206174491"/>
    <x v="2"/>
  </r>
  <r>
    <n v="622"/>
    <s v="DIAM_LT_320-ALKATHENE-&lt;=320mm-B12_1960-1941_1960-EASTERN-NONE-(0,70]-SLUVAD__COURT_FARM__LLWYNON-NEWPORT_SW__RISCA__ABERCARN-MICHAELSTONE TO MARSHFIELD SOUTH-MICHAELSTONE"/>
    <s v="DIAM_LT_320,ASSET_MATERIAL_BIN,DIAM_BIN_PRIMARY,DATE_INSTALL_BIN,DATE_INSTALL_BIN_20YRS,AREA_NAME,LINING_BIN,DIAM_BIN_SECOND,WRZ_NAME,WQZ_NAME,SUPER_DMA_NAME,DMA_NAME"/>
    <s v="ALKATHENE"/>
    <s v="1941_1960"/>
    <s v="B12_1960"/>
    <x v="0"/>
    <s v="&lt;=320mm"/>
    <s v="(0,70]"/>
    <n v="0.43601653315942535"/>
    <n v="1.5493997683007703"/>
    <n v="2.5"/>
    <n v="-0.38024009267969189"/>
    <s v="+/- 50%"/>
    <s v="PASS"/>
    <n v="3553.5344430029832"/>
    <x v="3"/>
  </r>
  <r>
    <n v="623"/>
    <s v="DIAM_LT_320-ALKATHENE-&lt;=320mm-B12_1960-1961_1980"/>
    <s v="DIAM_LT_320,ASSET_MATERIAL_BIN,DIAM_BIN_PRIMARY,DATE_INSTALL_BIN,DATE_INSTALL_BIN_20YRS"/>
    <s v="ALKATHENE"/>
    <s v="1961_1980"/>
    <s v="B12_1960"/>
    <x v="0"/>
    <s v="&lt;=320mm"/>
    <m/>
    <n v="6.4889571883100796"/>
    <n v="1.5493997683007732"/>
    <n v="2.5"/>
    <n v="-0.38024009267969072"/>
    <s v="+/- 50%"/>
    <s v="PASS"/>
    <n v="238.77484830567727"/>
    <x v="2"/>
  </r>
  <r>
    <n v="624"/>
    <s v="DIAM_LT_320-ALKATHENE-&lt;=320mm-B12_1960-1961_1980-CENTRAL-NONE-(0,70]-SLUVAD__COURT_FARM__LLWYNON"/>
    <s v="DIAM_LT_320,ASSET_MATERIAL_BIN,DIAM_BIN_PRIMARY,DATE_INSTALL_BIN,DATE_INSTALL_BIN_20YRS,AREA_NAME,LINING_BIN,DIAM_BIN_SECOND,WRZ_NAME"/>
    <s v="ALKATHENE"/>
    <s v="1961_1980"/>
    <s v="B12_1960"/>
    <x v="0"/>
    <s v="&lt;=320mm"/>
    <s v="(0,70]"/>
    <n v="2.5052493117946018"/>
    <n v="2.213428240429665"/>
    <n v="2.5"/>
    <n v="-0.11462870382813399"/>
    <s v="+/- 50%"/>
    <s v="PASS"/>
    <n v="883.51615546163168"/>
    <x v="1"/>
  </r>
  <r>
    <n v="625"/>
    <s v="DIAM_LT_320-ALKATHENE-&lt;=320mm-B12_1960-1961_1980-CENTRAL-NONE-(0,70]-SLUVAD__COURT_FARM__LLWYNON-CARDIFF_EAST-BRYN CELYN-BRYN CELYN"/>
    <s v="DIAM_LT_320,ASSET_MATERIAL_BIN,DIAM_BIN_PRIMARY,DATE_INSTALL_BIN,DATE_INSTALL_BIN_20YRS,AREA_NAME,LINING_BIN,DIAM_BIN_SECOND,WRZ_NAME,WQZ_NAME,SUPER_DMA_NAME,DMA_NAME"/>
    <s v="ALKATHENE"/>
    <s v="1961_1980"/>
    <s v="B12_1960"/>
    <x v="0"/>
    <s v="&lt;=320mm"/>
    <s v="(0,70]"/>
    <n v="3.7810389383027804E-2"/>
    <n v="1.5493997683007703"/>
    <n v="2.5"/>
    <n v="-0.38024009267969189"/>
    <s v="+/- 50%"/>
    <s v="PASS"/>
    <n v="40978.148958081336"/>
    <x v="3"/>
  </r>
  <r>
    <n v="626"/>
    <s v="DIAM_LT_320-ALKATHENE-&lt;=320mm-B12_1960-1961_1980-EASTERN-NONE-(0,70]"/>
    <s v="DIAM_LT_320,ASSET_MATERIAL_BIN,DIAM_BIN_PRIMARY,DATE_INSTALL_BIN,DATE_INSTALL_BIN_20YRS,AREA_NAME,LINING_BIN,DIAM_BIN_SECOND"/>
    <s v="ALKATHENE"/>
    <s v="1961_1980"/>
    <s v="B12_1960"/>
    <x v="0"/>
    <s v="&lt;=320mm"/>
    <s v="(0,70]"/>
    <n v="8.6837028861973256"/>
    <n v="1.9920854163867052"/>
    <n v="2.5"/>
    <n v="-0.20316583344531791"/>
    <s v="+/- 50%"/>
    <s v="PASS"/>
    <n v="229.40506400249006"/>
    <x v="2"/>
  </r>
  <r>
    <n v="627"/>
    <s v="DIAM_LT_320-ALKATHENE-&lt;=320mm-B12_1960-1961_1980-NORTHERN-NONE-(0,70]"/>
    <s v="DIAM_LT_320,ASSET_MATERIAL_BIN,DIAM_BIN_PRIMARY,DATE_INSTALL_BIN,DATE_INSTALL_BIN_20YRS,AREA_NAME,LINING_BIN,DIAM_BIN_SECOND"/>
    <s v="ALKATHENE"/>
    <s v="1961_1980"/>
    <s v="B12_1960"/>
    <x v="0"/>
    <s v="&lt;=320mm"/>
    <s v="(0,70]"/>
    <n v="10.610977172654133"/>
    <n v="2.4347710644726308"/>
    <n v="2.5"/>
    <n v="-2.6091574210947675E-2"/>
    <s v="+/- 50%"/>
    <s v="PASS"/>
    <n v="229.45776103895051"/>
    <x v="2"/>
  </r>
  <r>
    <n v="628"/>
    <s v="DIAM_LT_320-ALKATHENE-&lt;=320mm-B13_1970-1961_1980"/>
    <s v="DIAM_LT_320,ASSET_MATERIAL_BIN,DIAM_BIN_PRIMARY,DATE_INSTALL_BIN,DATE_INSTALL_BIN_20YRS"/>
    <s v="ALKATHENE"/>
    <s v="1961_1980"/>
    <s v="B13_1970"/>
    <x v="0"/>
    <s v="&lt;=320mm"/>
    <s v="(0,70]"/>
    <n v="7.7480815816998323"/>
    <n v="2.2134282404296668"/>
    <n v="2.5"/>
    <n v="-0.11462870382813328"/>
    <s v="+/- 50%"/>
    <s v="PASS"/>
    <n v="285.67435914169459"/>
    <x v="4"/>
  </r>
  <r>
    <n v="629"/>
    <s v="DIAM_LT_320-ALKATHENE-&lt;=320mm-B13_1970-1961_1980-EASTERN-NONE-(0,70]"/>
    <s v="DIAM_LT_320,ASSET_MATERIAL_BIN,DIAM_BIN_PRIMARY,DATE_INSTALL_BIN,DATE_INSTALL_BIN_20YRS,AREA_NAME,LINING_BIN,DIAM_BIN_SECOND"/>
    <s v="ALKATHENE"/>
    <s v="1961_1980"/>
    <s v="B13_1970"/>
    <x v="0"/>
    <s v="&lt;=320mm"/>
    <s v="(0,70]"/>
    <n v="7.2912056887184997"/>
    <n v="1.5493997683007732"/>
    <n v="2.5"/>
    <n v="-0.38024009267969072"/>
    <s v="+/- 50%"/>
    <s v="PASS"/>
    <n v="212.50254545666169"/>
    <x v="2"/>
  </r>
  <r>
    <n v="630"/>
    <s v="DIAM_LT_320-ALKATHENE-&lt;=320mm-B13_1970-1961_1980-NORTHERN-NONE-(0,70]-LLEYNHARLECH-LLEYN_CWMYSTRADLLYN-PORTHMADOG WEST-TYDDYN LLWYN"/>
    <s v="DIAM_LT_320,ASSET_MATERIAL_BIN,DIAM_BIN_PRIMARY,DATE_INSTALL_BIN,DATE_INSTALL_BIN_20YRS,AREA_NAME,LINING_BIN,DIAM_BIN_SECOND,WRZ_NAME,WQZ_NAME,SUPER_DMA_NAME,DMA_NAME"/>
    <s v="ALKATHENE"/>
    <s v="1961_1980"/>
    <s v="B13_1970"/>
    <x v="0"/>
    <s v="&lt;=320mm"/>
    <s v="(0,70]"/>
    <n v="0.25080968299070072"/>
    <n v="1.992085416386703"/>
    <n v="2.5"/>
    <n v="-0.2031658334453188"/>
    <s v="+/- 50%"/>
    <s v="PASS"/>
    <n v="7942.6176558764028"/>
    <x v="3"/>
  </r>
  <r>
    <n v="631"/>
    <s v="DIAM_LT_320-ALKATHENE-&lt;=320mm-B14_1980"/>
    <s v="DIAM_LT_320,ASSET_MATERIAL_BIN,DIAM_BIN_PRIMARY,DATE_INSTALL_BIN"/>
    <s v="ALKATHENE"/>
    <m/>
    <m/>
    <x v="0"/>
    <s v="&lt;=320mm"/>
    <m/>
    <n v="8.7120043410947439"/>
    <n v="2.434771064472629"/>
    <n v="2.5"/>
    <n v="-2.6091574210948387E-2"/>
    <s v="+/- 50%"/>
    <s v="PASS"/>
    <n v="279.47312342209847"/>
    <x v="4"/>
  </r>
  <r>
    <n v="632"/>
    <s v="DIAM_LT_320-COPPER-&lt;=320mm"/>
    <s v="DIAM_LT_320,ASSET_MATERIAL_BIN,DIAM_BIN_PRIMARY"/>
    <s v="COPPER"/>
    <m/>
    <m/>
    <x v="0"/>
    <s v="&lt;=320mm"/>
    <s v="(0,70]"/>
    <n v="12.850995016586191"/>
    <n v="1.5493997683007552"/>
    <n v="2.5"/>
    <n v="-0.38024009267969794"/>
    <s v="+/- 50%"/>
    <s v="PASS"/>
    <n v="120.56652160404822"/>
    <x v="0"/>
  </r>
  <r>
    <n v="633"/>
    <s v="DIAM_LT_320-FERROUS_1-&lt;=320mm"/>
    <s v="DIAM_LT_320,ASSET_MATERIAL_BIN,DIAM_BIN_PRIMARY"/>
    <s v="FERROUS_1"/>
    <m/>
    <m/>
    <x v="0"/>
    <s v="&lt;=320mm"/>
    <m/>
    <n v="108.5587865607278"/>
    <n v="7.3043131934182517"/>
    <n v="2.5"/>
    <n v="1.9217252773673006"/>
    <s v="+/- 50%"/>
    <s v="OVER"/>
    <n v="67.28440345390392"/>
    <x v="0"/>
  </r>
  <r>
    <n v="634"/>
    <s v="DIAM_LT_320-FERROUS_1-&lt;=320mm-B01_1850-PRE_1880-NORTHERN"/>
    <s v="DIAM_LT_320,ASSET_MATERIAL_BIN,DIAM_BIN_PRIMARY,DATE_INSTALL_BIN,DATE_INSTALL_BIN_20YRS,AREA_NAME"/>
    <s v="FERROUS_1"/>
    <s v="PRE_1880"/>
    <s v="B01_1850"/>
    <x v="0"/>
    <s v="&lt;=320mm"/>
    <m/>
    <n v="6.3191176916033491"/>
    <n v="1.9920854163867106"/>
    <n v="2.5"/>
    <n v="-0.20316583344531577"/>
    <s v="+/- 50%"/>
    <s v="PASS"/>
    <n v="315.247399021185"/>
    <x v="4"/>
  </r>
  <r>
    <n v="635"/>
    <s v="DIAM_LT_320-FERROUS_1-&lt;=320mm-B02_1860-PRE_1880-WESTERN"/>
    <s v="DIAM_LT_320,ASSET_MATERIAL_BIN,DIAM_BIN_PRIMARY,DATE_INSTALL_BIN,DATE_INSTALL_BIN_20YRS,AREA_NAME"/>
    <s v="FERROUS_1"/>
    <s v="PRE_1880"/>
    <s v="B02_1860"/>
    <x v="0"/>
    <s v="&lt;=320mm"/>
    <m/>
    <n v="50.56483845779119"/>
    <n v="2.2134282404296681"/>
    <n v="2.5"/>
    <n v="-0.11462870382813276"/>
    <s v="+/- 50%"/>
    <s v="PASS"/>
    <n v="43.774059364934374"/>
    <x v="0"/>
  </r>
  <r>
    <n v="636"/>
    <s v="DIAM_LT_320-FERROUS_1-&lt;=320mm-B02_1860-PRE_1880-WESTERN-CEMENT_MORTAR"/>
    <s v="DIAM_LT_320,ASSET_MATERIAL_BIN,DIAM_BIN_PRIMARY,DATE_INSTALL_BIN,DATE_INSTALL_BIN_20YRS,AREA_NAME,LINING_BIN"/>
    <s v="FERROUS_1"/>
    <s v="PRE_1880"/>
    <s v="B02_1860"/>
    <x v="0"/>
    <s v="&lt;=320mm"/>
    <m/>
    <n v="6.4710172686555474"/>
    <n v="1.5493997683007716"/>
    <n v="2.5"/>
    <n v="-0.38024009267969133"/>
    <s v="+/- 50%"/>
    <s v="PASS"/>
    <n v="239.43681556929042"/>
    <x v="2"/>
  </r>
  <r>
    <n v="637"/>
    <s v="DIAM_LT_320-FERROUS_1-&lt;=320mm-B02_1860-PRE_1880-WESTERN-EPOXY_RESIN-(120,160]-PEMBROKESHIRE-BOLTON_HILL-MOUNTAIN TREFFGARNE AND RUDBAXTON-MOUNTAIN WATER"/>
    <s v="DIAM_LT_320,ASSET_MATERIAL_BIN,DIAM_BIN_PRIMARY,DATE_INSTALL_BIN,DATE_INSTALL_BIN_20YRS,AREA_NAME,LINING_BIN,DIAM_BIN_SECOND,WRZ_NAME,WQZ_NAME,SUPER_DMA_NAME,DMA_NAME"/>
    <s v="FERROUS_1"/>
    <s v="PRE_1880"/>
    <s v="B02_1860"/>
    <x v="0"/>
    <s v="&lt;=320mm"/>
    <s v="(120,160]"/>
    <n v="7.5029876452448274"/>
    <n v="1.5493997683007728"/>
    <n v="2.5"/>
    <n v="-0.38024009267969089"/>
    <s v="+/- 50%"/>
    <s v="PASS"/>
    <n v="206.50437419855498"/>
    <x v="2"/>
  </r>
  <r>
    <n v="638"/>
    <s v="DIAM_LT_320-FERROUS_1-&lt;=320mm-B02_1860-PRE_1880-WESTERN-EPOXY_RESIN-(70,120]"/>
    <s v="DIAM_LT_320,ASSET_MATERIAL_BIN,DIAM_BIN_PRIMARY,DATE_INSTALL_BIN,DATE_INSTALL_BIN_20YRS,AREA_NAME,LINING_BIN,DIAM_BIN_SECOND"/>
    <s v="FERROUS_1"/>
    <s v="PRE_1880"/>
    <s v="B02_1860"/>
    <x v="0"/>
    <s v="&lt;=320mm"/>
    <s v="(70,120]"/>
    <n v="5.4450388881127383"/>
    <n v="1.9920854163867057"/>
    <n v="2.5"/>
    <n v="-0.20316583344531775"/>
    <s v="+/- 50%"/>
    <s v="PASS"/>
    <n v="365.85329458999814"/>
    <x v="4"/>
  </r>
  <r>
    <n v="639"/>
    <s v="DIAM_LT_320-FERROUS_1-&lt;=320mm-B02_1860-PRE_1880-WESTERN-EPOXY_RESIN-(70,120]-TYWI_C.U._AREA"/>
    <s v="DIAM_LT_320,ASSET_MATERIAL_BIN,DIAM_BIN_PRIMARY,DATE_INSTALL_BIN,DATE_INSTALL_BIN_20YRS,AREA_NAME,LINING_BIN,DIAM_BIN_SECOND,WRZ_NAME"/>
    <s v="FERROUS_1"/>
    <s v="PRE_1880"/>
    <s v="B02_1860"/>
    <x v="0"/>
    <s v="&lt;=320mm"/>
    <s v="(70,120]"/>
    <n v="21.020863291976177"/>
    <n v="3.3201423606445024"/>
    <n v="2.5"/>
    <n v="0.32805694425780096"/>
    <s v="+/- 50%"/>
    <s v="PASS"/>
    <n v="157.94510028100635"/>
    <x v="2"/>
  </r>
  <r>
    <n v="640"/>
    <s v="DIAM_LT_320-FERROUS_1-&lt;=320mm-B02_1860-PRE_1880-WESTERN-EPOXY_RESIN-(70,120]-TYWI_C.U._AREA-BRIDGEND__PORTHCAWL_FELINDRE__CRAY-SOUTHERNDOWN"/>
    <s v="DIAM_LT_320,ASSET_MATERIAL_BIN,DIAM_BIN_PRIMARY,DATE_INSTALL_BIN,DATE_INSTALL_BIN_20YRS,AREA_NAME,LINING_BIN,DIAM_BIN_SECOND,WRZ_NAME,WQZ_NAME,SUPER_DMA_NAME"/>
    <s v="FERROUS_1"/>
    <s v="PRE_1880"/>
    <s v="B02_1860"/>
    <x v="0"/>
    <s v="&lt;=320mm"/>
    <s v="(70,120]"/>
    <n v="5.8230087301406286"/>
    <n v="1.5493997683007732"/>
    <n v="2.5"/>
    <n v="-0.38024009267969072"/>
    <s v="+/- 50%"/>
    <s v="PASS"/>
    <n v="266.08233648712985"/>
    <x v="4"/>
  </r>
  <r>
    <n v="641"/>
    <s v="DIAM_LT_320-FERROUS_1-&lt;=320mm-B02_1860-PRE_1880-WESTERN-EPOXY_RESIN-(70,120]-TYWI_C.U._AREA-BRYNGWYN"/>
    <s v="DIAM_LT_320,ASSET_MATERIAL_BIN,DIAM_BIN_PRIMARY,DATE_INSTALL_BIN,DATE_INSTALL_BIN_20YRS,AREA_NAME,LINING_BIN,DIAM_BIN_SECOND,WRZ_NAME,WQZ_NAME"/>
    <s v="FERROUS_1"/>
    <s v="PRE_1880"/>
    <s v="B02_1860"/>
    <x v="0"/>
    <s v="&lt;=320mm"/>
    <s v="(70,120]"/>
    <n v="19.622698400618258"/>
    <n v="1.7707425923437363"/>
    <n v="2.5"/>
    <n v="-0.29170296306250548"/>
    <s v="+/- 50%"/>
    <s v="PASS"/>
    <n v="90.23950509721665"/>
    <x v="0"/>
  </r>
  <r>
    <n v="642"/>
    <s v="DIAM_LT_320-FERROUS_1-&lt;=320mm-B02_1860-PRE_1880-WESTERN-NONE-(0,70]"/>
    <s v="DIAM_LT_320,ASSET_MATERIAL_BIN,DIAM_BIN_PRIMARY,DATE_INSTALL_BIN,DATE_INSTALL_BIN_20YRS,AREA_NAME,LINING_BIN,DIAM_BIN_SECOND"/>
    <s v="FERROUS_1"/>
    <s v="PRE_1880"/>
    <s v="B02_1860"/>
    <x v="0"/>
    <s v="&lt;=320mm"/>
    <s v="(0,70]"/>
    <n v="4.4447964555340498"/>
    <n v="1.5493997683007736"/>
    <n v="2.5"/>
    <n v="-0.38024009267969056"/>
    <s v="+/- 50%"/>
    <s v="PASS"/>
    <n v="348.58733888065308"/>
    <x v="4"/>
  </r>
  <r>
    <n v="643"/>
    <s v="DIAM_LT_320-FERROUS_1-&lt;=320mm-B02_1860-PRE_1880-WESTERN-NONE-(120,160]-TYWI_C.U._AREA"/>
    <s v="DIAM_LT_320,ASSET_MATERIAL_BIN,DIAM_BIN_PRIMARY,DATE_INSTALL_BIN,DATE_INSTALL_BIN_20YRS,AREA_NAME,LINING_BIN,DIAM_BIN_SECOND,WRZ_NAME"/>
    <s v="FERROUS_1"/>
    <s v="PRE_1880"/>
    <s v="B02_1860"/>
    <x v="0"/>
    <s v="&lt;=320mm"/>
    <s v="(120,160]"/>
    <n v="50.171814079004847"/>
    <n v="4.2055136568162803"/>
    <n v="2.5"/>
    <n v="0.68220546272651217"/>
    <s v="+/- 50%"/>
    <s v="OVER"/>
    <n v="83.822236329623593"/>
    <x v="0"/>
  </r>
  <r>
    <n v="644"/>
    <s v="DIAM_LT_320-FERROUS_1-&lt;=320mm-B02_1860-PRE_1880-WESTERN-NONE-(120,160]-TYWI_C.U._AREA-SKETTY__GOWER_BRYNGWYN__FELINDRE"/>
    <s v="DIAM_LT_320,ASSET_MATERIAL_BIN,DIAM_BIN_PRIMARY,DATE_INSTALL_BIN,DATE_INSTALL_BIN_20YRS,AREA_NAME,LINING_BIN,DIAM_BIN_SECOND,WRZ_NAME,WQZ_NAME"/>
    <s v="FERROUS_1"/>
    <s v="PRE_1880"/>
    <s v="B02_1860"/>
    <x v="0"/>
    <s v="&lt;=320mm"/>
    <s v="(120,160]"/>
    <n v="3.9657031739347577"/>
    <n v="1.5493997683007736"/>
    <n v="2.5"/>
    <n v="-0.38024009267969056"/>
    <s v="+/- 50%"/>
    <s v="PASS"/>
    <n v="390.699883562759"/>
    <x v="4"/>
  </r>
  <r>
    <n v="645"/>
    <s v="DIAM_LT_320-FERROUS_1-&lt;=320mm-B02_1860-PRE_1880-WESTERN-NONE-(160,320]"/>
    <s v="DIAM_LT_320,ASSET_MATERIAL_BIN,DIAM_BIN_PRIMARY,DATE_INSTALL_BIN,DATE_INSTALL_BIN_20YRS,AREA_NAME,LINING_BIN,DIAM_BIN_SECOND"/>
    <s v="FERROUS_1"/>
    <s v="PRE_1880"/>
    <s v="B02_1860"/>
    <x v="0"/>
    <s v="&lt;=320mm"/>
    <s v="(160,320]"/>
    <n v="37.414539601420387"/>
    <n v="1.9920854163866686"/>
    <n v="2.5"/>
    <n v="-0.20316583344533257"/>
    <s v="+/- 50%"/>
    <s v="PASS"/>
    <n v="53.243616989771596"/>
    <x v="0"/>
  </r>
  <r>
    <n v="646"/>
    <s v="DIAM_LT_320-FERROUS_1-&lt;=320mm-B02_1860-PRE_1880-WESTERN-NONE-(160,320]-TYWI_C.U._AREA-BRIDGEND__PORTHCAWL_FELINDRE__CRAY"/>
    <s v="DIAM_LT_320,ASSET_MATERIAL_BIN,DIAM_BIN_PRIMARY,DATE_INSTALL_BIN,DATE_INSTALL_BIN_20YRS,AREA_NAME,LINING_BIN,DIAM_BIN_SECOND,WRZ_NAME,WQZ_NAME"/>
    <s v="FERROUS_1"/>
    <s v="PRE_1880"/>
    <s v="B02_1860"/>
    <x v="0"/>
    <s v="&lt;=320mm"/>
    <s v="(160,320]"/>
    <n v="9.7442615387719353"/>
    <n v="2.4347710644726486"/>
    <n v="2.5"/>
    <n v="-2.609157421094057E-2"/>
    <s v="+/- 50%"/>
    <s v="PASS"/>
    <n v="249.86717103033561"/>
    <x v="2"/>
  </r>
  <r>
    <n v="647"/>
    <s v="DIAM_LT_320-FERROUS_1-&lt;=320mm-B02_1860-PRE_1880-WESTERN-NONE-(70,120]"/>
    <s v="DIAM_LT_320,ASSET_MATERIAL_BIN,DIAM_BIN_PRIMARY,DATE_INSTALL_BIN,DATE_INSTALL_BIN_20YRS,AREA_NAME,LINING_BIN,DIAM_BIN_SECOND"/>
    <s v="FERROUS_1"/>
    <s v="PRE_1880"/>
    <s v="B02_1860"/>
    <x v="0"/>
    <s v="&lt;=320mm"/>
    <s v="(70,120]"/>
    <n v="10.70592219925711"/>
    <n v="2.2134282404296681"/>
    <n v="2.5"/>
    <n v="-0.11462870382813276"/>
    <s v="+/- 50%"/>
    <s v="PASS"/>
    <n v="206.74802219123723"/>
    <x v="2"/>
  </r>
  <r>
    <n v="648"/>
    <s v="DIAM_LT_320-FERROUS_1-&lt;=320mm-B02_1860-PRE_1880-WESTERN-NONE-(70,120]-PONTSTICILL_LOW_LEVEL-PENCOED__BRIDGEND_VALLEYS-BRIDGEND ROAD-LLANHARRY ROAD 7IN"/>
    <s v="DIAM_LT_320,ASSET_MATERIAL_BIN,DIAM_BIN_PRIMARY,DATE_INSTALL_BIN,DATE_INSTALL_BIN_20YRS,AREA_NAME,LINING_BIN,DIAM_BIN_SECOND,WRZ_NAME,WQZ_NAME,SUPER_DMA_NAME,DMA_NAME"/>
    <s v="FERROUS_1"/>
    <s v="PRE_1880"/>
    <s v="B02_1860"/>
    <x v="0"/>
    <s v="&lt;=320mm"/>
    <s v="(70,120]"/>
    <n v="1.4002404081449451"/>
    <n v="1.5493997683007703"/>
    <n v="2.5"/>
    <n v="-0.38024009267969189"/>
    <s v="+/- 50%"/>
    <s v="PASS"/>
    <n v="1106.5241077804869"/>
    <x v="3"/>
  </r>
  <r>
    <n v="649"/>
    <s v="DIAM_LT_320-FERROUS_1-&lt;=320mm-B02_1860-PRE_1880-WESTERN-NONE-(70,120]-TYWI_C.U._AREA"/>
    <s v="DIAM_LT_320,ASSET_MATERIAL_BIN,DIAM_BIN_PRIMARY,DATE_INSTALL_BIN,DATE_INSTALL_BIN_20YRS,AREA_NAME,LINING_BIN,DIAM_BIN_SECOND,WRZ_NAME"/>
    <s v="FERROUS_1"/>
    <s v="PRE_1880"/>
    <s v="B02_1860"/>
    <x v="0"/>
    <s v="&lt;=320mm"/>
    <s v="(70,120]"/>
    <n v="28.231439007914354"/>
    <n v="3.0987995366016188"/>
    <n v="2.5"/>
    <n v="0.2395198146406475"/>
    <s v="+/- 50%"/>
    <s v="PASS"/>
    <n v="109.76413691604267"/>
    <x v="0"/>
  </r>
  <r>
    <n v="650"/>
    <s v="DIAM_LT_320-FERROUS_1-&lt;=320mm-B02_1860-PRE_1880-WESTERN-NONE-(70,120]-TYWI_C.U._AREA-BRIDGEND__PORTHCAWL_FELINDRE__CRAY"/>
    <s v="DIAM_LT_320,ASSET_MATERIAL_BIN,DIAM_BIN_PRIMARY,DATE_INSTALL_BIN,DATE_INSTALL_BIN_20YRS,AREA_NAME,LINING_BIN,DIAM_BIN_SECOND,WRZ_NAME,WQZ_NAME"/>
    <s v="FERROUS_1"/>
    <s v="PRE_1880"/>
    <s v="B02_1860"/>
    <x v="0"/>
    <s v="&lt;=320mm"/>
    <s v="(70,120]"/>
    <n v="4.7118633132188821"/>
    <n v="1.7707425923437414"/>
    <n v="2.5"/>
    <n v="-0.29170296306250343"/>
    <s v="+/- 50%"/>
    <s v="PASS"/>
    <n v="375.8051697671317"/>
    <x v="4"/>
  </r>
  <r>
    <n v="651"/>
    <s v="DIAM_LT_320-FERROUS_1-&lt;=320mm-B02_1860-PRE_1880-WESTERN-NONE-(70,120]-TYWI_C.U._AREA-BRYNGWYN-BETTWS-BUTCHERS"/>
    <s v="DIAM_LT_320,ASSET_MATERIAL_BIN,DIAM_BIN_PRIMARY,DATE_INSTALL_BIN,DATE_INSTALL_BIN_20YRS,AREA_NAME,LINING_BIN,DIAM_BIN_SECOND,WRZ_NAME,WQZ_NAME,SUPER_DMA_NAME,DMA_NAME"/>
    <s v="FERROUS_1"/>
    <s v="PRE_1880"/>
    <s v="B02_1860"/>
    <x v="0"/>
    <s v="&lt;=320mm"/>
    <s v="(70,120]"/>
    <n v="1.0210147134907985"/>
    <n v="1.7707425923437308"/>
    <n v="2.5"/>
    <n v="-0.2917029630625077"/>
    <s v="+/- 50%"/>
    <s v="PASS"/>
    <n v="1734.2968411196055"/>
    <x v="3"/>
  </r>
  <r>
    <n v="652"/>
    <s v="DIAM_LT_320-FERROUS_1-&lt;=320mm-B02_1860-PRE_1880-WESTERN-NONE-(70,120]-TYWI_C.U._AREA-CAERAU__YSTRADFELLTE"/>
    <s v="DIAM_LT_320,ASSET_MATERIAL_BIN,DIAM_BIN_PRIMARY,DATE_INSTALL_BIN,DATE_INSTALL_BIN_20YRS,AREA_NAME,LINING_BIN,DIAM_BIN_SECOND,WRZ_NAME,WQZ_NAME"/>
    <s v="FERROUS_1"/>
    <s v="PRE_1880"/>
    <s v="B02_1860"/>
    <x v="0"/>
    <s v="&lt;=320mm"/>
    <s v="(70,120]"/>
    <n v="10.002706829770894"/>
    <n v="3.0987995366015113"/>
    <n v="2.5"/>
    <n v="0.23951981464060451"/>
    <s v="+/- 50%"/>
    <s v="PASS"/>
    <n v="309.79609713028924"/>
    <x v="4"/>
  </r>
  <r>
    <n v="653"/>
    <s v="DIAM_LT_320-FERROUS_1-&lt;=320mm-B02_1860-PRE_1880-WESTERN-NONE-(70,120]-TYWI_C.U._AREA-CRAY__CLYDACH"/>
    <s v="DIAM_LT_320,ASSET_MATERIAL_BIN,DIAM_BIN_PRIMARY,DATE_INSTALL_BIN,DATE_INSTALL_BIN_20YRS,AREA_NAME,LINING_BIN,DIAM_BIN_SECOND,WRZ_NAME,WQZ_NAME"/>
    <s v="FERROUS_1"/>
    <s v="PRE_1880"/>
    <s v="B02_1860"/>
    <x v="0"/>
    <s v="&lt;=320mm"/>
    <s v="(70,120]"/>
    <n v="6.0553646293870029"/>
    <n v="1.7707425923437443"/>
    <n v="2.5"/>
    <n v="-0.29170296306250226"/>
    <s v="+/- 50%"/>
    <s v="PASS"/>
    <n v="292.4254278182089"/>
    <x v="4"/>
  </r>
  <r>
    <n v="654"/>
    <s v="DIAM_LT_320-FERROUS_1-&lt;=320mm-B02_1860-PRE_1880-WESTERN-NONE-(70,120]-TYWI_C.U._AREA-DAFEN__FELINDRE"/>
    <s v="DIAM_LT_320,ASSET_MATERIAL_BIN,DIAM_BIN_PRIMARY,DATE_INSTALL_BIN,DATE_INSTALL_BIN_20YRS,AREA_NAME,LINING_BIN,DIAM_BIN_SECOND,WRZ_NAME,WQZ_NAME"/>
    <s v="FERROUS_1"/>
    <s v="PRE_1880"/>
    <s v="B02_1860"/>
    <x v="0"/>
    <s v="&lt;=320mm"/>
    <s v="(70,120]"/>
    <n v="5.9861453106720699"/>
    <n v="1.5493997683007625"/>
    <n v="2.5"/>
    <n v="-0.380240092679695"/>
    <s v="+/- 50%"/>
    <s v="PASS"/>
    <n v="258.8309651518984"/>
    <x v="4"/>
  </r>
  <r>
    <n v="655"/>
    <s v="DIAM_LT_320-FERROUS_1-&lt;=320mm-B02_1860-PRE_1880-WESTERN-NONE-(70,120]-TYWI_C.U._AREA-LLANELLI_FELINDRE"/>
    <s v="DIAM_LT_320,ASSET_MATERIAL_BIN,DIAM_BIN_PRIMARY,DATE_INSTALL_BIN,DATE_INSTALL_BIN_20YRS,AREA_NAME,LINING_BIN,DIAM_BIN_SECOND,WRZ_NAME,WQZ_NAME"/>
    <s v="FERROUS_1"/>
    <s v="PRE_1880"/>
    <s v="B02_1860"/>
    <x v="0"/>
    <s v="&lt;=320mm"/>
    <s v="(70,120]"/>
    <n v="14.30690687922672"/>
    <n v="1.7707425923437454"/>
    <n v="2.5"/>
    <n v="-0.29170296306250182"/>
    <s v="+/- 50%"/>
    <s v="PASS"/>
    <n v="123.76837336621101"/>
    <x v="0"/>
  </r>
  <r>
    <n v="656"/>
    <s v="DIAM_LT_320-FERROUS_1-&lt;=320mm-B02_1860-PRE_1880-WESTERN-NONE-(70,120]-TYWI_C.U._AREA-LLANELLI_FELINDRE-FURNACE ROAD TO KIDWELLY RED DMA"/>
    <s v="DIAM_LT_320,ASSET_MATERIAL_BIN,DIAM_BIN_PRIMARY,DATE_INSTALL_BIN,DATE_INSTALL_BIN_20YRS,AREA_NAME,LINING_BIN,DIAM_BIN_SECOND,WRZ_NAME,WQZ_NAME,SUPER_DMA_NAME"/>
    <s v="FERROUS_1"/>
    <s v="PRE_1880"/>
    <s v="B02_1860"/>
    <x v="0"/>
    <s v="&lt;=320mm"/>
    <s v="(70,120]"/>
    <n v="4.0580086053862203"/>
    <n v="1.9920854163867026"/>
    <n v="2.5"/>
    <n v="-0.20316583344531897"/>
    <s v="+/- 50%"/>
    <s v="PASS"/>
    <n v="490.9022158658301"/>
    <x v="4"/>
  </r>
  <r>
    <n v="657"/>
    <s v="DIAM_LT_320-FERROUS_1-&lt;=320mm-B02_1860-PRE_1880-WESTERN-NONE-(70,120]-TYWI_C.U._AREA-PENCOED__BRIDGEND_VALLEYS"/>
    <s v="DIAM_LT_320,ASSET_MATERIAL_BIN,DIAM_BIN_PRIMARY,DATE_INSTALL_BIN,DATE_INSTALL_BIN_20YRS,AREA_NAME,LINING_BIN,DIAM_BIN_SECOND,WRZ_NAME,WQZ_NAME"/>
    <s v="FERROUS_1"/>
    <s v="PRE_1880"/>
    <s v="B02_1860"/>
    <x v="0"/>
    <s v="&lt;=320mm"/>
    <s v="(70,120]"/>
    <n v="23.113197150680683"/>
    <n v="4.426856480859338"/>
    <n v="2.5"/>
    <n v="0.77074259234373521"/>
    <s v="+/- 50%"/>
    <s v="OVER"/>
    <n v="191.52938695583995"/>
    <x v="2"/>
  </r>
  <r>
    <n v="658"/>
    <s v="DIAM_LT_320-FERROUS_1-&lt;=320mm-B02_1860-PRE_1880-WESTERN-NONE-(70,120]-TYWI_C.U._AREA-PENCOED__BRIDGEND_VALLEYS-RED COW TO NANT ST EAST ALT-REVLON OAKWOOD"/>
    <s v="DIAM_LT_320,ASSET_MATERIAL_BIN,DIAM_BIN_PRIMARY,DATE_INSTALL_BIN,DATE_INSTALL_BIN_20YRS,AREA_NAME,LINING_BIN,DIAM_BIN_SECOND,WRZ_NAME,WQZ_NAME,SUPER_DMA_NAME,DMA_NAME"/>
    <s v="FERROUS_1"/>
    <s v="PRE_1880"/>
    <s v="B02_1860"/>
    <x v="0"/>
    <s v="&lt;=320mm"/>
    <s v="(70,120]"/>
    <n v="0.55881206206949008"/>
    <n v="1.5493997683007708"/>
    <n v="2.5"/>
    <n v="-0.38024009267969172"/>
    <s v="+/- 50%"/>
    <s v="PASS"/>
    <n v="2772.6670082295"/>
    <x v="3"/>
  </r>
  <r>
    <n v="659"/>
    <s v="DIAM_LT_320-FERROUS_1-&lt;=320mm-B02_1860-PRE_1880-WESTERN-NONE-(70,120]-TYWI_C.U._AREA-PORT_TALBOT_FELINDRE__CRAY"/>
    <s v="DIAM_LT_320,ASSET_MATERIAL_BIN,DIAM_BIN_PRIMARY,DATE_INSTALL_BIN,DATE_INSTALL_BIN_20YRS,AREA_NAME,LINING_BIN,DIAM_BIN_SECOND,WRZ_NAME,WQZ_NAME"/>
    <s v="FERROUS_1"/>
    <s v="PRE_1880"/>
    <s v="B02_1860"/>
    <x v="0"/>
    <s v="&lt;=320mm"/>
    <s v="(70,120]"/>
    <n v="14.279073730993662"/>
    <n v="3.541485184687498"/>
    <n v="2.5"/>
    <n v="0.41659407387499919"/>
    <s v="+/- 50%"/>
    <s v="PASS"/>
    <n v="248.01925190710887"/>
    <x v="2"/>
  </r>
  <r>
    <n v="660"/>
    <s v="DIAM_LT_320-FERROUS_1-&lt;=320mm-B02_1860-PRE_1880-WESTERN-POLYURETHANE"/>
    <s v="DIAM_LT_320,ASSET_MATERIAL_BIN,DIAM_BIN_PRIMARY,DATE_INSTALL_BIN,DATE_INSTALL_BIN_20YRS,AREA_NAME,LINING_BIN"/>
    <s v="FERROUS_1"/>
    <s v="PRE_1880"/>
    <s v="B02_1860"/>
    <x v="0"/>
    <s v="&lt;=320mm"/>
    <m/>
    <n v="12.787075724740056"/>
    <n v="1.9920854163867039"/>
    <n v="2.5"/>
    <n v="-0.20316583344531844"/>
    <s v="+/- 50%"/>
    <s v="PASS"/>
    <n v="155.78897468578182"/>
    <x v="2"/>
  </r>
  <r>
    <n v="661"/>
    <s v="DIAM_LT_320-FERROUS_1-&lt;=320mm-B02_1860-PRE_1880-WESTERN-POLYURETHANE-(70,120]-TYWI_C.U._AREA"/>
    <s v="DIAM_LT_320,ASSET_MATERIAL_BIN,DIAM_BIN_PRIMARY,DATE_INSTALL_BIN,DATE_INSTALL_BIN_20YRS,AREA_NAME,LINING_BIN,DIAM_BIN_SECOND,WRZ_NAME"/>
    <s v="FERROUS_1"/>
    <s v="PRE_1880"/>
    <s v="B02_1860"/>
    <x v="0"/>
    <s v="&lt;=320mm"/>
    <s v="(70,120]"/>
    <n v="11.615512437111379"/>
    <n v="2.4347710644726273"/>
    <n v="2.5"/>
    <n v="-2.6091574210949098E-2"/>
    <s v="+/- 50%"/>
    <s v="PASS"/>
    <n v="209.61374520968803"/>
    <x v="2"/>
  </r>
  <r>
    <n v="662"/>
    <s v="DIAM_LT_320-FERROUS_1-&lt;=320mm-B02_1860-PRE_1880-WESTERN-POLYURETHANE-(70,120]-TYWI_C.U._AREA-BRYNGWYN"/>
    <s v="DIAM_LT_320,ASSET_MATERIAL_BIN,DIAM_BIN_PRIMARY,DATE_INSTALL_BIN,DATE_INSTALL_BIN_20YRS,AREA_NAME,LINING_BIN,DIAM_BIN_SECOND,WRZ_NAME,WQZ_NAME"/>
    <s v="FERROUS_1"/>
    <s v="PRE_1880"/>
    <s v="B02_1860"/>
    <x v="0"/>
    <s v="&lt;=320mm"/>
    <s v="(70,120]"/>
    <n v="8.2630354153174395"/>
    <n v="2.6561138885156024"/>
    <n v="2.5"/>
    <n v="6.244555540624095E-2"/>
    <s v="+/- 50%"/>
    <s v="PASS"/>
    <n v="321.44529885372191"/>
    <x v="4"/>
  </r>
  <r>
    <n v="663"/>
    <s v="DIAM_LT_320-FERROUS_1-&lt;=320mm-B03_1870-PRE_1880"/>
    <s v="DIAM_LT_320,ASSET_MATERIAL_BIN,DIAM_BIN_PRIMARY,DATE_INSTALL_BIN,DATE_INSTALL_BIN_20YRS"/>
    <s v="FERROUS_1"/>
    <s v="PRE_1880"/>
    <s v="B03_1870"/>
    <x v="0"/>
    <s v="&lt;=320mm"/>
    <m/>
    <n v="17.645461139946512"/>
    <n v="1.7707425923437499"/>
    <n v="2.5"/>
    <n v="-0.29170296306250004"/>
    <s v="+/- 50%"/>
    <s v="PASS"/>
    <n v="100.35116556603164"/>
    <x v="0"/>
  </r>
  <r>
    <n v="664"/>
    <s v="DIAM_LT_320-FERROUS_1-&lt;=320mm-B03_1870-PRE_1880-WESTERN-NONE"/>
    <s v="DIAM_LT_320,ASSET_MATERIAL_BIN,DIAM_BIN_PRIMARY,DATE_INSTALL_BIN,DATE_INSTALL_BIN_20YRS,AREA_NAME,LINING_BIN"/>
    <s v="FERROUS_1"/>
    <s v="PRE_1880"/>
    <s v="B03_1870"/>
    <x v="0"/>
    <s v="&lt;=320mm"/>
    <m/>
    <n v="15.097589224554801"/>
    <n v="1.9920854163866875"/>
    <n v="2.5"/>
    <n v="-0.20316583344532502"/>
    <s v="+/- 50%"/>
    <s v="PASS"/>
    <n v="131.94725242270792"/>
    <x v="2"/>
  </r>
  <r>
    <n v="665"/>
    <s v="DIAM_LT_320-FERROUS_1-&lt;=320mm-B04_1880"/>
    <s v="DIAM_LT_320,ASSET_MATERIAL_BIN,DIAM_BIN_PRIMARY,DATE_INSTALL_BIN"/>
    <s v="FERROUS_1"/>
    <m/>
    <m/>
    <x v="0"/>
    <s v="&lt;=320mm"/>
    <m/>
    <n v="13.093370774680574"/>
    <n v="1.5493997683007565"/>
    <n v="2.5"/>
    <n v="-0.38024009267969738"/>
    <s v="+/- 50%"/>
    <s v="PASS"/>
    <n v="118.33467446724433"/>
    <x v="0"/>
  </r>
  <r>
    <n v="666"/>
    <s v="DIAM_LT_320-FERROUS_1-&lt;=320mm-B04_1880-1881_1900-CENTRAL-EPOXY_RESIN-(70,120]-SLUVAD__COURT_FARM__LLWYNON"/>
    <s v="DIAM_LT_320,ASSET_MATERIAL_BIN,DIAM_BIN_PRIMARY,DATE_INSTALL_BIN,DATE_INSTALL_BIN_20YRS,AREA_NAME,LINING_BIN,DIAM_BIN_SECOND,WRZ_NAME"/>
    <s v="FERROUS_1"/>
    <s v="1881_1900"/>
    <s v="B04_1880"/>
    <x v="0"/>
    <s v="&lt;=320mm"/>
    <s v="(70,120]"/>
    <n v="1.6078928104481085"/>
    <n v="1.5493997683007728"/>
    <n v="2.5"/>
    <n v="-0.38024009267969089"/>
    <s v="+/- 50%"/>
    <s v="PASS"/>
    <n v="963.6213049979159"/>
    <x v="1"/>
  </r>
  <r>
    <n v="667"/>
    <s v="DIAM_LT_320-FERROUS_1-&lt;=320mm-B04_1880-1881_1900-CENTRAL-NONE"/>
    <s v="DIAM_LT_320,ASSET_MATERIAL_BIN,DIAM_BIN_PRIMARY,DATE_INSTALL_BIN,DATE_INSTALL_BIN_20YRS,AREA_NAME,LINING_BIN"/>
    <s v="FERROUS_1"/>
    <s v="1881_1900"/>
    <s v="B04_1880"/>
    <x v="0"/>
    <s v="&lt;=320mm"/>
    <m/>
    <n v="13.760549835658576"/>
    <n v="1.9920854163867108"/>
    <n v="2.5"/>
    <n v="-0.20316583344531569"/>
    <s v="+/- 50%"/>
    <s v="PASS"/>
    <n v="144.76786466951305"/>
    <x v="2"/>
  </r>
  <r>
    <n v="668"/>
    <s v="DIAM_LT_320-FERROUS_1-&lt;=320mm-B04_1880-1881_1900-CENTRAL-NONE-(70,120]-SLUVAD__COURT_FARM__LLWYNON-CARDIFF_BAY__CANTON__CATHAYS"/>
    <s v="DIAM_LT_320,ASSET_MATERIAL_BIN,DIAM_BIN_PRIMARY,DATE_INSTALL_BIN,DATE_INSTALL_BIN_20YRS,AREA_NAME,LINING_BIN,DIAM_BIN_SECOND,WRZ_NAME,WQZ_NAME"/>
    <s v="FERROUS_1"/>
    <s v="1881_1900"/>
    <s v="B04_1880"/>
    <x v="0"/>
    <s v="&lt;=320mm"/>
    <s v="(70,120]"/>
    <n v="2.6067777369336023"/>
    <n v="1.770742592343729"/>
    <n v="2.5"/>
    <n v="-0.29170296306250842"/>
    <s v="+/- 50%"/>
    <s v="PASS"/>
    <n v="679.28407061918676"/>
    <x v="1"/>
  </r>
  <r>
    <n v="669"/>
    <s v="DIAM_LT_320-FERROUS_1-&lt;=320mm-B04_1880-1881_1900-CENTRAL-NONE-(70,120]-SLUVAD__COURT_FARM__LLWYNON-CARDIFF_BAY__RUMNEY"/>
    <s v="DIAM_LT_320,ASSET_MATERIAL_BIN,DIAM_BIN_PRIMARY,DATE_INSTALL_BIN,DATE_INSTALL_BIN_20YRS,AREA_NAME,LINING_BIN,DIAM_BIN_SECOND,WRZ_NAME,WQZ_NAME"/>
    <s v="FERROUS_1"/>
    <s v="1881_1900"/>
    <s v="B04_1880"/>
    <x v="0"/>
    <s v="&lt;=320mm"/>
    <s v="(70,120]"/>
    <n v="10.393827907494865"/>
    <n v="2.2134282404296681"/>
    <n v="2.5"/>
    <n v="-0.11462870382813276"/>
    <s v="+/- 50%"/>
    <s v="PASS"/>
    <n v="212.95602160524436"/>
    <x v="2"/>
  </r>
  <r>
    <n v="670"/>
    <s v="DIAM_LT_320-FERROUS_1-&lt;=320mm-B04_1880-1881_1900-EASTERN-NONE-(120,160]-SLUVAD__COURT_FARM__LLWYNON-NEWPORT"/>
    <s v="DIAM_LT_320,ASSET_MATERIAL_BIN,DIAM_BIN_PRIMARY,DATE_INSTALL_BIN,DATE_INSTALL_BIN_20YRS,AREA_NAME,LINING_BIN,DIAM_BIN_SECOND,WRZ_NAME,WQZ_NAME"/>
    <s v="FERROUS_1"/>
    <s v="1881_1900"/>
    <s v="B04_1880"/>
    <x v="0"/>
    <s v="&lt;=320mm"/>
    <s v="(120,160]"/>
    <n v="3.2653025522404731"/>
    <n v="1.5493997683007732"/>
    <n v="2.5"/>
    <n v="-0.38024009267969072"/>
    <s v="+/- 50%"/>
    <s v="PASS"/>
    <n v="474.50419785378216"/>
    <x v="4"/>
  </r>
  <r>
    <n v="671"/>
    <s v="DIAM_LT_320-FERROUS_1-&lt;=320mm-B04_1880-PRE_1880-NORTHERN"/>
    <s v="DIAM_LT_320,ASSET_MATERIAL_BIN,DIAM_BIN_PRIMARY,DATE_INSTALL_BIN,DATE_INSTALL_BIN_20YRS,AREA_NAME"/>
    <s v="FERROUS_1"/>
    <s v="PRE_1880"/>
    <s v="B04_1880"/>
    <x v="0"/>
    <s v="&lt;=320mm"/>
    <m/>
    <n v="5.2028901090331905"/>
    <n v="2.2134282404296672"/>
    <n v="2.5"/>
    <n v="-0.1146287038281331"/>
    <s v="+/- 50%"/>
    <s v="PASS"/>
    <n v="425.42283116584412"/>
    <x v="4"/>
  </r>
  <r>
    <n v="672"/>
    <s v="DIAM_LT_320-FERROUS_1-&lt;=320mm-B04_1880-PRE_1880-WESTERN-NONE"/>
    <s v="DIAM_LT_320,ASSET_MATERIAL_BIN,DIAM_BIN_PRIMARY,DATE_INSTALL_BIN,DATE_INSTALL_BIN_20YRS,AREA_NAME,LINING_BIN"/>
    <s v="FERROUS_1"/>
    <s v="PRE_1880"/>
    <s v="B04_1880"/>
    <x v="0"/>
    <s v="&lt;=320mm"/>
    <m/>
    <n v="9.8239241105584725"/>
    <n v="1.5493997683007583"/>
    <n v="2.5"/>
    <n v="-0.38024009267969666"/>
    <s v="+/- 50%"/>
    <s v="PASS"/>
    <n v="157.71699280896397"/>
    <x v="2"/>
  </r>
  <r>
    <n v="673"/>
    <s v="DIAM_LT_320-FERROUS_1-&lt;=320mm-B04_1880-PRE_1880-WESTERN-NONE-(70,120]-TYWI_C.U._AREA-SWANSEA__MORRISTON_BRYNGWYN__FELINDRE-HAFOD-HAFOD"/>
    <s v="DIAM_LT_320,ASSET_MATERIAL_BIN,DIAM_BIN_PRIMARY,DATE_INSTALL_BIN,DATE_INSTALL_BIN_20YRS,AREA_NAME,LINING_BIN,DIAM_BIN_SECOND,WRZ_NAME,WQZ_NAME,SUPER_DMA_NAME,DMA_NAME"/>
    <s v="FERROUS_1"/>
    <s v="PRE_1880"/>
    <s v="B04_1880"/>
    <x v="0"/>
    <s v="&lt;=320mm"/>
    <s v="(70,120]"/>
    <n v="2.3989172176191511"/>
    <n v="1.770742592343729"/>
    <n v="2.5"/>
    <n v="-0.29170296306250842"/>
    <s v="+/- 50%"/>
    <s v="PASS"/>
    <n v="738.14243331878481"/>
    <x v="1"/>
  </r>
  <r>
    <n v="674"/>
    <s v="DIAM_LT_320-FERROUS_1-&lt;=320mm-B05_1890-1881_1900"/>
    <s v="DIAM_LT_320,ASSET_MATERIAL_BIN,DIAM_BIN_PRIMARY,DATE_INSTALL_BIN,DATE_INSTALL_BIN_20YRS"/>
    <s v="FERROUS_1"/>
    <s v="1881_1900"/>
    <s v="B05_1890"/>
    <x v="0"/>
    <s v="&lt;=320mm"/>
    <m/>
    <n v="33.773855945945165"/>
    <n v="1.7707425923437066"/>
    <n v="2.5"/>
    <n v="-0.29170296306251736"/>
    <s v="+/- 50%"/>
    <s v="PASS"/>
    <n v="52.429387843004022"/>
    <x v="0"/>
  </r>
  <r>
    <n v="675"/>
    <s v="DIAM_LT_320-FERROUS_1-&lt;=320mm-B05_1890-1881_1900-CENTRAL"/>
    <s v="DIAM_LT_320,ASSET_MATERIAL_BIN,DIAM_BIN_PRIMARY,DATE_INSTALL_BIN,DATE_INSTALL_BIN_20YRS,AREA_NAME"/>
    <s v="FERROUS_1"/>
    <s v="1881_1900"/>
    <s v="B05_1890"/>
    <x v="0"/>
    <s v="&lt;=320mm"/>
    <m/>
    <n v="28.652504486641597"/>
    <n v="1.9920854163866888"/>
    <n v="2.5"/>
    <n v="-0.20316583344532449"/>
    <s v="+/- 50%"/>
    <s v="PASS"/>
    <n v="69.525699483458453"/>
    <x v="0"/>
  </r>
  <r>
    <n v="676"/>
    <s v="DIAM_LT_320-FERROUS_1-&lt;=320mm-B05_1890-1881_1900-CENTRAL-NONE-(120,160]-SLUVAD__COURT_FARM__LLWYNON"/>
    <s v="DIAM_LT_320,ASSET_MATERIAL_BIN,DIAM_BIN_PRIMARY,DATE_INSTALL_BIN,DATE_INSTALL_BIN_20YRS,AREA_NAME,LINING_BIN,DIAM_BIN_SECOND,WRZ_NAME"/>
    <s v="FERROUS_1"/>
    <s v="1881_1900"/>
    <s v="B05_1890"/>
    <x v="0"/>
    <s v="&lt;=320mm"/>
    <s v="(120,160]"/>
    <n v="9.6965603823610209"/>
    <n v="2.6561138885155895"/>
    <n v="2.5"/>
    <n v="6.2445555406235795E-2"/>
    <s v="+/- 50%"/>
    <s v="PASS"/>
    <n v="273.92330721183538"/>
    <x v="4"/>
  </r>
  <r>
    <n v="677"/>
    <s v="DIAM_LT_320-FERROUS_1-&lt;=320mm-B05_1890-1881_1900-CENTRAL-NONE-(70,120]-SLUVAD__COURT_FARM__LLWYNON"/>
    <s v="DIAM_LT_320,ASSET_MATERIAL_BIN,DIAM_BIN_PRIMARY,DATE_INSTALL_BIN,DATE_INSTALL_BIN_20YRS,AREA_NAME,LINING_BIN,DIAM_BIN_SECOND,WRZ_NAME"/>
    <s v="FERROUS_1"/>
    <s v="1881_1900"/>
    <s v="B05_1890"/>
    <x v="0"/>
    <s v="&lt;=320mm"/>
    <s v="(70,120]"/>
    <n v="10.482694420011059"/>
    <n v="1.7707425923437488"/>
    <n v="2.5"/>
    <n v="-0.29170296306250049"/>
    <s v="+/- 50%"/>
    <s v="PASS"/>
    <n v="168.9205581499609"/>
    <x v="2"/>
  </r>
  <r>
    <n v="678"/>
    <s v="DIAM_LT_320-FERROUS_1-&lt;=320mm-B05_1890-1881_1900-CENTRAL-NONE-(70,120]-SLUVAD__COURT_FARM__LLWYNON-CARDIFF_BAY__RUMNEY"/>
    <s v="DIAM_LT_320,ASSET_MATERIAL_BIN,DIAM_BIN_PRIMARY,DATE_INSTALL_BIN,DATE_INSTALL_BIN_20YRS,AREA_NAME,LINING_BIN,DIAM_BIN_SECOND,WRZ_NAME,WQZ_NAME"/>
    <s v="FERROUS_1"/>
    <s v="1881_1900"/>
    <s v="B05_1890"/>
    <x v="0"/>
    <s v="&lt;=320mm"/>
    <s v="(70,120]"/>
    <n v="9.1145975405738273"/>
    <n v="3.7628280087304264"/>
    <n v="2.5"/>
    <n v="0.50513120349217056"/>
    <s v="+/- 50%"/>
    <s v="OVER"/>
    <n v="412.83534374174138"/>
    <x v="4"/>
  </r>
  <r>
    <n v="679"/>
    <s v="DIAM_LT_320-FERROUS_1-&lt;=320mm-B05_1890-1881_1900-CENTRAL-POLYURETHANE-(70,120]-SLUVAD__COURT_FARM__LLWYNON"/>
    <s v="DIAM_LT_320,ASSET_MATERIAL_BIN,DIAM_BIN_PRIMARY,DATE_INSTALL_BIN,DATE_INSTALL_BIN_20YRS,AREA_NAME,LINING_BIN,DIAM_BIN_SECOND,WRZ_NAME"/>
    <s v="FERROUS_1"/>
    <s v="1881_1900"/>
    <s v="B05_1890"/>
    <x v="0"/>
    <s v="&lt;=320mm"/>
    <s v="(70,120]"/>
    <n v="8.3356341961915028"/>
    <n v="1.7707425923437323"/>
    <n v="2.5"/>
    <n v="-0.29170296306250709"/>
    <s v="+/- 50%"/>
    <s v="PASS"/>
    <n v="212.43045827908009"/>
    <x v="2"/>
  </r>
  <r>
    <n v="680"/>
    <s v="DIAM_LT_320-FERROUS_1-&lt;=320mm-B05_1890-1881_1900-EASTERN-NONE-(120,160]-SLUVAD__COURT_FARM__LLWYNON"/>
    <s v="DIAM_LT_320,ASSET_MATERIAL_BIN,DIAM_BIN_PRIMARY,DATE_INSTALL_BIN,DATE_INSTALL_BIN_20YRS,AREA_NAME,LINING_BIN,DIAM_BIN_SECOND,WRZ_NAME"/>
    <s v="FERROUS_1"/>
    <s v="1881_1900"/>
    <s v="B05_1890"/>
    <x v="0"/>
    <s v="&lt;=320mm"/>
    <s v="(120,160]"/>
    <n v="5.6536713871861046"/>
    <n v="2.2134282404296677"/>
    <n v="2.5"/>
    <n v="-0.11462870382813292"/>
    <s v="+/- 50%"/>
    <s v="PASS"/>
    <n v="391.50281097807414"/>
    <x v="4"/>
  </r>
  <r>
    <n v="681"/>
    <s v="DIAM_LT_320-FERROUS_1-&lt;=320mm-B05_1890-1881_1900-EASTERN-NONE-(70,120]-SLUVAD__COURT_FARM__LLWYNON"/>
    <s v="DIAM_LT_320,ASSET_MATERIAL_BIN,DIAM_BIN_PRIMARY,DATE_INSTALL_BIN,DATE_INSTALL_BIN_20YRS,AREA_NAME,LINING_BIN,DIAM_BIN_SECOND,WRZ_NAME"/>
    <s v="FERROUS_1"/>
    <s v="1881_1900"/>
    <s v="B05_1890"/>
    <x v="0"/>
    <s v="&lt;=320mm"/>
    <s v="(70,120]"/>
    <n v="10.596986503615209"/>
    <n v="1.7707425923437443"/>
    <n v="2.5"/>
    <n v="-0.29170296306250226"/>
    <s v="+/- 50%"/>
    <s v="PASS"/>
    <n v="167.09869279720678"/>
    <x v="2"/>
  </r>
  <r>
    <n v="682"/>
    <s v="DIAM_LT_320-FERROUS_1-&lt;=320mm-B05_1890-1881_1900-EASTERN-NONE-(70,120]-SLUVAD__COURT_FARM__LLWYNON-NEWPORT_WEST"/>
    <s v="DIAM_LT_320,ASSET_MATERIAL_BIN,DIAM_BIN_PRIMARY,DATE_INSTALL_BIN,DATE_INSTALL_BIN_20YRS,AREA_NAME,LINING_BIN,DIAM_BIN_SECOND,WRZ_NAME,WQZ_NAME"/>
    <s v="FERROUS_1"/>
    <s v="1881_1900"/>
    <s v="B05_1890"/>
    <x v="0"/>
    <s v="&lt;=320mm"/>
    <s v="(70,120]"/>
    <n v="6.4704319345017227"/>
    <n v="2.4347710644726268"/>
    <n v="2.5"/>
    <n v="-2.6091574210949275E-2"/>
    <s v="+/- 50%"/>
    <s v="PASS"/>
    <n v="376.29189042077826"/>
    <x v="4"/>
  </r>
  <r>
    <n v="683"/>
    <s v="DIAM_LT_320-FERROUS_1-&lt;=320mm-B06_1900-1881_1900"/>
    <s v="DIAM_LT_320,ASSET_MATERIAL_BIN,DIAM_BIN_PRIMARY,DATE_INSTALL_BIN,DATE_INSTALL_BIN_20YRS"/>
    <s v="FERROUS_1"/>
    <s v="1881_1900"/>
    <s v="B06_1900"/>
    <x v="0"/>
    <s v="&lt;=320mm"/>
    <m/>
    <n v="16.000198782471525"/>
    <n v="1.7707425923437485"/>
    <n v="2.5"/>
    <n v="-0.2917029630625006"/>
    <s v="+/- 50%"/>
    <s v="PASS"/>
    <n v="110.67003706751603"/>
    <x v="0"/>
  </r>
  <r>
    <n v="684"/>
    <s v="DIAM_LT_320-FERROUS_1-&lt;=320mm-B06_1900-1881_1900-CENTRAL-NONE"/>
    <s v="DIAM_LT_320,ASSET_MATERIAL_BIN,DIAM_BIN_PRIMARY,DATE_INSTALL_BIN,DATE_INSTALL_BIN_20YRS,AREA_NAME,LINING_BIN"/>
    <s v="FERROUS_1"/>
    <s v="1881_1900"/>
    <s v="B06_1900"/>
    <x v="0"/>
    <s v="&lt;=320mm"/>
    <m/>
    <n v="19.162400570972409"/>
    <n v="1.9920854163866792"/>
    <n v="2.5"/>
    <n v="-0.20316583344532829"/>
    <s v="+/- 50%"/>
    <s v="PASS"/>
    <n v="103.95803015433935"/>
    <x v="0"/>
  </r>
  <r>
    <n v="685"/>
    <s v="DIAM_LT_320-FERROUS_1-&lt;=320mm-B06_1900-1881_1900-CENTRAL-NONE-(70,120]-RHONDDA-MAERDY__PORTH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16.50569768816116"/>
    <n v="6.197599073203012"/>
    <n v="2.5"/>
    <n v="1.4790396292812047"/>
    <s v="+/- 50%"/>
    <s v="OVER"/>
    <n v="375.48240554825429"/>
    <x v="4"/>
  </r>
  <r>
    <n v="686"/>
    <s v="DIAM_LT_320-FERROUS_1-&lt;=320mm-B06_1900-1881_1900-CENTRAL-NONE-(70,120]-RHONDDA-MAERDY__PORTH-FURNACE ROAD"/>
    <s v="DIAM_LT_320,ASSET_MATERIAL_BIN,DIAM_BIN_PRIMARY,DATE_INSTALL_BIN,DATE_INSTALL_BIN_20YRS,AREA_NAME,LINING_BIN,DIAM_BIN_SECOND,WRZ_NAME,WQZ_NAME,SUPER_DMA_NAME"/>
    <s v="FERROUS_1"/>
    <s v="1881_1900"/>
    <s v="B06_1900"/>
    <x v="0"/>
    <s v="&lt;=320mm"/>
    <s v="(70,120]"/>
    <n v="4.9532822353339849"/>
    <n v="1.9920854163867068"/>
    <n v="2.5"/>
    <n v="-0.2031658334453173"/>
    <s v="+/- 50%"/>
    <s v="PASS"/>
    <n v="402.17482504353734"/>
    <x v="4"/>
  </r>
  <r>
    <n v="687"/>
    <s v="DIAM_LT_320-FERROUS_1-&lt;=320mm-B06_1900-1881_1900-CENTRAL-NONE-(70,120]-SLUVAD__COURT_FARM__LLWYNON"/>
    <s v="DIAM_LT_320,ASSET_MATERIAL_BIN,DIAM_BIN_PRIMARY,DATE_INSTALL_BIN,DATE_INSTALL_BIN_20YRS,AREA_NAME,LINING_BIN,DIAM_BIN_SECOND,WRZ_NAME"/>
    <s v="FERROUS_1"/>
    <s v="1881_1900"/>
    <s v="B06_1900"/>
    <x v="0"/>
    <s v="&lt;=320mm"/>
    <s v="(70,120]"/>
    <n v="4.645391202288101"/>
    <n v="1.7707425923437354"/>
    <n v="2.5"/>
    <n v="-0.29170296306250582"/>
    <s v="+/- 50%"/>
    <s v="PASS"/>
    <n v="381.182663684288"/>
    <x v="4"/>
  </r>
  <r>
    <n v="688"/>
    <s v="DIAM_LT_320-FERROUS_1-&lt;=320mm-B06_1900-1881_1900-CENTRAL-NONE-(70,120]-SLUVAD__COURT_FARM__LLWYNON-CARDIFF_BAY__CANTON__CATHAYS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4.4140512545767505"/>
    <n v="2.6561138885155913"/>
    <n v="2.5"/>
    <n v="6.244555540623651E-2"/>
    <s v="+/- 50%"/>
    <s v="PASS"/>
    <n v="601.74060864417345"/>
    <x v="1"/>
  </r>
  <r>
    <n v="689"/>
    <s v="DIAM_LT_320-FERROUS_1-&lt;=320mm-B06_1900-1881_1900-CENTRAL-POLYURETHANE-(70,120]-RHONDDA-VALE_OF_GLAM__RHONDDA_VALLEYS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7.4012660928853631"/>
    <n v="3.762828008730422"/>
    <n v="2.5"/>
    <n v="0.50513120349216878"/>
    <s v="+/- 50%"/>
    <s v="OVER"/>
    <n v="508.40328688459488"/>
    <x v="1"/>
  </r>
  <r>
    <n v="690"/>
    <s v="DIAM_LT_320-FERROUS_1-&lt;=320mm-B06_1900-1881_1900-NORTHERN-CEMENT_MORTAR-(70,120]"/>
    <s v="DIAM_LT_320,ASSET_MATERIAL_BIN,DIAM_BIN_PRIMARY,DATE_INSTALL_BIN,DATE_INSTALL_BIN_20YRS,AREA_NAME,LINING_BIN,DIAM_BIN_SECOND"/>
    <s v="FERROUS_1"/>
    <s v="1881_1900"/>
    <s v="B06_1900"/>
    <x v="0"/>
    <s v="&lt;=320mm"/>
    <s v="(70,120]"/>
    <n v="10.813599030279958"/>
    <n v="2.2134282404296677"/>
    <n v="2.5"/>
    <n v="-0.11462870382813292"/>
    <s v="+/- 50%"/>
    <s v="PASS"/>
    <n v="204.68932075543802"/>
    <x v="2"/>
  </r>
  <r>
    <n v="691"/>
    <s v="DIAM_LT_320-FERROUS_1-&lt;=320mm-B06_1900-1881_1900-NORTHERN-CEMENT_MORTAR-(70,120]-NORTH_ERYRI_/_YNYS_MON-BANGOR__CAERNARFON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10.130452340689251"/>
    <n v="2.6561138885155846"/>
    <n v="2.5"/>
    <n v="6.2445555406233845E-2"/>
    <s v="+/- 50%"/>
    <s v="PASS"/>
    <n v="262.19104529491023"/>
    <x v="4"/>
  </r>
  <r>
    <n v="692"/>
    <s v="DIAM_LT_320-FERROUS_1-&lt;=320mm-B06_1900-1881_1900-NORTHERN-CEMENT_MORTAR-(70,120]-NORTH_ERYRI_/_YNYS_MON-BANGOR__CAERNARFON-CAERNARFON SEGONTIWM-PRINCE OF WALES"/>
    <s v="DIAM_LT_320,ASSET_MATERIAL_BIN,DIAM_BIN_PRIMARY,DATE_INSTALL_BIN,DATE_INSTALL_BIN_20YRS,AREA_NAME,LINING_BIN,DIAM_BIN_SECOND,WRZ_NAME,WQZ_NAME,SUPER_DMA_NAME,DMA_NAME"/>
    <s v="FERROUS_1"/>
    <s v="1881_1900"/>
    <s v="B06_1900"/>
    <x v="0"/>
    <s v="&lt;=320mm"/>
    <s v="(70,120]"/>
    <n v="2.5731431153726225"/>
    <n v="1.9920854163867014"/>
    <n v="2.5"/>
    <n v="-0.20316583344531941"/>
    <s v="+/- 50%"/>
    <s v="PASS"/>
    <n v="774.18368394881259"/>
    <x v="1"/>
  </r>
  <r>
    <n v="693"/>
    <s v="DIAM_LT_320-FERROUS_1-&lt;=320mm-B06_1900-1881_1900-NORTHERN-NONE"/>
    <s v="DIAM_LT_320,ASSET_MATERIAL_BIN,DIAM_BIN_PRIMARY,DATE_INSTALL_BIN,DATE_INSTALL_BIN_20YRS,AREA_NAME,LINING_BIN"/>
    <s v="FERROUS_1"/>
    <s v="1881_1900"/>
    <s v="B06_1900"/>
    <x v="0"/>
    <s v="&lt;=320mm"/>
    <m/>
    <n v="25.492247128074691"/>
    <n v="2.2134282404296681"/>
    <n v="2.5"/>
    <n v="-0.11462870382813276"/>
    <s v="+/- 50%"/>
    <s v="PASS"/>
    <n v="86.827505998559573"/>
    <x v="0"/>
  </r>
  <r>
    <n v="694"/>
    <s v="DIAM_LT_320-FERROUS_1-&lt;=320mm-B06_1900-1881_1900-NORTHERN-NONE-(70,120]-LLEYNHARLECH-LLEYN_CWMYSTRADLLYN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6.4625573388462367"/>
    <n v="1.7707425923437368"/>
    <n v="2.5"/>
    <n v="-0.29170296306250532"/>
    <s v="+/- 50%"/>
    <s v="PASS"/>
    <n v="274.00029113859563"/>
    <x v="4"/>
  </r>
  <r>
    <n v="695"/>
    <s v="DIAM_LT_320-FERROUS_1-&lt;=320mm-B06_1900-1881_1900-WESTERN"/>
    <s v="DIAM_LT_320,ASSET_MATERIAL_BIN,DIAM_BIN_PRIMARY,DATE_INSTALL_BIN,DATE_INSTALL_BIN_20YRS,AREA_NAME"/>
    <s v="FERROUS_1"/>
    <s v="1881_1900"/>
    <s v="B06_1900"/>
    <x v="0"/>
    <s v="&lt;=320mm"/>
    <m/>
    <n v="42.724237987855702"/>
    <n v="4.8695421289453042"/>
    <n v="2.5"/>
    <n v="0.94781685157812168"/>
    <s v="+/- 50%"/>
    <s v="OVER"/>
    <n v="113.97610251889019"/>
    <x v="0"/>
  </r>
  <r>
    <n v="696"/>
    <s v="DIAM_LT_320-FERROUS_1-&lt;=320mm-B06_1900-1881_1900-WESTERN-CEMENT_MORTAR-(120,160]"/>
    <s v="DIAM_LT_320,ASSET_MATERIAL_BIN,DIAM_BIN_PRIMARY,DATE_INSTALL_BIN,DATE_INSTALL_BIN_20YRS,AREA_NAME,LINING_BIN,DIAM_BIN_SECOND"/>
    <s v="FERROUS_1"/>
    <s v="1881_1900"/>
    <s v="B06_1900"/>
    <x v="0"/>
    <s v="&lt;=320mm"/>
    <s v="(120,160]"/>
    <n v="2.5751821445447236"/>
    <n v="1.7707425923437294"/>
    <n v="2.5"/>
    <n v="-0.2917029630625082"/>
    <s v="+/- 50%"/>
    <s v="PASS"/>
    <n v="687.61838695366771"/>
    <x v="1"/>
  </r>
  <r>
    <n v="697"/>
    <s v="DIAM_LT_320-FERROUS_1-&lt;=320mm-B06_1900-1881_1900-WESTERN-EPOXY_RESIN-(70,120]"/>
    <s v="DIAM_LT_320,ASSET_MATERIAL_BIN,DIAM_BIN_PRIMARY,DATE_INSTALL_BIN,DATE_INSTALL_BIN_20YRS,AREA_NAME,LINING_BIN,DIAM_BIN_SECOND"/>
    <s v="FERROUS_1"/>
    <s v="1881_1900"/>
    <s v="B06_1900"/>
    <x v="0"/>
    <s v="&lt;=320mm"/>
    <s v="(70,120]"/>
    <n v="6.1027065116707195"/>
    <n v="2.2134282404296672"/>
    <n v="2.5"/>
    <n v="-0.1146287038281331"/>
    <s v="+/- 50%"/>
    <s v="PASS"/>
    <n v="362.69616377532526"/>
    <x v="4"/>
  </r>
  <r>
    <n v="698"/>
    <s v="DIAM_LT_320-FERROUS_1-&lt;=320mm-B06_1900-1881_1900-WESTERN-EPOXY_RESIN-(70,120]-PEMBROKESHIRE-BOLTON_HILL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9.5702871628092669"/>
    <n v="1.7707425923437314"/>
    <n v="2.5"/>
    <n v="-0.29170296306250743"/>
    <s v="+/- 50%"/>
    <s v="PASS"/>
    <n v="185.02502194761175"/>
    <x v="2"/>
  </r>
  <r>
    <n v="699"/>
    <s v="DIAM_LT_320-FERROUS_1-&lt;=320mm-B06_1900-1881_1900-WESTERN-EPOXY_RESIN-(70,120]-TYWI_C.U._AREA-BRIDGEND__PORTHCAWL_FELINDRE__CRAY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15.068108053071292"/>
    <n v="2.656113888515589"/>
    <n v="2.5"/>
    <n v="6.2445555406235621E-2"/>
    <s v="+/- 50%"/>
    <s v="PASS"/>
    <n v="176.27388117741833"/>
    <x v="2"/>
  </r>
  <r>
    <n v="700"/>
    <s v="DIAM_LT_320-FERROUS_1-&lt;=320mm-B06_1900-1881_1900-WESTERN-NONE-(120,160]-TYWI_C.U._AREA"/>
    <s v="DIAM_LT_320,ASSET_MATERIAL_BIN,DIAM_BIN_PRIMARY,DATE_INSTALL_BIN,DATE_INSTALL_BIN_20YRS,AREA_NAME,LINING_BIN,DIAM_BIN_SECOND,WRZ_NAME"/>
    <s v="FERROUS_1"/>
    <s v="1881_1900"/>
    <s v="B06_1900"/>
    <x v="0"/>
    <s v="&lt;=320mm"/>
    <s v="(120,160]"/>
    <n v="21.13235449347129"/>
    <n v="3.098799536601502"/>
    <n v="2.5"/>
    <n v="0.23951981464060079"/>
    <s v="+/- 50%"/>
    <s v="PASS"/>
    <n v="146.63768476715913"/>
    <x v="2"/>
  </r>
  <r>
    <n v="701"/>
    <s v="DIAM_LT_320-FERROUS_1-&lt;=320mm-B06_1900-1881_1900-WESTERN-NONE-(160,320]-TYWI_C.U._AREA"/>
    <s v="DIAM_LT_320,ASSET_MATERIAL_BIN,DIAM_BIN_PRIMARY,DATE_INSTALL_BIN,DATE_INSTALL_BIN_20YRS,AREA_NAME,LINING_BIN,DIAM_BIN_SECOND,WRZ_NAME"/>
    <s v="FERROUS_1"/>
    <s v="1881_1900"/>
    <s v="B06_1900"/>
    <x v="0"/>
    <s v="&lt;=320mm"/>
    <s v="(160,320]"/>
    <n v="10.355868833478443"/>
    <n v="1.7707425923437374"/>
    <n v="2.5"/>
    <n v="-0.29170296306250504"/>
    <s v="+/- 50%"/>
    <s v="PASS"/>
    <n v="170.98928354705328"/>
    <x v="2"/>
  </r>
  <r>
    <n v="702"/>
    <s v="DIAM_LT_320-FERROUS_1-&lt;=320mm-B06_1900-1881_1900-WESTERN-NONE-(70,120]"/>
    <s v="DIAM_LT_320,ASSET_MATERIAL_BIN,DIAM_BIN_PRIMARY,DATE_INSTALL_BIN,DATE_INSTALL_BIN_20YRS,AREA_NAME,LINING_BIN,DIAM_BIN_SECOND"/>
    <s v="FERROUS_1"/>
    <s v="1881_1900"/>
    <s v="B06_1900"/>
    <x v="0"/>
    <s v="&lt;=320mm"/>
    <s v="(70,120]"/>
    <n v="11.129169291460203"/>
    <n v="1.9920854163866806"/>
    <n v="2.5"/>
    <n v="-0.20316583344532776"/>
    <s v="+/- 50%"/>
    <s v="PASS"/>
    <n v="178.99677543006527"/>
    <x v="2"/>
  </r>
  <r>
    <n v="703"/>
    <s v="DIAM_LT_320-FERROUS_1-&lt;=320mm-B06_1900-1881_1900-WESTERN-NONE-(70,120]-NORTH_CEREDIGION-ABERYSTWYTH_BONTGOCH__LOVESGROVE-CHALYBEATE STREET"/>
    <s v="DIAM_LT_320,ASSET_MATERIAL_BIN,DIAM_BIN_PRIMARY,DATE_INSTALL_BIN,DATE_INSTALL_BIN_20YRS,AREA_NAME,LINING_BIN,DIAM_BIN_SECOND,WRZ_NAME,WQZ_NAME,SUPER_DMA_NAME"/>
    <s v="FERROUS_1"/>
    <s v="1881_1900"/>
    <s v="B06_1900"/>
    <x v="0"/>
    <s v="&lt;=320mm"/>
    <s v="(70,120]"/>
    <n v="3.0035334720306652"/>
    <n v="1.770742592343729"/>
    <n v="2.5"/>
    <n v="-0.29170296306250842"/>
    <s v="+/- 50%"/>
    <s v="PASS"/>
    <n v="589.55314093654636"/>
    <x v="1"/>
  </r>
  <r>
    <n v="704"/>
    <s v="DIAM_LT_320-FERROUS_1-&lt;=320mm-B06_1900-1881_1900-WESTERN-NONE-(70,120]-PEMBROKESHIRE-BOLTON_HILL-TENBY 7 DMA-TENBY 7 WD"/>
    <s v="DIAM_LT_320,ASSET_MATERIAL_BIN,DIAM_BIN_PRIMARY,DATE_INSTALL_BIN,DATE_INSTALL_BIN_20YRS,AREA_NAME,LINING_BIN,DIAM_BIN_SECOND,WRZ_NAME,WQZ_NAME,SUPER_DMA_NAME,DMA_NAME"/>
    <s v="FERROUS_1"/>
    <s v="1881_1900"/>
    <s v="B06_1900"/>
    <x v="0"/>
    <s v="&lt;=320mm"/>
    <s v="(70,120]"/>
    <n v="1.6620815541904814"/>
    <n v="1.5493997683007725"/>
    <n v="2.5"/>
    <n v="-0.380240092679691"/>
    <s v="+/- 50%"/>
    <s v="PASS"/>
    <n v="932.20441824553518"/>
    <x v="1"/>
  </r>
  <r>
    <n v="705"/>
    <s v="DIAM_LT_320-FERROUS_1-&lt;=320mm-B06_1900-1881_1900-WESTERN-NONE-(70,120]-TYWI_C.U._AREA"/>
    <s v="DIAM_LT_320,ASSET_MATERIAL_BIN,DIAM_BIN_PRIMARY,DATE_INSTALL_BIN,DATE_INSTALL_BIN_20YRS,AREA_NAME,LINING_BIN,DIAM_BIN_SECOND,WRZ_NAME"/>
    <s v="FERROUS_1"/>
    <s v="1881_1900"/>
    <s v="B06_1900"/>
    <x v="0"/>
    <s v="&lt;=320mm"/>
    <s v="(70,120]"/>
    <n v="22.118438608136582"/>
    <n v="2.8774567125585304"/>
    <n v="2.5"/>
    <n v="0.15098268502341217"/>
    <s v="+/- 50%"/>
    <s v="PASS"/>
    <n v="130.09312110756395"/>
    <x v="2"/>
  </r>
  <r>
    <n v="706"/>
    <s v="DIAM_LT_320-FERROUS_1-&lt;=320mm-B06_1900-1881_1900-WESTERN-NONE-(70,120]-TYWI_C.U._AREA-PENCOED__BRIDGEND_VALLEYS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14.746892107508312"/>
    <n v="2.4347710644726477"/>
    <n v="2.5"/>
    <n v="-2.6091574210940927E-2"/>
    <s v="+/- 50%"/>
    <s v="PASS"/>
    <n v="165.10401288099172"/>
    <x v="2"/>
  </r>
  <r>
    <n v="707"/>
    <s v="DIAM_LT_320-FERROUS_1-&lt;=320mm-B06_1900-1881_1900-WESTERN-NONE-(70,120]-TYWI_C.U._AREA-PORT_TALBOT_FELINDRE__CRAY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13.54549830620811"/>
    <n v="2.8774567125585855"/>
    <n v="2.5"/>
    <n v="0.1509826850234342"/>
    <s v="+/- 50%"/>
    <s v="PASS"/>
    <n v="212.42900390307551"/>
    <x v="2"/>
  </r>
  <r>
    <n v="708"/>
    <s v="DIAM_LT_320-FERROUS_1-&lt;=320mm-B06_1900-1881_1900-WESTERN-POLYURETHANE-(120,160]"/>
    <s v="DIAM_LT_320,ASSET_MATERIAL_BIN,DIAM_BIN_PRIMARY,DATE_INSTALL_BIN,DATE_INSTALL_BIN_20YRS,AREA_NAME,LINING_BIN,DIAM_BIN_SECOND"/>
    <s v="FERROUS_1"/>
    <s v="1881_1900"/>
    <s v="B06_1900"/>
    <x v="0"/>
    <s v="&lt;=320mm"/>
    <s v="(120,160]"/>
    <n v="10.604975495588329"/>
    <n v="1.5493997683007656"/>
    <n v="2.5"/>
    <n v="-0.38024009267969372"/>
    <s v="+/- 50%"/>
    <s v="PASS"/>
    <n v="146.10121154408287"/>
    <x v="2"/>
  </r>
  <r>
    <n v="709"/>
    <s v="DIAM_LT_320-FERROUS_1-&lt;=320mm-B06_1900-1881_1900-WESTERN-POLYURETHANE-(70,120]-PEMBROKESHIRE-BOLTON_HILL"/>
    <s v="DIAM_LT_320,ASSET_MATERIAL_BIN,DIAM_BIN_PRIMARY,DATE_INSTALL_BIN,DATE_INSTALL_BIN_20YRS,AREA_NAME,LINING_BIN,DIAM_BIN_SECOND,WRZ_NAME,WQZ_NAME"/>
    <s v="FERROUS_1"/>
    <s v="1881_1900"/>
    <s v="B06_1900"/>
    <x v="0"/>
    <s v="&lt;=320mm"/>
    <s v="(70,120]"/>
    <n v="12.566700542907224"/>
    <n v="3.0987995366015184"/>
    <n v="2.5"/>
    <n v="0.23951981464060737"/>
    <s v="+/- 50%"/>
    <s v="PASS"/>
    <n v="246.58815780809809"/>
    <x v="2"/>
  </r>
  <r>
    <n v="710"/>
    <s v="DIAM_LT_320-FERROUS_1-&lt;=320mm-B06_1900-1881_1900-WESTERN-POLYURETHANE-(70,120]-TYWI_C.U._AREA-BRYNGWYN-TWYNLLANAN-MOUNTPLEASANT"/>
    <s v="DIAM_LT_320,ASSET_MATERIAL_BIN,DIAM_BIN_PRIMARY,DATE_INSTALL_BIN,DATE_INSTALL_BIN_20YRS,AREA_NAME,LINING_BIN,DIAM_BIN_SECOND,WRZ_NAME,WQZ_NAME,SUPER_DMA_NAME,DMA_NAME"/>
    <s v="FERROUS_1"/>
    <s v="1881_1900"/>
    <s v="B06_1900"/>
    <x v="0"/>
    <s v="&lt;=320mm"/>
    <s v="(70,120]"/>
    <n v="2.7287407963504084"/>
    <n v="1.7707425923437292"/>
    <n v="2.5"/>
    <n v="-0.29170296306250831"/>
    <s v="+/- 50%"/>
    <s v="PASS"/>
    <n v="648.92297381709284"/>
    <x v="1"/>
  </r>
  <r>
    <n v="711"/>
    <s v="DIAM_LT_320-FERROUS_1-&lt;=320mm-B06_1900-1901_1920-CENTRAL"/>
    <s v="DIAM_LT_320,ASSET_MATERIAL_BIN,DIAM_BIN_PRIMARY,DATE_INSTALL_BIN,DATE_INSTALL_BIN_20YRS,AREA_NAME"/>
    <s v="FERROUS_1"/>
    <s v="1901_1920"/>
    <s v="B06_1900"/>
    <x v="0"/>
    <s v="&lt;=320mm"/>
    <m/>
    <n v="12.589452579814491"/>
    <n v="1.5493997683007634"/>
    <n v="2.5"/>
    <n v="-0.38024009267969461"/>
    <s v="+/- 50%"/>
    <s v="PASS"/>
    <n v="123.07125814072484"/>
    <x v="0"/>
  </r>
  <r>
    <n v="712"/>
    <s v="DIAM_LT_320-FERROUS_1-&lt;=320mm-B06_1900-1901_1920-CENTRAL-NONE"/>
    <s v="DIAM_LT_320,ASSET_MATERIAL_BIN,DIAM_BIN_PRIMARY,DATE_INSTALL_BIN,DATE_INSTALL_BIN_20YRS,AREA_NAME,LINING_BIN"/>
    <s v="FERROUS_1"/>
    <s v="1901_1920"/>
    <s v="B06_1900"/>
    <x v="0"/>
    <s v="&lt;=320mm"/>
    <m/>
    <n v="21.769199340088186"/>
    <n v="1.9920854163866764"/>
    <n v="2.5"/>
    <n v="-0.20316583344532946"/>
    <s v="+/- 50%"/>
    <s v="PASS"/>
    <n v="91.509356190157732"/>
    <x v="0"/>
  </r>
  <r>
    <n v="713"/>
    <s v="DIAM_LT_320-FERROUS_1-&lt;=320mm-B06_1900-1901_1920-CENTRAL-NONE-(70,120]-SLUVAD__COURT_FARM__LLWYNON-CARDIFF_BAY__RUMNEY"/>
    <s v="DIAM_LT_320,ASSET_MATERIAL_BIN,DIAM_BIN_PRIMARY,DATE_INSTALL_BIN,DATE_INSTALL_BIN_20YRS,AREA_NAME,LINING_BIN,DIAM_BIN_SECOND,WRZ_NAME,WQZ_NAME"/>
    <s v="FERROUS_1"/>
    <s v="1901_1920"/>
    <s v="B06_1900"/>
    <x v="0"/>
    <s v="&lt;=320mm"/>
    <s v="(70,120]"/>
    <n v="6.630789719101327"/>
    <n v="2.4347710644726273"/>
    <n v="2.5"/>
    <n v="-2.6091574210949098E-2"/>
    <s v="+/- 50%"/>
    <s v="PASS"/>
    <n v="367.19171736946777"/>
    <x v="4"/>
  </r>
  <r>
    <n v="714"/>
    <s v="DIAM_LT_320-FERROUS_1-&lt;=320mm-B06_1900-1901_1920-EASTERN-NONE-(120,160]-SLUVAD__COURT_FARM__LLWYNON-NEWPORT_WEST"/>
    <s v="DIAM_LT_320,ASSET_MATERIAL_BIN,DIAM_BIN_PRIMARY,DATE_INSTALL_BIN,DATE_INSTALL_BIN_20YRS,AREA_NAME,LINING_BIN,DIAM_BIN_SECOND,WRZ_NAME,WQZ_NAME"/>
    <s v="FERROUS_1"/>
    <s v="1901_1920"/>
    <s v="B06_1900"/>
    <x v="0"/>
    <s v="&lt;=320mm"/>
    <s v="(120,160]"/>
    <n v="4.8589941928459242"/>
    <n v="1.5493997683007736"/>
    <n v="2.5"/>
    <n v="-0.38024009267969056"/>
    <s v="+/- 50%"/>
    <s v="PASS"/>
    <n v="318.87252933580612"/>
    <x v="4"/>
  </r>
  <r>
    <n v="715"/>
    <s v="DIAM_LT_320-FERROUS_1-&lt;=320mm-B06_1900-1901_1920-EASTERN-NONE-(70,120]-SLUVAD__COURT_FARM__LLWYNON-NEWPORT"/>
    <s v="DIAM_LT_320,ASSET_MATERIAL_BIN,DIAM_BIN_PRIMARY,DATE_INSTALL_BIN,DATE_INSTALL_BIN_20YRS,AREA_NAME,LINING_BIN,DIAM_BIN_SECOND,WRZ_NAME,WQZ_NAME"/>
    <s v="FERROUS_1"/>
    <s v="1901_1920"/>
    <s v="B06_1900"/>
    <x v="0"/>
    <s v="&lt;=320mm"/>
    <s v="(70,120]"/>
    <n v="16.496991300076317"/>
    <n v="3.7628280087304673"/>
    <n v="2.5"/>
    <n v="0.50513120349218688"/>
    <s v="+/- 50%"/>
    <s v="OVER"/>
    <n v="228.0917738444258"/>
    <x v="2"/>
  </r>
  <r>
    <n v="716"/>
    <s v="DIAM_LT_320-FERROUS_1-&lt;=320mm-B06_1900-1901_1920-EASTERN-NONE-(70,120]-SLUVAD__COURT_FARM__LLWYNON-NEWPORT_WEST"/>
    <s v="DIAM_LT_320,ASSET_MATERIAL_BIN,DIAM_BIN_PRIMARY,DATE_INSTALL_BIN,DATE_INSTALL_BIN_20YRS,AREA_NAME,LINING_BIN,DIAM_BIN_SECOND,WRZ_NAME,WQZ_NAME"/>
    <s v="FERROUS_1"/>
    <s v="1901_1920"/>
    <s v="B06_1900"/>
    <x v="0"/>
    <s v="&lt;=320mm"/>
    <s v="(70,120]"/>
    <n v="10.079595570652975"/>
    <n v="3.5414851846875002"/>
    <n v="2.5"/>
    <n v="0.41659407387500008"/>
    <s v="+/- 50%"/>
    <s v="PASS"/>
    <n v="351.35191286827359"/>
    <x v="4"/>
  </r>
  <r>
    <n v="717"/>
    <s v="DIAM_LT_320-FERROUS_1-&lt;=320mm-B06_1900-1901_1920-NORTHERN"/>
    <s v="DIAM_LT_320,ASSET_MATERIAL_BIN,DIAM_BIN_PRIMARY,DATE_INSTALL_BIN,DATE_INSTALL_BIN_20YRS,AREA_NAME"/>
    <s v="FERROUS_1"/>
    <s v="1901_1920"/>
    <s v="B06_1900"/>
    <x v="0"/>
    <s v="&lt;=320mm"/>
    <m/>
    <n v="29.33092458547511"/>
    <n v="1.5493997683007694"/>
    <n v="2.5"/>
    <n v="-0.38024009267969222"/>
    <s v="+/- 50%"/>
    <s v="PASS"/>
    <n v="52.824784427970052"/>
    <x v="0"/>
  </r>
  <r>
    <n v="718"/>
    <s v="DIAM_LT_320-FERROUS_1-&lt;=320mm-B06_1900-1901_1920-NORTHERN-NONE"/>
    <s v="DIAM_LT_320,ASSET_MATERIAL_BIN,DIAM_BIN_PRIMARY,DATE_INSTALL_BIN,DATE_INSTALL_BIN_20YRS,AREA_NAME,LINING_BIN"/>
    <s v="FERROUS_1"/>
    <s v="1901_1920"/>
    <s v="B06_1900"/>
    <x v="0"/>
    <s v="&lt;=320mm"/>
    <m/>
    <n v="12.911387728335805"/>
    <n v="2.4347710644726512"/>
    <n v="2.5"/>
    <n v="-2.6091574210939505E-2"/>
    <s v="+/- 50%"/>
    <s v="PASS"/>
    <n v="188.57547427912905"/>
    <x v="2"/>
  </r>
  <r>
    <n v="719"/>
    <s v="DIAM_LT_320-FERROUS_1-&lt;=320mm-B06_1900-1901_1920-WESTERN"/>
    <s v="DIAM_LT_320,ASSET_MATERIAL_BIN,DIAM_BIN_PRIMARY,DATE_INSTALL_BIN,DATE_INSTALL_BIN_20YRS,AREA_NAME"/>
    <s v="FERROUS_1"/>
    <s v="1901_1920"/>
    <s v="B06_1900"/>
    <x v="0"/>
    <s v="&lt;=320mm"/>
    <m/>
    <n v="25.641215223865963"/>
    <n v="2.434771064472661"/>
    <n v="2.5"/>
    <n v="-2.6091574210935598E-2"/>
    <s v="+/- 50%"/>
    <s v="PASS"/>
    <n v="94.955369439996716"/>
    <x v="0"/>
  </r>
  <r>
    <n v="720"/>
    <s v="DIAM_LT_320-FERROUS_1-&lt;=320mm-B06_1900-1901_1920-WESTERN-CEMENT_MORTAR-(70,120]-TYWI_C.U._AREA"/>
    <s v="DIAM_LT_320,ASSET_MATERIAL_BIN,DIAM_BIN_PRIMARY,DATE_INSTALL_BIN,DATE_INSTALL_BIN_20YRS,AREA_NAME,LINING_BIN,DIAM_BIN_SECOND,WRZ_NAME"/>
    <s v="FERROUS_1"/>
    <s v="1901_1920"/>
    <s v="B06_1900"/>
    <x v="0"/>
    <s v="&lt;=320mm"/>
    <s v="(70,120]"/>
    <n v="11.854340408761788"/>
    <n v="1.7707425923437472"/>
    <n v="2.5"/>
    <n v="-0.2917029630625011"/>
    <s v="+/- 50%"/>
    <s v="PASS"/>
    <n v="149.37504165435934"/>
    <x v="2"/>
  </r>
  <r>
    <n v="721"/>
    <s v="DIAM_LT_320-FERROUS_1-&lt;=320mm-B06_1900-1901_1920-WESTERN-EPOXY_RESIN-(120,160]-TYWI_C.U._AREA-CAPEL_DEWI-CARMARTHEN TOWN-CWMOERNANT - CARMS TOWN"/>
    <s v="DIAM_LT_320,ASSET_MATERIAL_BIN,DIAM_BIN_PRIMARY,DATE_INSTALL_BIN,DATE_INSTALL_BIN_20YRS,AREA_NAME,LINING_BIN,DIAM_BIN_SECOND,WRZ_NAME,WQZ_NAME,SUPER_DMA_NAME,DMA_NAME"/>
    <s v="FERROUS_1"/>
    <s v="1901_1920"/>
    <s v="B06_1900"/>
    <x v="0"/>
    <s v="&lt;=320mm"/>
    <s v="(120,160]"/>
    <n v="0.59725284043536864"/>
    <n v="1.5493997683007703"/>
    <n v="2.5"/>
    <n v="-0.38024009267969189"/>
    <s v="+/- 50%"/>
    <s v="PASS"/>
    <n v="2594.2107988491648"/>
    <x v="3"/>
  </r>
  <r>
    <n v="722"/>
    <s v="DIAM_LT_320-FERROUS_1-&lt;=320mm-B06_1900-1901_1920-WESTERN-EPOXY_RESIN-(70,120]-TYWI_C.U._AREA"/>
    <s v="DIAM_LT_320,ASSET_MATERIAL_BIN,DIAM_BIN_PRIMARY,DATE_INSTALL_BIN,DATE_INSTALL_BIN_20YRS,AREA_NAME,LINING_BIN,DIAM_BIN_SECOND,WRZ_NAME"/>
    <s v="FERROUS_1"/>
    <s v="1901_1920"/>
    <s v="B06_1900"/>
    <x v="0"/>
    <s v="&lt;=320mm"/>
    <s v="(70,120]"/>
    <n v="20.563035247572063"/>
    <n v="3.3201423606445024"/>
    <n v="2.5"/>
    <n v="0.32805694425780096"/>
    <s v="+/- 50%"/>
    <s v="PASS"/>
    <n v="161.46168698692091"/>
    <x v="2"/>
  </r>
  <r>
    <n v="723"/>
    <s v="DIAM_LT_320-FERROUS_1-&lt;=320mm-B06_1900-1901_1920-WESTERN-EPOXY_RESIN-(70,120]-TYWI_C.U._AREA-BRYNGWYN-CARMEL TO LLANNON SR"/>
    <s v="DIAM_LT_320,ASSET_MATERIAL_BIN,DIAM_BIN_PRIMARY,DATE_INSTALL_BIN,DATE_INSTALL_BIN_20YRS,AREA_NAME,LINING_BIN,DIAM_BIN_SECOND,WRZ_NAME,WQZ_NAME,SUPER_DMA_NAME"/>
    <s v="FERROUS_1"/>
    <s v="1901_1920"/>
    <s v="B06_1900"/>
    <x v="0"/>
    <s v="&lt;=320mm"/>
    <s v="(70,120]"/>
    <n v="7.6274673502494847"/>
    <n v="1.5493997683007732"/>
    <n v="2.5"/>
    <n v="-0.38024009267969072"/>
    <s v="+/- 50%"/>
    <s v="PASS"/>
    <n v="203.13423803119844"/>
    <x v="2"/>
  </r>
  <r>
    <n v="724"/>
    <s v="DIAM_LT_320-FERROUS_1-&lt;=320mm-B06_1900-1901_1920-WESTERN-NONE"/>
    <s v="DIAM_LT_320,ASSET_MATERIAL_BIN,DIAM_BIN_PRIMARY,DATE_INSTALL_BIN,DATE_INSTALL_BIN_20YRS,AREA_NAME,LINING_BIN"/>
    <s v="FERROUS_1"/>
    <s v="1901_1920"/>
    <s v="B06_1900"/>
    <x v="0"/>
    <s v="&lt;=320mm"/>
    <m/>
    <n v="26.228999792399527"/>
    <n v="2.2134282404296681"/>
    <n v="2.5"/>
    <n v="-0.11462870382813276"/>
    <s v="+/- 50%"/>
    <s v="PASS"/>
    <n v="84.388587363177351"/>
    <x v="0"/>
  </r>
  <r>
    <n v="725"/>
    <s v="DIAM_LT_320-FERROUS_1-&lt;=320mm-B06_1900-1901_1920-WESTERN-NONE-(120,160]-TYWI_C.U._AREA"/>
    <s v="DIAM_LT_320,ASSET_MATERIAL_BIN,DIAM_BIN_PRIMARY,DATE_INSTALL_BIN,DATE_INSTALL_BIN_20YRS,AREA_NAME,LINING_BIN,DIAM_BIN_SECOND,WRZ_NAME"/>
    <s v="FERROUS_1"/>
    <s v="1901_1920"/>
    <s v="B06_1900"/>
    <x v="0"/>
    <s v="&lt;=320mm"/>
    <s v="(120,160]"/>
    <n v="30.9834712634113"/>
    <n v="3.0987995366015402"/>
    <n v="2.5"/>
    <n v="0.23951981464061606"/>
    <s v="+/- 50%"/>
    <s v="PASS"/>
    <n v="100.01460166475745"/>
    <x v="0"/>
  </r>
  <r>
    <n v="726"/>
    <s v="DIAM_LT_320-FERROUS_1-&lt;=320mm-B06_1900-1901_1920-WESTERN-NONE-(70,120]-TYWI_C.U._AREA"/>
    <s v="DIAM_LT_320,ASSET_MATERIAL_BIN,DIAM_BIN_PRIMARY,DATE_INSTALL_BIN,DATE_INSTALL_BIN_20YRS,AREA_NAME,LINING_BIN,DIAM_BIN_SECOND,WRZ_NAME"/>
    <s v="FERROUS_1"/>
    <s v="1901_1920"/>
    <s v="B06_1900"/>
    <x v="0"/>
    <s v="&lt;=320mm"/>
    <s v="(70,120]"/>
    <n v="39.489688661734384"/>
    <n v="5.090884952988163"/>
    <n v="2.5"/>
    <n v="1.0363539811952651"/>
    <s v="+/- 50%"/>
    <s v="OVER"/>
    <n v="128.91681665551454"/>
    <x v="2"/>
  </r>
  <r>
    <n v="727"/>
    <s v="DIAM_LT_320-FERROUS_1-&lt;=320mm-B06_1900-1901_1920-WESTERN-NONE-(70,120]-TYWI_C.U._AREA-CRAY__CLYDACH"/>
    <s v="DIAM_LT_320,ASSET_MATERIAL_BIN,DIAM_BIN_PRIMARY,DATE_INSTALL_BIN,DATE_INSTALL_BIN_20YRS,AREA_NAME,LINING_BIN,DIAM_BIN_SECOND,WRZ_NAME,WQZ_NAME"/>
    <s v="FERROUS_1"/>
    <s v="1901_1920"/>
    <s v="B06_1900"/>
    <x v="0"/>
    <s v="&lt;=320mm"/>
    <s v="(70,120]"/>
    <n v="6.8057523207474615"/>
    <n v="1.5493997683007632"/>
    <n v="2.5"/>
    <n v="-0.38024009267969472"/>
    <s v="+/- 50%"/>
    <s v="PASS"/>
    <n v="227.66032251532127"/>
    <x v="2"/>
  </r>
  <r>
    <n v="728"/>
    <s v="DIAM_LT_320-FERROUS_1-&lt;=320mm-B06_1900-1901_1920-WESTERN-NONE-(70,120]-TYWI_C.U._AREA-LLANELLI_FELINDRE"/>
    <s v="DIAM_LT_320,ASSET_MATERIAL_BIN,DIAM_BIN_PRIMARY,DATE_INSTALL_BIN,DATE_INSTALL_BIN_20YRS,AREA_NAME,LINING_BIN,DIAM_BIN_SECOND,WRZ_NAME,WQZ_NAME"/>
    <s v="FERROUS_1"/>
    <s v="1901_1920"/>
    <s v="B06_1900"/>
    <x v="0"/>
    <s v="&lt;=320mm"/>
    <s v="(70,120]"/>
    <n v="16.375430740382303"/>
    <n v="3.0987995366015086"/>
    <n v="2.5"/>
    <n v="0.23951981464060346"/>
    <s v="+/- 50%"/>
    <s v="PASS"/>
    <n v="189.23468858500169"/>
    <x v="2"/>
  </r>
  <r>
    <n v="729"/>
    <s v="DIAM_LT_320-FERROUS_1-&lt;=320mm-B06_1900-1901_1920-WESTERN-NONE-(70,120]-TYWI_C.U._AREA-PENCOED__BRIDGEND_VALLEYS"/>
    <s v="DIAM_LT_320,ASSET_MATERIAL_BIN,DIAM_BIN_PRIMARY,DATE_INSTALL_BIN,DATE_INSTALL_BIN_20YRS,AREA_NAME,LINING_BIN,DIAM_BIN_SECOND,WRZ_NAME,WQZ_NAME"/>
    <s v="FERROUS_1"/>
    <s v="1901_1920"/>
    <s v="B06_1900"/>
    <x v="0"/>
    <s v="&lt;=320mm"/>
    <s v="(70,120]"/>
    <n v="13.547679625719368"/>
    <n v="3.3201423606445024"/>
    <n v="2.5"/>
    <n v="0.32805694425780096"/>
    <s v="+/- 50%"/>
    <s v="PASS"/>
    <n v="245.07092375741104"/>
    <x v="2"/>
  </r>
  <r>
    <n v="730"/>
    <s v="DIAM_LT_320-FERROUS_1-&lt;=320mm-B06_1900-1901_1920-WESTERN-NONE-(70,120]-TYWI_C.U._AREA-PENCOED__BRIDGEND_VALLEYS-OGMORE VALE"/>
    <s v="DIAM_LT_320,ASSET_MATERIAL_BIN,DIAM_BIN_PRIMARY,DATE_INSTALL_BIN,DATE_INSTALL_BIN_20YRS,AREA_NAME,LINING_BIN,DIAM_BIN_SECOND,WRZ_NAME,WQZ_NAME,SUPER_DMA_NAME"/>
    <s v="FERROUS_1"/>
    <s v="1901_1920"/>
    <s v="B06_1900"/>
    <x v="0"/>
    <s v="&lt;=320mm"/>
    <s v="(70,120]"/>
    <n v="5.3354817899599301"/>
    <n v="3.5414851846874722"/>
    <n v="2.5"/>
    <n v="0.41659407387498887"/>
    <s v="+/- 50%"/>
    <s v="PASS"/>
    <n v="663.76108552215089"/>
    <x v="1"/>
  </r>
  <r>
    <n v="731"/>
    <s v="DIAM_LT_320-FERROUS_1-&lt;=320mm-B06_1900-1901_1920-WESTERN-NONE-(70,120]-TYWI_C.U._AREA-SWANSEA__MORRISTON_BRYNGWYN__FELINDRE-WYCHTREE MORFYDD PENTREMALWED"/>
    <s v="DIAM_LT_320,ASSET_MATERIAL_BIN,DIAM_BIN_PRIMARY,DATE_INSTALL_BIN,DATE_INSTALL_BIN_20YRS,AREA_NAME,LINING_BIN,DIAM_BIN_SECOND,WRZ_NAME,WQZ_NAME,SUPER_DMA_NAME"/>
    <s v="FERROUS_1"/>
    <s v="1901_1920"/>
    <s v="B06_1900"/>
    <x v="0"/>
    <s v="&lt;=320mm"/>
    <s v="(70,120]"/>
    <n v="4.8711584168548665"/>
    <n v="1.5493997683007736"/>
    <n v="2.5"/>
    <n v="-0.38024009267969056"/>
    <s v="+/- 50%"/>
    <s v="PASS"/>
    <n v="318.07624300200155"/>
    <x v="4"/>
  </r>
  <r>
    <n v="732"/>
    <s v="DIAM_LT_320-FERROUS_1-&lt;=320mm-B06_1900-1901_1920-WESTERN-POLYURETHANE-(70,120]-TYWI_C.U._AREA"/>
    <s v="DIAM_LT_320,ASSET_MATERIAL_BIN,DIAM_BIN_PRIMARY,DATE_INSTALL_BIN,DATE_INSTALL_BIN_20YRS,AREA_NAME,LINING_BIN,DIAM_BIN_SECOND,WRZ_NAME"/>
    <s v="FERROUS_1"/>
    <s v="1901_1920"/>
    <s v="B06_1900"/>
    <x v="0"/>
    <s v="&lt;=320mm"/>
    <s v="(70,120]"/>
    <n v="20.109383858053857"/>
    <n v="2.4347710644726548"/>
    <n v="2.5"/>
    <n v="-2.6091574210938086E-2"/>
    <s v="+/- 50%"/>
    <s v="PASS"/>
    <n v="121.07636323713236"/>
    <x v="0"/>
  </r>
  <r>
    <n v="733"/>
    <s v="DIAM_LT_320-FERROUS_1-&lt;=320mm-B07_1910-1901_1920-CENTRAL-EPOXY_RESIN-(120,160]"/>
    <s v="DIAM_LT_320,ASSET_MATERIAL_BIN,DIAM_BIN_PRIMARY,DATE_INSTALL_BIN,DATE_INSTALL_BIN_20YRS,AREA_NAME,LINING_BIN,DIAM_BIN_SECOND"/>
    <s v="FERROUS_1"/>
    <s v="1901_1920"/>
    <s v="B07_1910"/>
    <x v="0"/>
    <s v="&lt;=320mm"/>
    <s v="(120,160]"/>
    <n v="12.640702812801461"/>
    <n v="1.7707425923437448"/>
    <n v="2.5"/>
    <n v="-0.2917029630625021"/>
    <s v="+/- 50%"/>
    <s v="PASS"/>
    <n v="140.08260605181562"/>
    <x v="2"/>
  </r>
  <r>
    <n v="734"/>
    <s v="DIAM_LT_320-FERROUS_1-&lt;=320mm-B07_1910-1901_1920-CENTRAL-EPOXY_RESIN-(70,120]"/>
    <s v="DIAM_LT_320,ASSET_MATERIAL_BIN,DIAM_BIN_PRIMARY,DATE_INSTALL_BIN,DATE_INSTALL_BIN_20YRS,AREA_NAME,LINING_BIN,DIAM_BIN_SECOND"/>
    <s v="FERROUS_1"/>
    <s v="1901_1920"/>
    <s v="B07_1910"/>
    <x v="0"/>
    <s v="&lt;=320mm"/>
    <s v="(70,120]"/>
    <n v="5.341437387344083"/>
    <n v="1.5493997683007736"/>
    <n v="2.5"/>
    <n v="-0.38024009267969056"/>
    <s v="+/- 50%"/>
    <s v="PASS"/>
    <n v="290.07168968635608"/>
    <x v="4"/>
  </r>
  <r>
    <n v="735"/>
    <s v="DIAM_LT_320-FERROUS_1-&lt;=320mm-B07_1910-1901_1920-CENTRAL-EPOXY_RESIN-(70,120]-PONTSTICILL_LOW_LEVEL-RHYMNEY__BARGOED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13.052969441851397"/>
    <n v="3.0987995366015242"/>
    <n v="2.5"/>
    <n v="0.23951981464060967"/>
    <s v="+/- 50%"/>
    <s v="PASS"/>
    <n v="237.40188394725905"/>
    <x v="2"/>
  </r>
  <r>
    <n v="736"/>
    <s v="DIAM_LT_320-FERROUS_1-&lt;=320mm-B07_1910-1901_1920-CENTRAL-EPOXY_RESIN-(70,120]-RHONDDA-TYNYWAUN-BAGLAN STREET TO DR THOMAS-ROCK DRIVE GELLI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0.608981695146392"/>
    <n v="1.5493997683007703"/>
    <n v="2.5"/>
    <n v="-0.38024009267969189"/>
    <s v="+/- 50%"/>
    <s v="PASS"/>
    <n v="2544.2468643138986"/>
    <x v="3"/>
  </r>
  <r>
    <n v="737"/>
    <s v="DIAM_LT_320-FERROUS_1-&lt;=320mm-B07_1910-1901_1920-CENTRAL-EPOXY_RESIN-(70,120]-SLUVAD__COURT_FARM__LLWYNON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13.380206293757208"/>
    <n v="1.9920854163866935"/>
    <n v="2.5"/>
    <n v="-0.20316583344532263"/>
    <s v="+/- 50%"/>
    <s v="PASS"/>
    <n v="148.88301216373168"/>
    <x v="2"/>
  </r>
  <r>
    <n v="738"/>
    <s v="DIAM_LT_320-FERROUS_1-&lt;=320mm-B07_1910-1901_1920-CENTRAL-NONE"/>
    <s v="DIAM_LT_320,ASSET_MATERIAL_BIN,DIAM_BIN_PRIMARY,DATE_INSTALL_BIN,DATE_INSTALL_BIN_20YRS,AREA_NAME,LINING_BIN"/>
    <s v="FERROUS_1"/>
    <s v="1901_1920"/>
    <s v="B07_1910"/>
    <x v="0"/>
    <s v="&lt;=320mm"/>
    <m/>
    <n v="34.153220666417809"/>
    <n v="1.9920854163866686"/>
    <n v="2.5"/>
    <n v="-0.20316583344533257"/>
    <s v="+/- 50%"/>
    <s v="PASS"/>
    <n v="58.327893461170618"/>
    <x v="0"/>
  </r>
  <r>
    <n v="739"/>
    <s v="DIAM_LT_320-FERROUS_1-&lt;=320mm-B07_1910-1901_1920-CENTRAL-NONE-(0,70]"/>
    <s v="DIAM_LT_320,ASSET_MATERIAL_BIN,DIAM_BIN_PRIMARY,DATE_INSTALL_BIN,DATE_INSTALL_BIN_20YRS,AREA_NAME,LINING_BIN,DIAM_BIN_SECOND"/>
    <s v="FERROUS_1"/>
    <s v="1901_1920"/>
    <s v="B07_1910"/>
    <x v="0"/>
    <s v="&lt;=320mm"/>
    <s v="(0,70]"/>
    <n v="7.6784685231150673"/>
    <n v="1.549399768300765"/>
    <n v="2.5"/>
    <n v="-0.380240092679694"/>
    <s v="+/- 50%"/>
    <s v="PASS"/>
    <n v="201.78499965670122"/>
    <x v="2"/>
  </r>
  <r>
    <n v="740"/>
    <s v="DIAM_LT_320-FERROUS_1-&lt;=320mm-B07_1910-1901_1920-CENTRAL-NONE-(120,160]-PONTSTICILL_LOW_LEVEL"/>
    <s v="DIAM_LT_320,ASSET_MATERIAL_BIN,DIAM_BIN_PRIMARY,DATE_INSTALL_BIN,DATE_INSTALL_BIN_20YRS,AREA_NAME,LINING_BIN,DIAM_BIN_SECOND,WRZ_NAME"/>
    <s v="FERROUS_1"/>
    <s v="1901_1920"/>
    <s v="B07_1910"/>
    <x v="0"/>
    <s v="&lt;=320mm"/>
    <s v="(120,160]"/>
    <n v="17.431742840494262"/>
    <n v="2.8774567125585535"/>
    <n v="2.5"/>
    <n v="0.15098268502342141"/>
    <s v="+/- 50%"/>
    <s v="PASS"/>
    <n v="165.06993815180476"/>
    <x v="2"/>
  </r>
  <r>
    <n v="741"/>
    <s v="DIAM_LT_320-FERROUS_1-&lt;=320mm-B07_1910-1901_1920-CENTRAL-NONE-(120,160]-RHONDDA-MAERDY__PORTH"/>
    <s v="DIAM_LT_320,ASSET_MATERIAL_BIN,DIAM_BIN_PRIMARY,DATE_INSTALL_BIN,DATE_INSTALL_BIN_20YRS,AREA_NAME,LINING_BIN,DIAM_BIN_SECOND,WRZ_NAME,WQZ_NAME"/>
    <s v="FERROUS_1"/>
    <s v="1901_1920"/>
    <s v="B07_1910"/>
    <x v="0"/>
    <s v="&lt;=320mm"/>
    <s v="(120,160]"/>
    <n v="1.8720216720938112"/>
    <n v="1.5493997683007732"/>
    <n v="2.5"/>
    <n v="-0.38024009267969072"/>
    <s v="+/- 50%"/>
    <s v="PASS"/>
    <n v="827.66123458806271"/>
    <x v="1"/>
  </r>
  <r>
    <n v="742"/>
    <s v="DIAM_LT_320-FERROUS_1-&lt;=320mm-B07_1910-1901_1920-CENTRAL-NONE-(120,160]-SLUVAD__COURT_FARM__LLWYNON"/>
    <s v="DIAM_LT_320,ASSET_MATERIAL_BIN,DIAM_BIN_PRIMARY,DATE_INSTALL_BIN,DATE_INSTALL_BIN_20YRS,AREA_NAME,LINING_BIN,DIAM_BIN_SECOND,WRZ_NAME"/>
    <s v="FERROUS_1"/>
    <s v="1901_1920"/>
    <s v="B07_1910"/>
    <x v="0"/>
    <s v="&lt;=320mm"/>
    <s v="(120,160]"/>
    <n v="21.728444381551451"/>
    <n v="5.533570601074242"/>
    <n v="2.5"/>
    <n v="1.2134282404296968"/>
    <s v="+/- 50%"/>
    <s v="OVER"/>
    <n v="254.66943256059895"/>
    <x v="4"/>
  </r>
  <r>
    <n v="743"/>
    <s v="DIAM_LT_320-FERROUS_1-&lt;=320mm-B07_1910-1901_1920-CENTRAL-NONE-(120,160]-SLUVAD__COURT_FARM__LLWYNON-PENARTH"/>
    <s v="DIAM_LT_320,ASSET_MATERIAL_BIN,DIAM_BIN_PRIMARY,DATE_INSTALL_BIN,DATE_INSTALL_BIN_20YRS,AREA_NAME,LINING_BIN,DIAM_BIN_SECOND,WRZ_NAME,WQZ_NAME"/>
    <s v="FERROUS_1"/>
    <s v="1901_1920"/>
    <s v="B07_1910"/>
    <x v="0"/>
    <s v="&lt;=320mm"/>
    <s v="(120,160]"/>
    <n v="15.53367958634491"/>
    <n v="3.0987995366015086"/>
    <n v="2.5"/>
    <n v="0.23951981464060346"/>
    <s v="+/- 50%"/>
    <s v="PASS"/>
    <n v="199.4890855947325"/>
    <x v="2"/>
  </r>
  <r>
    <n v="744"/>
    <s v="DIAM_LT_320-FERROUS_1-&lt;=320mm-B07_1910-1901_1920-CENTRAL-NONE-(160,320]-PONTSTICILL_LOW_LEVEL"/>
    <s v="DIAM_LT_320,ASSET_MATERIAL_BIN,DIAM_BIN_PRIMARY,DATE_INSTALL_BIN,DATE_INSTALL_BIN_20YRS,AREA_NAME,LINING_BIN,DIAM_BIN_SECOND,WRZ_NAME"/>
    <s v="FERROUS_1"/>
    <s v="1901_1920"/>
    <s v="B07_1910"/>
    <x v="0"/>
    <s v="&lt;=320mm"/>
    <s v="(160,320]"/>
    <n v="14.516398440693903"/>
    <n v="1.7707425923437454"/>
    <n v="2.5"/>
    <n v="-0.29170296306250182"/>
    <s v="+/- 50%"/>
    <s v="PASS"/>
    <n v="121.98222579643533"/>
    <x v="0"/>
  </r>
  <r>
    <n v="745"/>
    <s v="DIAM_LT_320-FERROUS_1-&lt;=320mm-B07_1910-1901_1920-CENTRAL-NONE-(160,320]-SLUVAD__COURT_FARM__LLWYNON"/>
    <s v="DIAM_LT_320,ASSET_MATERIAL_BIN,DIAM_BIN_PRIMARY,DATE_INSTALL_BIN,DATE_INSTALL_BIN_20YRS,AREA_NAME,LINING_BIN,DIAM_BIN_SECOND,WRZ_NAME"/>
    <s v="FERROUS_1"/>
    <s v="1901_1920"/>
    <s v="B07_1910"/>
    <x v="0"/>
    <s v="&lt;=320mm"/>
    <s v="(160,320]"/>
    <n v="21.146536720013092"/>
    <n v="1.5493997683007537"/>
    <n v="2.5"/>
    <n v="-0.38024009267969855"/>
    <s v="+/- 50%"/>
    <s v="PASS"/>
    <n v="73.269670055919889"/>
    <x v="0"/>
  </r>
  <r>
    <n v="746"/>
    <s v="DIAM_LT_320-FERROUS_1-&lt;=320mm-B07_1910-1901_1920-CENTRAL-NONE-(70,120]-CYNON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9.3208642811908966"/>
    <n v="1.5493997683007665"/>
    <n v="2.5"/>
    <n v="-0.38024009267969339"/>
    <s v="+/- 50%"/>
    <s v="PASS"/>
    <n v="166.22919522896484"/>
    <x v="2"/>
  </r>
  <r>
    <n v="747"/>
    <s v="DIAM_LT_320-FERROUS_1-&lt;=320mm-B07_1910-1901_1920-CENTRAL-NONE-(70,120]-PONTSTICILL_HIGH_LEVEL/HEADS_O-MERTHYR__ABERCYNON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6.1397984358185065"/>
    <n v="1.9920854163867097"/>
    <n v="2.5"/>
    <n v="-0.20316583344531614"/>
    <s v="+/- 50%"/>
    <s v="PASS"/>
    <n v="324.4545300974757"/>
    <x v="4"/>
  </r>
  <r>
    <n v="748"/>
    <s v="DIAM_LT_320-FERROUS_1-&lt;=320mm-B07_1910-1901_1920-CENTRAL-NONE-(70,120]-PONTSTICILL_HIGH_LEVEL/HEADS_O-RHYMNEY__BARGOED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11.762207822682937"/>
    <n v="2.2134282404296677"/>
    <n v="2.5"/>
    <n v="-0.11462870382813292"/>
    <s v="+/- 50%"/>
    <s v="PASS"/>
    <n v="188.18135793869939"/>
    <x v="2"/>
  </r>
  <r>
    <n v="749"/>
    <s v="DIAM_LT_320-FERROUS_1-&lt;=320mm-B07_1910-1901_1920-CENTRAL-NONE-(70,120]-PONTSTICILL_LOW_LEVEL-MAERDY__PORTH-CASTLE INN BRIDGE-MAESYCOED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3.0378006715696113"/>
    <n v="1.549399768300773"/>
    <n v="2.5"/>
    <n v="-0.38024009267969083"/>
    <s v="+/- 50%"/>
    <s v="PASS"/>
    <n v="510.03997161545448"/>
    <x v="1"/>
  </r>
  <r>
    <n v="750"/>
    <s v="DIAM_LT_320-FERROUS_1-&lt;=320mm-B07_1910-1901_1920-CENTRAL-NONE-(70,120]-PONTSTICILL_LOW_LEVEL-MERTHYR__ABERCYNON-PENTREBACH-PENTREBACH/TROEDYRHIW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2.66100202052109"/>
    <n v="1.5493997683007732"/>
    <n v="2.5"/>
    <n v="-0.38024009267969072"/>
    <s v="+/- 50%"/>
    <s v="PASS"/>
    <n v="582.26177821441956"/>
    <x v="1"/>
  </r>
  <r>
    <n v="751"/>
    <s v="DIAM_LT_320-FERROUS_1-&lt;=320mm-B07_1910-1901_1920-CENTRAL-NONE-(70,120]-PONTSTICILL_LOW_LEVEL-RHYMNEY__BARGOED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18.836129385034592"/>
    <n v="4.6481993049023078"/>
    <n v="2.5"/>
    <n v="0.85927972196092317"/>
    <s v="+/- 50%"/>
    <s v="OVER"/>
    <n v="246.77040648251904"/>
    <x v="2"/>
  </r>
  <r>
    <n v="752"/>
    <s v="DIAM_LT_320-FERROUS_1-&lt;=320mm-B07_1910-1901_1920-CENTRAL-NONE-(70,120]-PONTSTICILL_LOW_LEVEL-RHYMNEY__BARGOED-MAESYCWMMER-FLEUR DE LYS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3.3754656700512844"/>
    <n v="2.2134282404296668"/>
    <n v="2.5"/>
    <n v="-0.11462870382813328"/>
    <s v="+/- 50%"/>
    <s v="PASS"/>
    <n v="655.74011315482812"/>
    <x v="1"/>
  </r>
  <r>
    <n v="753"/>
    <s v="DIAM_LT_320-FERROUS_1-&lt;=320mm-B07_1910-1901_1920-CENTRAL-NONE-(70,120]-PONTSTICILL_LOW_LEVEL-VALE_OF_GLAM__RHONDDA_VALLEYS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26.11050245349745"/>
    <n v="4.426856480859338"/>
    <n v="2.5"/>
    <n v="0.77074259234373521"/>
    <s v="+/- 50%"/>
    <s v="OVER"/>
    <n v="169.54313647328414"/>
    <x v="2"/>
  </r>
  <r>
    <n v="754"/>
    <s v="DIAM_LT_320-FERROUS_1-&lt;=320mm-B07_1910-1901_1920-CENTRAL-NONE-(70,120]-RHONDDA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9.8463119520284064"/>
    <n v="2.6561138885155917"/>
    <n v="2.5"/>
    <n v="6.2445555406236683E-2"/>
    <s v="+/- 50%"/>
    <s v="PASS"/>
    <n v="269.75723514106357"/>
    <x v="4"/>
  </r>
  <r>
    <n v="755"/>
    <s v="DIAM_LT_320-FERROUS_1-&lt;=320mm-B07_1910-1901_1920-CENTRAL-NONE-(70,120]-RHONDDA-MAERDY__PORTH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20.643473718741635"/>
    <n v="6.8616275453318956"/>
    <n v="2.5"/>
    <n v="1.7446510181327581"/>
    <s v="+/- 50%"/>
    <s v="OVER"/>
    <n v="332.38725414233045"/>
    <x v="4"/>
  </r>
  <r>
    <n v="756"/>
    <s v="DIAM_LT_320-FERROUS_1-&lt;=320mm-B07_1910-1901_1920-CENTRAL-NONE-(70,120]-RHONDDA-TYNYWAUN-BAGLAN STREET TO DR THOMAS"/>
    <s v="DIAM_LT_320,ASSET_MATERIAL_BIN,DIAM_BIN_PRIMARY,DATE_INSTALL_BIN,DATE_INSTALL_BIN_20YRS,AREA_NAME,LINING_BIN,DIAM_BIN_SECOND,WRZ_NAME,WQZ_NAME,SUPER_DMA_NAME"/>
    <s v="FERROUS_1"/>
    <s v="1901_1920"/>
    <s v="B07_1910"/>
    <x v="0"/>
    <s v="&lt;=320mm"/>
    <s v="(70,120]"/>
    <n v="1.6698117394150809"/>
    <n v="1.5493997683007728"/>
    <n v="2.5"/>
    <n v="-0.38024009267969089"/>
    <s v="+/- 50%"/>
    <s v="PASS"/>
    <n v="927.88889413576214"/>
    <x v="1"/>
  </r>
  <r>
    <n v="757"/>
    <s v="DIAM_LT_320-FERROUS_1-&lt;=320mm-B07_1910-1901_1920-CENTRAL-NONE-(70,120]-SLUVAD__COURT_FARM__LLWYNON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9.2443944905623887"/>
    <n v="1.9920854163866899"/>
    <n v="2.5"/>
    <n v="-0.20316583344532405"/>
    <s v="+/- 50%"/>
    <s v="PASS"/>
    <n v="215.49117342627599"/>
    <x v="2"/>
  </r>
  <r>
    <n v="758"/>
    <s v="DIAM_LT_320-FERROUS_1-&lt;=320mm-B07_1910-1901_1920-CENTRAL-NONE-(70,120]-SLUVAD__COURT_FARM__LLWYNON-CARDIFF_BAY__CANTON__CATHAYS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4.8270671273982044"/>
    <n v="1.7707425923437414"/>
    <n v="2.5"/>
    <n v="-0.29170296306250343"/>
    <s v="+/- 50%"/>
    <s v="PASS"/>
    <n v="366.83612338703358"/>
    <x v="4"/>
  </r>
  <r>
    <n v="759"/>
    <s v="DIAM_LT_320-FERROUS_1-&lt;=320mm-B07_1910-1901_1920-CENTRAL-NONE-(70,120]-SLUVAD__COURT_FARM__LLWYNON-CARDIFF_BAY__RUMNEY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12.990469499705419"/>
    <n v="3.0987995366015069"/>
    <n v="2.5"/>
    <n v="0.23951981464060274"/>
    <s v="+/- 50%"/>
    <s v="PASS"/>
    <n v="238.54407546022702"/>
    <x v="2"/>
  </r>
  <r>
    <n v="760"/>
    <s v="DIAM_LT_320-FERROUS_1-&lt;=320mm-B07_1910-1901_1920-CENTRAL-NONE-(70,120]-SLUVAD__COURT_FARM__LLWYNON-CARDIFF_BAY__RUMNEY-PLASNEWYDD ROAD PRV-SUPPLY SUB-SYSTEM BOUNDARY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1.5749515242339762"/>
    <n v="1.5493997683007732"/>
    <n v="2.5"/>
    <n v="-0.38024009267969072"/>
    <s v="+/- 50%"/>
    <s v="PASS"/>
    <n v="983.77616355803025"/>
    <x v="1"/>
  </r>
  <r>
    <n v="761"/>
    <s v="DIAM_LT_320-FERROUS_1-&lt;=320mm-B07_1910-1901_1920-CENTRAL-NONE-(70,120]-SLUVAD__COURT_FARM__LLWYNON-CARDIFF_ELY__RADYR__LLANDAFF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14.527422390194372"/>
    <n v="1.7707425923437476"/>
    <n v="2.5"/>
    <n v="-0.29170296306250093"/>
    <s v="+/- 50%"/>
    <s v="PASS"/>
    <n v="121.88966113761188"/>
    <x v="0"/>
  </r>
  <r>
    <n v="762"/>
    <s v="DIAM_LT_320-FERROUS_1-&lt;=320mm-B07_1910-1901_1920-CENTRAL-NONE-(70,120]-SLUVAD__COURT_FARM__LLWYNON-CARDIFF_HEATH_&amp;_LLANISHEN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6.3868445856509295"/>
    <n v="2.434771064472633"/>
    <n v="2.5"/>
    <n v="-2.6091574210946787E-2"/>
    <s v="+/- 50%"/>
    <s v="PASS"/>
    <n v="381.21658227644002"/>
    <x v="4"/>
  </r>
  <r>
    <n v="763"/>
    <s v="DIAM_LT_320-FERROUS_1-&lt;=320mm-B07_1910-1901_1920-CENTRAL-NONE-(70,120]-SLUVAD__COURT_FARM__LLWYNON-PENARTH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41.397794108518845"/>
    <n v="10.403112730019185"/>
    <n v="2.5"/>
    <n v="3.161245092007674"/>
    <s v="+/- 50%"/>
    <s v="OVER"/>
    <n v="251.29630585506081"/>
    <x v="4"/>
  </r>
  <r>
    <n v="764"/>
    <s v="DIAM_LT_320-FERROUS_1-&lt;=320mm-B07_1910-1901_1920-CENTRAL-POLYURETHANE"/>
    <s v="DIAM_LT_320,ASSET_MATERIAL_BIN,DIAM_BIN_PRIMARY,DATE_INSTALL_BIN,DATE_INSTALL_BIN_20YRS,AREA_NAME,LINING_BIN"/>
    <s v="FERROUS_1"/>
    <s v="1901_1920"/>
    <s v="B07_1910"/>
    <x v="0"/>
    <s v="&lt;=320mm"/>
    <m/>
    <n v="35.634349724952749"/>
    <n v="3.5414851846874535"/>
    <n v="2.5"/>
    <n v="0.41659407387498143"/>
    <s v="+/- 50%"/>
    <s v="PASS"/>
    <n v="99.384027266464997"/>
    <x v="0"/>
  </r>
  <r>
    <n v="765"/>
    <s v="DIAM_LT_320-FERROUS_1-&lt;=320mm-B07_1910-1901_1920-CENTRAL-POLYURETHANE-(70,120]-PONTSTICILL_LOW_LEVEL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12.873165601248724"/>
    <n v="1.7707425923437432"/>
    <n v="2.5"/>
    <n v="-0.29170296306250271"/>
    <s v="+/- 50%"/>
    <s v="PASS"/>
    <n v="137.55300344866046"/>
    <x v="2"/>
  </r>
  <r>
    <n v="766"/>
    <s v="DIAM_LT_320-FERROUS_1-&lt;=320mm-B07_1910-1901_1920-CENTRAL-POLYURETHANE-(70,120]-PONTSTICILL_LOW_LEVEL-CAERPHILLY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6.9328780578653495"/>
    <n v="2.4347710644726281"/>
    <n v="2.5"/>
    <n v="-2.6091574210948744E-2"/>
    <s v="+/- 50%"/>
    <s v="PASS"/>
    <n v="351.19196445556696"/>
    <x v="4"/>
  </r>
  <r>
    <n v="767"/>
    <s v="DIAM_LT_320-FERROUS_1-&lt;=320mm-B07_1910-1901_1920-CENTRAL-POLYURETHANE-(70,120]-PONTSTICILL_LOW_LEVEL-MERTHYR__ABERCYNON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5.6719774107368055"/>
    <n v="1.770742592343729"/>
    <n v="2.5"/>
    <n v="-0.29170296306250842"/>
    <s v="+/- 50%"/>
    <s v="PASS"/>
    <n v="312.19140418151005"/>
    <x v="4"/>
  </r>
  <r>
    <n v="768"/>
    <s v="DIAM_LT_320-FERROUS_1-&lt;=320mm-B07_1910-1901_1920-CENTRAL-POLYURETHANE-(70,120]-RHONDDA-VALE_OF_GLAM__RHONDDA_VALLEYS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4.5566082734525333"/>
    <n v="1.770742592343729"/>
    <n v="2.5"/>
    <n v="-0.29170296306250842"/>
    <s v="+/- 50%"/>
    <s v="PASS"/>
    <n v="388.60979177436309"/>
    <x v="4"/>
  </r>
  <r>
    <n v="769"/>
    <s v="DIAM_LT_320-FERROUS_1-&lt;=320mm-B07_1910-1901_1920-CENTRAL-POLYURETHANE-(70,120]-SLUVAD__COURT_FARM__LLWYNON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6.7051891290831778"/>
    <n v="1.770742592343729"/>
    <n v="2.5"/>
    <n v="-0.29170296306250842"/>
    <s v="+/- 50%"/>
    <s v="PASS"/>
    <n v="264.08540583341431"/>
    <x v="4"/>
  </r>
  <r>
    <n v="770"/>
    <s v="DIAM_LT_320-FERROUS_1-&lt;=320mm-B07_1910-1901_1920-CENTRAL-POLYURETHANE-(70,120]-SLUVAD__COURT_FARM__LLWYNON-CAERPHILLY-TY CANOL-NANTGARW OFF TYCANOL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1.3045042638333999"/>
    <n v="1.7707425923437301"/>
    <n v="2.5"/>
    <n v="-0.29170296306250798"/>
    <s v="+/- 50%"/>
    <s v="PASS"/>
    <n v="1357.4065194238983"/>
    <x v="3"/>
  </r>
  <r>
    <n v="771"/>
    <s v="DIAM_LT_320-FERROUS_1-&lt;=320mm-B07_1910-1901_1920-CENTRAL-POLYURETHANE-(70,120]-SLUVAD__COURT_FARM__LLWYNON-PENARTH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4.3659123042529568"/>
    <n v="1.5493997683007736"/>
    <n v="2.5"/>
    <n v="-0.38024009267969056"/>
    <s v="+/- 50%"/>
    <s v="PASS"/>
    <n v="354.88568260783893"/>
    <x v="4"/>
  </r>
  <r>
    <n v="772"/>
    <s v="DIAM_LT_320-FERROUS_1-&lt;=320mm-B07_1910-1901_1920-EASTERN"/>
    <s v="DIAM_LT_320,ASSET_MATERIAL_BIN,DIAM_BIN_PRIMARY,DATE_INSTALL_BIN,DATE_INSTALL_BIN_20YRS,AREA_NAME"/>
    <s v="FERROUS_1"/>
    <s v="1901_1920"/>
    <s v="B07_1910"/>
    <x v="0"/>
    <s v="&lt;=320mm"/>
    <m/>
    <n v="15.657854515254803"/>
    <n v="1.7707425923437496"/>
    <n v="2.5"/>
    <n v="-0.29170296306250015"/>
    <s v="+/- 50%"/>
    <s v="PASS"/>
    <n v="113.08973337430029"/>
    <x v="0"/>
  </r>
  <r>
    <n v="773"/>
    <s v="DIAM_LT_320-FERROUS_1-&lt;=320mm-B07_1910-1901_1920-EASTERN-EPOXY_RESIN"/>
    <s v="DIAM_LT_320,ASSET_MATERIAL_BIN,DIAM_BIN_PRIMARY,DATE_INSTALL_BIN,DATE_INSTALL_BIN_20YRS,AREA_NAME,LINING_BIN"/>
    <s v="FERROUS_1"/>
    <s v="1901_1920"/>
    <s v="B07_1910"/>
    <x v="0"/>
    <s v="&lt;=320mm"/>
    <m/>
    <n v="29.313224975377199"/>
    <n v="1.9920854163866808"/>
    <n v="2.5"/>
    <n v="-0.20316583344532768"/>
    <s v="+/- 50%"/>
    <s v="PASS"/>
    <n v="67.958589273613242"/>
    <x v="0"/>
  </r>
  <r>
    <n v="774"/>
    <s v="DIAM_LT_320-FERROUS_1-&lt;=320mm-B07_1910-1901_1920-EASTERN-EPOXY_RESIN-(120,160]-PONTSTICILL_HIGH_LEVEL/HEADS_O"/>
    <s v="DIAM_LT_320,ASSET_MATERIAL_BIN,DIAM_BIN_PRIMARY,DATE_INSTALL_BIN,DATE_INSTALL_BIN_20YRS,AREA_NAME,LINING_BIN,DIAM_BIN_SECOND,WRZ_NAME"/>
    <s v="FERROUS_1"/>
    <s v="1901_1920"/>
    <s v="B07_1910"/>
    <x v="0"/>
    <s v="&lt;=320mm"/>
    <s v="(120,160]"/>
    <n v="5.9637991634046958"/>
    <n v="1.5493997683007732"/>
    <n v="2.5"/>
    <n v="-0.38024009267969072"/>
    <s v="+/- 50%"/>
    <s v="PASS"/>
    <n v="259.8007957424627"/>
    <x v="4"/>
  </r>
  <r>
    <n v="775"/>
    <s v="DIAM_LT_320-FERROUS_1-&lt;=320mm-B07_1910-1901_1920-EASTERN-EPOXY_RESIN-(70,120]-PONTSTICILL_HIGH_LEVEL/HEADS_O-RASSAU__SIRHOWY_VALLEY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9.6166942871970313"/>
    <n v="3.0987995366015437"/>
    <n v="2.5"/>
    <n v="0.2395198146406175"/>
    <s v="+/- 50%"/>
    <s v="PASS"/>
    <n v="322.2312620176624"/>
    <x v="4"/>
  </r>
  <r>
    <n v="776"/>
    <s v="DIAM_LT_320-FERROUS_1-&lt;=320mm-B07_1910-1901_1920-EASTERN-EPOXY_RESIN-(70,120]-SLUVAD__COURT_FARM__LLWYNON-NEWPORT_SW__RISCA__ABERCARN-SALISBURY STREET-WEST END NEWBRIDGE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1.3218735203886087"/>
    <n v="1.5493997683007712"/>
    <n v="2.5"/>
    <n v="-0.3802400926796915"/>
    <s v="+/- 50%"/>
    <s v="PASS"/>
    <n v="1172.1240681523552"/>
    <x v="3"/>
  </r>
  <r>
    <n v="777"/>
    <s v="DIAM_LT_320-FERROUS_1-&lt;=320mm-B07_1910-1901_1920-EASTERN-EPOXY_RESIN-(70,120]-TALYBONT-ABERGAVENNY__CWMTILLERY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8.7154883054890977"/>
    <n v="2.6561138885155939"/>
    <n v="2.5"/>
    <n v="6.2445555406237571E-2"/>
    <s v="+/- 50%"/>
    <s v="PASS"/>
    <n v="304.75789713844807"/>
    <x v="4"/>
  </r>
  <r>
    <n v="778"/>
    <s v="DIAM_LT_320-FERROUS_1-&lt;=320mm-B07_1910-1901_1920-EASTERN-EPOXY_RESIN-(70,120]-TALYBONT-ABERGAVENNY__CWMTILLERY-TREVETHIN HILL-TREVETHIN L/LEVEL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2.7927478753343129"/>
    <n v="1.5493997683007728"/>
    <n v="2.5"/>
    <n v="-0.38024009267969089"/>
    <s v="+/- 50%"/>
    <s v="PASS"/>
    <n v="554.79400127206191"/>
    <x v="1"/>
  </r>
  <r>
    <n v="779"/>
    <s v="DIAM_LT_320-FERROUS_1-&lt;=320mm-B07_1910-1901_1920-EASTERN-EPOXY_RESIN-(70,120]-TALYBONT-ABERGAVENNY__CWMTILLERY-VARTEG-VARTEG VILLAGE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6.1820516381150608"/>
    <n v="2.434771064472629"/>
    <n v="2.5"/>
    <n v="-2.6091574210948387E-2"/>
    <s v="+/- 50%"/>
    <s v="PASS"/>
    <n v="393.84515157738201"/>
    <x v="4"/>
  </r>
  <r>
    <n v="780"/>
    <s v="DIAM_LT_320-FERROUS_1-&lt;=320mm-B07_1910-1901_1920-EASTERN-NONE-(0,70]"/>
    <s v="DIAM_LT_320,ASSET_MATERIAL_BIN,DIAM_BIN_PRIMARY,DATE_INSTALL_BIN,DATE_INSTALL_BIN_20YRS,AREA_NAME,LINING_BIN,DIAM_BIN_SECOND"/>
    <s v="FERROUS_1"/>
    <s v="1901_1920"/>
    <s v="B07_1910"/>
    <x v="0"/>
    <s v="&lt;=320mm"/>
    <s v="(0,70]"/>
    <n v="15.366789493058006"/>
    <n v="2.2134282404296677"/>
    <n v="2.5"/>
    <n v="-0.11462870382813292"/>
    <s v="+/- 50%"/>
    <s v="PASS"/>
    <n v="144.03973200970773"/>
    <x v="2"/>
  </r>
  <r>
    <n v="781"/>
    <s v="DIAM_LT_320-FERROUS_1-&lt;=320mm-B07_1910-1901_1920-EASTERN-NONE-(120,160]"/>
    <s v="DIAM_LT_320,ASSET_MATERIAL_BIN,DIAM_BIN_PRIMARY,DATE_INSTALL_BIN,DATE_INSTALL_BIN_20YRS,AREA_NAME,LINING_BIN,DIAM_BIN_SECOND"/>
    <s v="FERROUS_1"/>
    <s v="1901_1920"/>
    <s v="B07_1910"/>
    <x v="0"/>
    <s v="&lt;=320mm"/>
    <s v="(120,160]"/>
    <n v="11.809832103821538"/>
    <n v="2.8774567125585859"/>
    <n v="2.5"/>
    <n v="0.15098268502343437"/>
    <s v="+/- 50%"/>
    <s v="PASS"/>
    <n v="243.64924812330491"/>
    <x v="2"/>
  </r>
  <r>
    <n v="782"/>
    <s v="DIAM_LT_320-FERROUS_1-&lt;=320mm-B07_1910-1901_1920-EASTERN-NONE-(120,160]-SLUVAD__COURT_FARM__LLWYNON"/>
    <s v="DIAM_LT_320,ASSET_MATERIAL_BIN,DIAM_BIN_PRIMARY,DATE_INSTALL_BIN,DATE_INSTALL_BIN_20YRS,AREA_NAME,LINING_BIN,DIAM_BIN_SECOND,WRZ_NAME"/>
    <s v="FERROUS_1"/>
    <s v="1901_1920"/>
    <s v="B07_1910"/>
    <x v="0"/>
    <s v="&lt;=320mm"/>
    <s v="(120,160]"/>
    <n v="11.397065895186447"/>
    <n v="2.2134282404296681"/>
    <n v="2.5"/>
    <n v="-0.11462870382813276"/>
    <s v="+/- 50%"/>
    <s v="PASS"/>
    <n v="194.21035736614544"/>
    <x v="2"/>
  </r>
  <r>
    <n v="783"/>
    <s v="DIAM_LT_320-FERROUS_1-&lt;=320mm-B07_1910-1901_1920-EASTERN-NONE-(120,160]-SLUVAD__COURT_FARM__LLWYNON-NEWPORT_WEST"/>
    <s v="DIAM_LT_320,ASSET_MATERIAL_BIN,DIAM_BIN_PRIMARY,DATE_INSTALL_BIN,DATE_INSTALL_BIN_20YRS,AREA_NAME,LINING_BIN,DIAM_BIN_SECOND,WRZ_NAME,WQZ_NAME"/>
    <s v="FERROUS_1"/>
    <s v="1901_1920"/>
    <s v="B07_1910"/>
    <x v="0"/>
    <s v="&lt;=320mm"/>
    <s v="(120,160]"/>
    <n v="4.7656294038325377"/>
    <n v="1.5493997683007736"/>
    <n v="2.5"/>
    <n v="-0.38024009267969056"/>
    <s v="+/- 50%"/>
    <s v="PASS"/>
    <n v="325.11965094363825"/>
    <x v="4"/>
  </r>
  <r>
    <n v="784"/>
    <s v="DIAM_LT_320-FERROUS_1-&lt;=320mm-B07_1910-1901_1920-EASTERN-NONE-(120,160]-TALYBONT-ABERGAVENNY__CWMTILLERY"/>
    <s v="DIAM_LT_320,ASSET_MATERIAL_BIN,DIAM_BIN_PRIMARY,DATE_INSTALL_BIN,DATE_INSTALL_BIN_20YRS,AREA_NAME,LINING_BIN,DIAM_BIN_SECOND,WRZ_NAME,WQZ_NAME"/>
    <s v="FERROUS_1"/>
    <s v="1901_1920"/>
    <s v="B07_1910"/>
    <x v="0"/>
    <s v="&lt;=320mm"/>
    <s v="(120,160]"/>
    <n v="14.487650271765677"/>
    <n v="1.7707425923437468"/>
    <n v="2.5"/>
    <n v="-0.29170296306250132"/>
    <s v="+/- 50%"/>
    <s v="PASS"/>
    <n v="122.22427785923757"/>
    <x v="0"/>
  </r>
  <r>
    <n v="785"/>
    <s v="DIAM_LT_320-FERROUS_1-&lt;=320mm-B07_1910-1901_1920-EASTERN-NONE-(160,320]"/>
    <s v="DIAM_LT_320,ASSET_MATERIAL_BIN,DIAM_BIN_PRIMARY,DATE_INSTALL_BIN,DATE_INSTALL_BIN_20YRS,AREA_NAME,LINING_BIN,DIAM_BIN_SECOND"/>
    <s v="FERROUS_1"/>
    <s v="1901_1920"/>
    <s v="B07_1910"/>
    <x v="0"/>
    <s v="&lt;=320mm"/>
    <s v="(160,320]"/>
    <n v="31.596368823349746"/>
    <n v="1.5493997683007508"/>
    <n v="2.5"/>
    <n v="-0.38024009267969971"/>
    <s v="+/- 50%"/>
    <s v="PASS"/>
    <n v="49.037273142467654"/>
    <x v="0"/>
  </r>
  <r>
    <n v="786"/>
    <s v="DIAM_LT_320-FERROUS_1-&lt;=320mm-B07_1910-1901_1920-EASTERN-NONE-(160,320]-TALYBONT-ABERGAVENNY__CWMTILLERY"/>
    <s v="DIAM_LT_320,ASSET_MATERIAL_BIN,DIAM_BIN_PRIMARY,DATE_INSTALL_BIN,DATE_INSTALL_BIN_20YRS,AREA_NAME,LINING_BIN,DIAM_BIN_SECOND,WRZ_NAME,WQZ_NAME"/>
    <s v="FERROUS_1"/>
    <s v="1901_1920"/>
    <s v="B07_1910"/>
    <x v="0"/>
    <s v="&lt;=320mm"/>
    <s v="(160,320]"/>
    <n v="8.2860895339990925"/>
    <n v="2.6561138885155966"/>
    <n v="2.5"/>
    <n v="6.244555540623864E-2"/>
    <s v="+/- 50%"/>
    <s v="PASS"/>
    <n v="320.55095200421806"/>
    <x v="4"/>
  </r>
  <r>
    <n v="787"/>
    <s v="DIAM_LT_320-FERROUS_1-&lt;=320mm-B07_1910-1901_1920-EASTERN-NONE-(70,120]-MONMOUTH-MONMOUTH_MAYHILL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3.9594741846491335"/>
    <n v="1.549399768300773"/>
    <n v="2.5"/>
    <n v="-0.38024009267969083"/>
    <s v="+/- 50%"/>
    <s v="PASS"/>
    <n v="391.31452714297018"/>
    <x v="4"/>
  </r>
  <r>
    <n v="788"/>
    <s v="DIAM_LT_320-FERROUS_1-&lt;=320mm-B07_1910-1901_1920-EASTERN-NONE-(70,120]-PONTSTICILL_HIGH_LEVEL/HEADS_O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16.418622331633095"/>
    <n v="2.434771064472665"/>
    <n v="2.5"/>
    <n v="-2.6091574210933999E-2"/>
    <s v="+/- 50%"/>
    <s v="PASS"/>
    <n v="148.29326208336553"/>
    <x v="2"/>
  </r>
  <r>
    <n v="789"/>
    <s v="DIAM_LT_320-FERROUS_1-&lt;=320mm-B07_1910-1901_1920-EASTERN-NONE-(70,120]-PONTSTICILL_HIGH_LEVEL/HEADS_O-EBBW_VALE__BRYNMAWR-CRAIG DDU"/>
    <s v="DIAM_LT_320,ASSET_MATERIAL_BIN,DIAM_BIN_PRIMARY,DATE_INSTALL_BIN,DATE_INSTALL_BIN_20YRS,AREA_NAME,LINING_BIN,DIAM_BIN_SECOND,WRZ_NAME,WQZ_NAME,SUPER_DMA_NAME"/>
    <s v="FERROUS_1"/>
    <s v="1901_1920"/>
    <s v="B07_1910"/>
    <x v="0"/>
    <s v="&lt;=320mm"/>
    <s v="(70,120]"/>
    <n v="3.4101245821359694"/>
    <n v="1.7707425923437292"/>
    <n v="2.5"/>
    <n v="-0.29170296306250831"/>
    <s v="+/- 50%"/>
    <s v="PASS"/>
    <n v="519.26038175256485"/>
    <x v="1"/>
  </r>
  <r>
    <n v="790"/>
    <s v="DIAM_LT_320-FERROUS_1-&lt;=320mm-B07_1910-1901_1920-EASTERN-NONE-(70,120]-PONTSTICILL_HIGH_LEVEL/HEADS_O-EBBW_VALE__BRYNMAWR-NANTYGLO AND FFOESMAEN-BLAINA VILLAGE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2.3667907509088502"/>
    <n v="1.5493997683007728"/>
    <n v="2.5"/>
    <n v="-0.38024009267969089"/>
    <s v="+/- 50%"/>
    <s v="PASS"/>
    <n v="654.6416356012046"/>
    <x v="1"/>
  </r>
  <r>
    <n v="791"/>
    <s v="DIAM_LT_320-FERROUS_1-&lt;=320mm-B07_1910-1901_1920-EASTERN-NONE-(70,120]-SLUVAD__COURT_FARM__LLWYNON-MALPAS__CAERLEON__CWMBRAN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7.1242852971449935"/>
    <n v="1.5493997683007665"/>
    <n v="2.5"/>
    <n v="-0.38024009267969339"/>
    <s v="+/- 50%"/>
    <s v="PASS"/>
    <n v="217.48143198612181"/>
    <x v="2"/>
  </r>
  <r>
    <n v="792"/>
    <s v="DIAM_LT_320-FERROUS_1-&lt;=320mm-B07_1910-1901_1920-EASTERN-NONE-(70,120]-SLUVAD__COURT_FARM__LLWYNON-NEWPORT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5.4352654406061944"/>
    <n v="1.5493997683007736"/>
    <n v="2.5"/>
    <n v="-0.38024009267969056"/>
    <s v="+/- 50%"/>
    <s v="PASS"/>
    <n v="285.06423195551776"/>
    <x v="4"/>
  </r>
  <r>
    <n v="793"/>
    <s v="DIAM_LT_320-FERROUS_1-&lt;=320mm-B07_1910-1901_1920-EASTERN-NONE-(70,120]-SLUVAD__COURT_FARM__LLWYNON-NEWPORT_WEST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9.7742529497489272"/>
    <n v="1.7707425923437394"/>
    <n v="2.5"/>
    <n v="-0.29170296306250421"/>
    <s v="+/- 50%"/>
    <s v="PASS"/>
    <n v="181.16398270511556"/>
    <x v="2"/>
  </r>
  <r>
    <n v="794"/>
    <s v="DIAM_LT_320-FERROUS_1-&lt;=320mm-B07_1910-1901_1920-EASTERN-NONE-(70,120]-TALYBONT-ABERGAVENNY__CWMTILLERY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29.562906511876875"/>
    <n v="5.7549134251170555"/>
    <n v="2.5"/>
    <n v="1.3019653700468221"/>
    <s v="+/- 50%"/>
    <s v="OVER"/>
    <n v="194.66669905427003"/>
    <x v="2"/>
  </r>
  <r>
    <n v="795"/>
    <s v="DIAM_LT_320-FERROUS_1-&lt;=320mm-B07_1910-1901_1920-EASTERN-NONE-(70,120]-TALYBONT-ABERGAVENNY__CWMTILLERY-GRWYNE FAWR-GELLI/FELIN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3.7344087775324675"/>
    <n v="4.8695421289452741"/>
    <n v="2.5"/>
    <n v="0.94781685157810958"/>
    <s v="+/- 50%"/>
    <s v="OVER"/>
    <n v="1303.966014176641"/>
    <x v="3"/>
  </r>
  <r>
    <n v="796"/>
    <s v="DIAM_LT_320-FERROUS_1-&lt;=320mm-B07_1910-1901_1920-EASTERN-NONE-(70,120]-TALYBONT-ABERGAVENNY__CWMTILLERY-LLANHILLETH"/>
    <s v="DIAM_LT_320,ASSET_MATERIAL_BIN,DIAM_BIN_PRIMARY,DATE_INSTALL_BIN,DATE_INSTALL_BIN_20YRS,AREA_NAME,LINING_BIN,DIAM_BIN_SECOND,WRZ_NAME,WQZ_NAME,SUPER_DMA_NAME"/>
    <s v="FERROUS_1"/>
    <s v="1901_1920"/>
    <s v="B07_1910"/>
    <x v="0"/>
    <s v="&lt;=320mm"/>
    <s v="(70,120]"/>
    <n v="5.8132641988502174"/>
    <n v="2.2134282404296677"/>
    <n v="2.5"/>
    <n v="-0.11462870382813292"/>
    <s v="+/- 50%"/>
    <s v="PASS"/>
    <n v="380.75479880433664"/>
    <x v="4"/>
  </r>
  <r>
    <n v="797"/>
    <s v="DIAM_LT_320-FERROUS_1-&lt;=320mm-B07_1910-1901_1920-EASTERN-POLYURETHANE"/>
    <s v="DIAM_LT_320,ASSET_MATERIAL_BIN,DIAM_BIN_PRIMARY,DATE_INSTALL_BIN,DATE_INSTALL_BIN_20YRS,AREA_NAME,LINING_BIN"/>
    <s v="FERROUS_1"/>
    <s v="1901_1920"/>
    <s v="B07_1910"/>
    <x v="0"/>
    <s v="&lt;=320mm"/>
    <m/>
    <n v="22.026381966427937"/>
    <n v="2.2134282404296681"/>
    <n v="2.5"/>
    <n v="-0.11462870382813276"/>
    <s v="+/- 50%"/>
    <s v="PASS"/>
    <n v="100.48986909440326"/>
    <x v="0"/>
  </r>
  <r>
    <n v="798"/>
    <s v="DIAM_LT_320-FERROUS_1-&lt;=320mm-B07_1910-1901_1920-EASTERN-POLYURETHANE-(120,160]-TALYBONT-ABERGAVENNY__CWMTILLERY"/>
    <s v="DIAM_LT_320,ASSET_MATERIAL_BIN,DIAM_BIN_PRIMARY,DATE_INSTALL_BIN,DATE_INSTALL_BIN_20YRS,AREA_NAME,LINING_BIN,DIAM_BIN_SECOND,WRZ_NAME,WQZ_NAME"/>
    <s v="FERROUS_1"/>
    <s v="1901_1920"/>
    <s v="B07_1910"/>
    <x v="0"/>
    <s v="&lt;=320mm"/>
    <s v="(120,160]"/>
    <n v="7.3253306206967483"/>
    <n v="2.6561138885156081"/>
    <n v="2.5"/>
    <n v="6.2445555406243261E-2"/>
    <s v="+/- 50%"/>
    <s v="PASS"/>
    <n v="362.59303860103068"/>
    <x v="4"/>
  </r>
  <r>
    <n v="799"/>
    <s v="DIAM_LT_320-FERROUS_1-&lt;=320mm-B07_1910-1901_1920-EASTERN-POLYURETHANE-(160,320]"/>
    <s v="DIAM_LT_320,ASSET_MATERIAL_BIN,DIAM_BIN_PRIMARY,DATE_INSTALL_BIN,DATE_INSTALL_BIN_20YRS,AREA_NAME,LINING_BIN,DIAM_BIN_SECOND"/>
    <s v="FERROUS_1"/>
    <s v="1901_1920"/>
    <s v="B07_1910"/>
    <x v="0"/>
    <s v="&lt;=320mm"/>
    <s v="(160,320]"/>
    <n v="11.890988122412171"/>
    <n v="1.9920854163867083"/>
    <n v="2.5"/>
    <n v="-0.20316583344531666"/>
    <s v="+/- 50%"/>
    <s v="PASS"/>
    <n v="167.52900565361929"/>
    <x v="2"/>
  </r>
  <r>
    <n v="800"/>
    <s v="DIAM_LT_320-FERROUS_1-&lt;=320mm-B07_1910-1901_1920-EASTERN-POLYURETHANE-(160,320]-PONTSTICILL_HIGH_LEVEL/HEADS_O-EBBW_VALE__BRYNMAWR"/>
    <s v="DIAM_LT_320,ASSET_MATERIAL_BIN,DIAM_BIN_PRIMARY,DATE_INSTALL_BIN,DATE_INSTALL_BIN_20YRS,AREA_NAME,LINING_BIN,DIAM_BIN_SECOND,WRZ_NAME,WQZ_NAME"/>
    <s v="FERROUS_1"/>
    <s v="1901_1920"/>
    <s v="B07_1910"/>
    <x v="0"/>
    <s v="&lt;=320mm"/>
    <s v="(160,320]"/>
    <n v="7.118047254552347"/>
    <n v="1.7707425923437292"/>
    <n v="2.5"/>
    <n v="-0.29170296306250831"/>
    <s v="+/- 50%"/>
    <s v="PASS"/>
    <n v="248.76802991315503"/>
    <x v="2"/>
  </r>
  <r>
    <n v="801"/>
    <s v="DIAM_LT_320-FERROUS_1-&lt;=320mm-B07_1910-1901_1920-EASTERN-POLYURETHANE-(70,120]-PONTSTICILL_HIGH_LEVEL/HEADS_O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5.7727058704786112"/>
    <n v="1.5493997683007736"/>
    <n v="2.5"/>
    <n v="-0.38024009267969056"/>
    <s v="+/- 50%"/>
    <s v="PASS"/>
    <n v="268.4009549532642"/>
    <x v="4"/>
  </r>
  <r>
    <n v="802"/>
    <s v="DIAM_LT_320-FERROUS_1-&lt;=320mm-B07_1910-1901_1920-EASTERN-POLYURETHANE-(70,120]-PONTSTICILL_HIGH_LEVEL/HEADS_O-EBBW_VALE__BRYNMAWR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8.1362275050369437"/>
    <n v="3.5414851846874806"/>
    <n v="2.5"/>
    <n v="0.41659407387499225"/>
    <s v="+/- 50%"/>
    <s v="PASS"/>
    <n v="435.2736182088114"/>
    <x v="4"/>
  </r>
  <r>
    <n v="803"/>
    <s v="DIAM_LT_320-FERROUS_1-&lt;=320mm-B07_1910-1901_1920-EASTERN-POLYURETHANE-(70,120]-SLUVAD__COURT_FARM__LLWYNON-NEWPORT_SW__RISCA__ABERCARN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17.519437154793721"/>
    <n v="4.8695421289452892"/>
    <n v="2.5"/>
    <n v="0.94781685157811568"/>
    <s v="+/- 50%"/>
    <s v="OVER"/>
    <n v="277.95083174877396"/>
    <x v="4"/>
  </r>
  <r>
    <n v="804"/>
    <s v="DIAM_LT_320-FERROUS_1-&lt;=320mm-B07_1910-1901_1920-EASTERN-POLYURETHANE-(70,120]-TALYBONT-ABERGAVENNY__CWMTILLERY"/>
    <s v="DIAM_LT_320,ASSET_MATERIAL_BIN,DIAM_BIN_PRIMARY,DATE_INSTALL_BIN,DATE_INSTALL_BIN_20YRS,AREA_NAME,LINING_BIN,DIAM_BIN_SECOND,WRZ_NAME,WQZ_NAME"/>
    <s v="FERROUS_1"/>
    <s v="1901_1920"/>
    <s v="B07_1910"/>
    <x v="0"/>
    <s v="&lt;=320mm"/>
    <s v="(70,120]"/>
    <n v="19.688780535945554"/>
    <n v="5.0908849529882101"/>
    <n v="2.5"/>
    <n v="1.036353981195284"/>
    <s v="+/- 50%"/>
    <s v="OVER"/>
    <n v="258.56781448164588"/>
    <x v="4"/>
  </r>
  <r>
    <n v="805"/>
    <s v="DIAM_LT_320-FERROUS_1-&lt;=320mm-B07_1910-1901_1920-EASTERN-POLYURETHANE-(70,120]-TALYBONT-ABERGAVENNY__CWMTILLERY-PONTYPOOL WEST-CWMYNYSCOY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2.9885873173426272"/>
    <n v="1.5493997683007723"/>
    <n v="2.5"/>
    <n v="-0.38024009267969106"/>
    <s v="+/- 50%"/>
    <s v="PASS"/>
    <n v="518.43884878640847"/>
    <x v="1"/>
  </r>
  <r>
    <n v="806"/>
    <s v="DIAM_LT_320-FERROUS_1-&lt;=320mm-B07_1910-1901_1920-EASTERN-POLYURETHANE-(70,120]-TALYBONT-ABERGAVENNY__CWMTILLERY-TREVETHIN"/>
    <s v="DIAM_LT_320,ASSET_MATERIAL_BIN,DIAM_BIN_PRIMARY,DATE_INSTALL_BIN,DATE_INSTALL_BIN_20YRS,AREA_NAME,LINING_BIN,DIAM_BIN_SECOND,WRZ_NAME,WQZ_NAME,SUPER_DMA_NAME"/>
    <s v="FERROUS_1"/>
    <s v="1901_1920"/>
    <s v="B07_1910"/>
    <x v="0"/>
    <s v="&lt;=320mm"/>
    <s v="(70,120]"/>
    <n v="3.1098118682547837"/>
    <n v="1.5493997683007728"/>
    <n v="2.5"/>
    <n v="-0.38024009267969089"/>
    <s v="+/- 50%"/>
    <s v="PASS"/>
    <n v="498.22942156635696"/>
    <x v="4"/>
  </r>
  <r>
    <n v="807"/>
    <s v="DIAM_LT_320-FERROUS_1-&lt;=320mm-B07_1910-1901_1920-NORTHERN"/>
    <s v="DIAM_LT_320,ASSET_MATERIAL_BIN,DIAM_BIN_PRIMARY,DATE_INSTALL_BIN,DATE_INSTALL_BIN_20YRS,AREA_NAME"/>
    <s v="FERROUS_1"/>
    <s v="1901_1920"/>
    <s v="B07_1910"/>
    <x v="0"/>
    <s v="&lt;=320mm"/>
    <m/>
    <n v="10.872061322913741"/>
    <n v="1.9920854163866817"/>
    <n v="2.5"/>
    <n v="-0.20316583344532732"/>
    <s v="+/- 50%"/>
    <s v="PASS"/>
    <n v="183.22978110767292"/>
    <x v="2"/>
  </r>
  <r>
    <n v="808"/>
    <s v="DIAM_LT_320-FERROUS_1-&lt;=320mm-B07_1910-1901_1920-NORTHERN-CEMENT_MORTAR-(70,120]"/>
    <s v="DIAM_LT_320,ASSET_MATERIAL_BIN,DIAM_BIN_PRIMARY,DATE_INSTALL_BIN,DATE_INSTALL_BIN_20YRS,AREA_NAME,LINING_BIN,DIAM_BIN_SECOND"/>
    <s v="FERROUS_1"/>
    <s v="1901_1920"/>
    <s v="B07_1910"/>
    <x v="0"/>
    <s v="&lt;=320mm"/>
    <s v="(70,120]"/>
    <n v="8.8591371362584148"/>
    <n v="1.5493997683007601"/>
    <n v="2.5"/>
    <n v="-0.38024009267969594"/>
    <s v="+/- 50%"/>
    <s v="PASS"/>
    <n v="174.89285293478781"/>
    <x v="2"/>
  </r>
  <r>
    <n v="809"/>
    <s v="DIAM_LT_320-FERROUS_1-&lt;=320mm-B07_1910-1901_1920-WESTERN"/>
    <s v="DIAM_LT_320,ASSET_MATERIAL_BIN,DIAM_BIN_PRIMARY,DATE_INSTALL_BIN,DATE_INSTALL_BIN_20YRS,AREA_NAME"/>
    <s v="FERROUS_1"/>
    <s v="1901_1920"/>
    <s v="B07_1910"/>
    <x v="0"/>
    <s v="&lt;=320mm"/>
    <m/>
    <n v="55.141945543460196"/>
    <n v="2.434771064472641"/>
    <n v="2.5"/>
    <n v="-2.6091574210943592E-2"/>
    <s v="+/- 50%"/>
    <s v="PASS"/>
    <n v="44.154609353666586"/>
    <x v="0"/>
  </r>
  <r>
    <n v="810"/>
    <s v="DIAM_LT_320-FERROUS_1-&lt;=320mm-B07_1910-1901_1920-WESTERN-CEMENT_MORTAR-(70,120]-TYWI_C.U._AREA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15.416948252945309"/>
    <n v="2.2134282404296681"/>
    <n v="2.5"/>
    <n v="-0.11462870382813276"/>
    <s v="+/- 50%"/>
    <s v="PASS"/>
    <n v="143.57110136935219"/>
    <x v="2"/>
  </r>
  <r>
    <n v="811"/>
    <s v="DIAM_LT_320-FERROUS_1-&lt;=320mm-B07_1910-1901_1920-WESTERN-EPOXY_RESIN-(120,160]"/>
    <s v="DIAM_LT_320,ASSET_MATERIAL_BIN,DIAM_BIN_PRIMARY,DATE_INSTALL_BIN,DATE_INSTALL_BIN_20YRS,AREA_NAME,LINING_BIN,DIAM_BIN_SECOND"/>
    <s v="FERROUS_1"/>
    <s v="1901_1920"/>
    <s v="B07_1910"/>
    <x v="0"/>
    <s v="&lt;=320mm"/>
    <s v="(120,160]"/>
    <n v="11.07549738994839"/>
    <n v="1.7707425923437332"/>
    <n v="2.5"/>
    <n v="-0.2917029630625067"/>
    <s v="+/- 50%"/>
    <s v="PASS"/>
    <n v="159.87928397245412"/>
    <x v="2"/>
  </r>
  <r>
    <n v="812"/>
    <s v="DIAM_LT_320-FERROUS_1-&lt;=320mm-B07_1910-1901_1920-WESTERN-EPOXY_RESIN-(70,120]-TYWI_C.U._AREA-CAPEL_DEWI-EBENEZER SR OUTLETS-EBENEZER-LLANGAIN 4 INCH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1.5768121860818667"/>
    <n v="1.5493997683007703"/>
    <n v="2.5"/>
    <n v="-0.38024009267969189"/>
    <s v="+/- 50%"/>
    <s v="PASS"/>
    <n v="982.61529304310363"/>
    <x v="1"/>
  </r>
  <r>
    <n v="813"/>
    <s v="DIAM_LT_320-FERROUS_1-&lt;=320mm-B07_1910-1901_1920-WESTERN-NONE-(120,160]-PEMBROKESHIRE-PENDINE"/>
    <s v="DIAM_LT_320,ASSET_MATERIAL_BIN,DIAM_BIN_PRIMARY,DATE_INSTALL_BIN,DATE_INSTALL_BIN_20YRS,AREA_NAME,LINING_BIN,DIAM_BIN_SECOND,WRZ_NAME,WQZ_NAME"/>
    <s v="FERROUS_1"/>
    <s v="1901_1920"/>
    <s v="B07_1910"/>
    <x v="0"/>
    <s v="&lt;=320mm"/>
    <s v="(120,160]"/>
    <n v="7.9169750465955779"/>
    <n v="1.7707425923437294"/>
    <n v="2.5"/>
    <n v="-0.2917029630625082"/>
    <s v="+/- 50%"/>
    <s v="PASS"/>
    <n v="223.664036064529"/>
    <x v="2"/>
  </r>
  <r>
    <n v="814"/>
    <s v="DIAM_LT_320-FERROUS_1-&lt;=320mm-B07_1910-1901_1920-WESTERN-NONE-(120,160]-TYWI_C.U._AREA"/>
    <s v="DIAM_LT_320,ASSET_MATERIAL_BIN,DIAM_BIN_PRIMARY,DATE_INSTALL_BIN,DATE_INSTALL_BIN_20YRS,AREA_NAME,LINING_BIN,DIAM_BIN_SECOND,WRZ_NAME"/>
    <s v="FERROUS_1"/>
    <s v="1901_1920"/>
    <s v="B07_1910"/>
    <x v="0"/>
    <s v="&lt;=320mm"/>
    <s v="(120,160]"/>
    <n v="19.78731717706642"/>
    <n v="2.2134282404296681"/>
    <n v="2.5"/>
    <n v="-0.11462870382813276"/>
    <s v="+/- 50%"/>
    <s v="PASS"/>
    <n v="111.86095722946416"/>
    <x v="0"/>
  </r>
  <r>
    <n v="815"/>
    <s v="DIAM_LT_320-FERROUS_1-&lt;=320mm-B07_1910-1901_1920-WESTERN-NONE-(70,120]"/>
    <s v="DIAM_LT_320,ASSET_MATERIAL_BIN,DIAM_BIN_PRIMARY,DATE_INSTALL_BIN,DATE_INSTALL_BIN_20YRS,AREA_NAME,LINING_BIN,DIAM_BIN_SECOND"/>
    <s v="FERROUS_1"/>
    <s v="1901_1920"/>
    <s v="B07_1910"/>
    <x v="0"/>
    <s v="&lt;=320mm"/>
    <s v="(70,120]"/>
    <n v="8.9553921207244027"/>
    <n v="1.9920854163866979"/>
    <n v="2.5"/>
    <n v="-0.20316583344532085"/>
    <s v="+/- 50%"/>
    <s v="PASS"/>
    <n v="222.44535912354422"/>
    <x v="2"/>
  </r>
  <r>
    <n v="816"/>
    <s v="DIAM_LT_320-FERROUS_1-&lt;=320mm-B07_1910-1901_1920-WESTERN-NONE-(70,120]-PEMBROKESHIRE-PENDINE-THREE LORDS OUTLET"/>
    <s v="DIAM_LT_320,ASSET_MATERIAL_BIN,DIAM_BIN_PRIMARY,DATE_INSTALL_BIN,DATE_INSTALL_BIN_20YRS,AREA_NAME,LINING_BIN,DIAM_BIN_SECOND,WRZ_NAME,WQZ_NAME,SUPER_DMA_NAME"/>
    <s v="FERROUS_1"/>
    <s v="1901_1920"/>
    <s v="B07_1910"/>
    <x v="0"/>
    <s v="&lt;=320mm"/>
    <s v="(70,120]"/>
    <n v="9.4901432231875251"/>
    <n v="1.7707425923437292"/>
    <n v="2.5"/>
    <n v="-0.29170296306250831"/>
    <s v="+/- 50%"/>
    <s v="PASS"/>
    <n v="186.58755202105124"/>
    <x v="2"/>
  </r>
  <r>
    <n v="817"/>
    <s v="DIAM_LT_320-FERROUS_1-&lt;=320mm-B07_1910-1901_1920-WESTERN-NONE-(70,120]-TYWI_C.U._AREA"/>
    <s v="DIAM_LT_320,ASSET_MATERIAL_BIN,DIAM_BIN_PRIMARY,DATE_INSTALL_BIN,DATE_INSTALL_BIN_20YRS,AREA_NAME,LINING_BIN,DIAM_BIN_SECOND,WRZ_NAME"/>
    <s v="FERROUS_1"/>
    <s v="1901_1920"/>
    <s v="B07_1910"/>
    <x v="0"/>
    <s v="&lt;=320mm"/>
    <s v="(70,120]"/>
    <n v="35.175285773726245"/>
    <n v="4.6481993049022776"/>
    <n v="2.5"/>
    <n v="0.85927972196091107"/>
    <s v="+/- 50%"/>
    <s v="OVER"/>
    <n v="132.14389599569918"/>
    <x v="2"/>
  </r>
  <r>
    <n v="818"/>
    <s v="DIAM_LT_320-FERROUS_1-&lt;=320mm-B07_1910-1901_1920-WESTERN-NONE-(70,120]-TYWI_C.U._AREA-PORT_TALBOT_FELINDRE__CRAY-RODERICKS AND DYFFRYN YD-RODERICKS"/>
    <s v="DIAM_LT_320,ASSET_MATERIAL_BIN,DIAM_BIN_PRIMARY,DATE_INSTALL_BIN,DATE_INSTALL_BIN_20YRS,AREA_NAME,LINING_BIN,DIAM_BIN_SECOND,WRZ_NAME,WQZ_NAME,SUPER_DMA_NAME,DMA_NAME"/>
    <s v="FERROUS_1"/>
    <s v="1901_1920"/>
    <s v="B07_1910"/>
    <x v="0"/>
    <s v="&lt;=320mm"/>
    <s v="(70,120]"/>
    <n v="2.9238344424207359"/>
    <n v="2.2134282404296668"/>
    <n v="2.5"/>
    <n v="-0.11462870382813328"/>
    <s v="+/- 50%"/>
    <s v="PASS"/>
    <n v="757.02926551378164"/>
    <x v="1"/>
  </r>
  <r>
    <n v="819"/>
    <s v="DIAM_LT_320-FERROUS_1-&lt;=320mm-B07_1910-1901_1920-WESTERN-POLYURETHANE"/>
    <s v="DIAM_LT_320,ASSET_MATERIAL_BIN,DIAM_BIN_PRIMARY,DATE_INSTALL_BIN,DATE_INSTALL_BIN_20YRS,AREA_NAME,LINING_BIN"/>
    <s v="FERROUS_1"/>
    <s v="1901_1920"/>
    <s v="B07_1910"/>
    <x v="0"/>
    <s v="&lt;=320mm"/>
    <m/>
    <n v="8.0111249659109909"/>
    <n v="1.9920854163867081"/>
    <n v="2.5"/>
    <n v="-0.20316583344531675"/>
    <s v="+/- 50%"/>
    <s v="PASS"/>
    <n v="248.66487851125123"/>
    <x v="2"/>
  </r>
  <r>
    <n v="820"/>
    <s v="DIAM_LT_320-FERROUS_1-&lt;=320mm-B08_1920-1901_1920"/>
    <s v="DIAM_LT_320,ASSET_MATERIAL_BIN,DIAM_BIN_PRIMARY,DATE_INSTALL_BIN,DATE_INSTALL_BIN_20YRS"/>
    <s v="FERROUS_1"/>
    <s v="1901_1920"/>
    <s v="B08_1920"/>
    <x v="0"/>
    <s v="&lt;=320mm"/>
    <m/>
    <n v="14.480571298747467"/>
    <n v="1.5493997683007612"/>
    <n v="2.5"/>
    <n v="-0.3802400926796955"/>
    <s v="+/- 50%"/>
    <s v="PASS"/>
    <n v="106.99852487413811"/>
    <x v="0"/>
  </r>
  <r>
    <n v="821"/>
    <s v="DIAM_LT_320-FERROUS_1-&lt;=320mm-B08_1920-1901_1920-CENTRAL"/>
    <s v="DIAM_LT_320,ASSET_MATERIAL_BIN,DIAM_BIN_PRIMARY,DATE_INSTALL_BIN,DATE_INSTALL_BIN_20YRS,AREA_NAME"/>
    <s v="FERROUS_1"/>
    <s v="1901_1920"/>
    <s v="B08_1920"/>
    <x v="0"/>
    <s v="&lt;=320mm"/>
    <m/>
    <n v="32.476260052446435"/>
    <n v="2.656113888515609"/>
    <n v="2.5"/>
    <n v="6.2445555406243615E-2"/>
    <s v="+/- 50%"/>
    <s v="PASS"/>
    <n v="81.78632281630361"/>
    <x v="0"/>
  </r>
  <r>
    <n v="822"/>
    <s v="DIAM_LT_320-FERROUS_1-&lt;=320mm-B08_1920-1901_1920-CENTRAL-EPOXY_RESIN-(70,120]"/>
    <s v="DIAM_LT_320,ASSET_MATERIAL_BIN,DIAM_BIN_PRIMARY,DATE_INSTALL_BIN,DATE_INSTALL_BIN_20YRS,AREA_NAME,LINING_BIN,DIAM_BIN_SECOND"/>
    <s v="FERROUS_1"/>
    <s v="1901_1920"/>
    <s v="B08_1920"/>
    <x v="0"/>
    <s v="&lt;=320mm"/>
    <s v="(70,120]"/>
    <n v="7.9105818026615093"/>
    <n v="1.7707425923437348"/>
    <n v="2.5"/>
    <n v="-0.29170296306250609"/>
    <s v="+/- 50%"/>
    <s v="PASS"/>
    <n v="223.84479884247827"/>
    <x v="2"/>
  </r>
  <r>
    <n v="823"/>
    <s v="DIAM_LT_320-FERROUS_1-&lt;=320mm-B08_1920-1901_1920-CENTRAL-EPOXY_RESIN-(70,120]-CYNON-MERTHYR__ABERCYNON-PENLOCKS 19INCH-HAWTHORN TERRACE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0.99483573283573412"/>
    <n v="1.5493997683007703"/>
    <n v="2.5"/>
    <n v="-0.38024009267969189"/>
    <s v="+/- 50%"/>
    <s v="PASS"/>
    <n v="1557.4428191117308"/>
    <x v="3"/>
  </r>
  <r>
    <n v="824"/>
    <s v="DIAM_LT_320-FERROUS_1-&lt;=320mm-B08_1920-1901_1920-CENTRAL-EPOXY_RESIN-(70,120]-CYNON-PENDERYN__PONTSTICILL-MOUNTAIN ASH WEST-MOUNTAIN ASH WEST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1.7986616587132249"/>
    <n v="1.7707425923437299"/>
    <n v="2.5"/>
    <n v="-0.29170296306250804"/>
    <s v="+/- 50%"/>
    <s v="PASS"/>
    <n v="984.47786651022045"/>
    <x v="1"/>
  </r>
  <r>
    <n v="825"/>
    <s v="DIAM_LT_320-FERROUS_1-&lt;=320mm-B08_1920-1901_1920-CENTRAL-EPOXY_RESIN-(70,120]-PONTSTICILL_LOW_LEVEL-CAERPHILLY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4.7770500409700825"/>
    <n v="1.770742592343729"/>
    <n v="2.5"/>
    <n v="-0.29170296306250842"/>
    <s v="+/- 50%"/>
    <s v="PASS"/>
    <n v="370.67700299495749"/>
    <x v="4"/>
  </r>
  <r>
    <n v="826"/>
    <s v="DIAM_LT_320-FERROUS_1-&lt;=320mm-B08_1920-1901_1920-CENTRAL-EPOXY_RESIN-(70,120]-PONTSTICILL_LOW_LEVEL-CAERPHILLY-BEDWAS OUTLET"/>
    <s v="DIAM_LT_320,ASSET_MATERIAL_BIN,DIAM_BIN_PRIMARY,DATE_INSTALL_BIN,DATE_INSTALL_BIN_20YRS,AREA_NAME,LINING_BIN,DIAM_BIN_SECOND,WRZ_NAME,WQZ_NAME,SUPER_DMA_NAME"/>
    <s v="FERROUS_1"/>
    <s v="1901_1920"/>
    <s v="B08_1920"/>
    <x v="0"/>
    <s v="&lt;=320mm"/>
    <s v="(70,120]"/>
    <n v="2.5775714459601571"/>
    <n v="1.7707425923437294"/>
    <n v="2.5"/>
    <n v="-0.2917029630625082"/>
    <s v="+/- 50%"/>
    <s v="PASS"/>
    <n v="686.98099333736207"/>
    <x v="1"/>
  </r>
  <r>
    <n v="827"/>
    <s v="DIAM_LT_320-FERROUS_1-&lt;=320mm-B08_1920-1901_1920-CENTRAL-NONE-(120,160]"/>
    <s v="DIAM_LT_320,ASSET_MATERIAL_BIN,DIAM_BIN_PRIMARY,DATE_INSTALL_BIN,DATE_INSTALL_BIN_20YRS,AREA_NAME,LINING_BIN,DIAM_BIN_SECOND"/>
    <s v="FERROUS_1"/>
    <s v="1901_1920"/>
    <s v="B08_1920"/>
    <x v="0"/>
    <s v="&lt;=320mm"/>
    <s v="(120,160]"/>
    <n v="13.327788878248775"/>
    <n v="2.4347710644726517"/>
    <n v="2.5"/>
    <n v="-2.6091574210939328E-2"/>
    <s v="+/- 50%"/>
    <s v="PASS"/>
    <n v="182.6837959930659"/>
    <x v="2"/>
  </r>
  <r>
    <n v="828"/>
    <s v="DIAM_LT_320-FERROUS_1-&lt;=320mm-B08_1920-1901_1920-CENTRAL-NONE-(120,160]-PONTSTICILL_HIGH_LEVEL/HEADS_O-MERTHYR__ABERCYNON"/>
    <s v="DIAM_LT_320,ASSET_MATERIAL_BIN,DIAM_BIN_PRIMARY,DATE_INSTALL_BIN,DATE_INSTALL_BIN_20YRS,AREA_NAME,LINING_BIN,DIAM_BIN_SECOND,WRZ_NAME,WQZ_NAME"/>
    <s v="FERROUS_1"/>
    <s v="1901_1920"/>
    <s v="B08_1920"/>
    <x v="0"/>
    <s v="&lt;=320mm"/>
    <s v="(120,160]"/>
    <n v="8.4186764346531824"/>
    <n v="1.9920854163867108"/>
    <n v="2.5"/>
    <n v="-0.20316583344531569"/>
    <s v="+/- 50%"/>
    <s v="PASS"/>
    <n v="236.62691301293339"/>
    <x v="2"/>
  </r>
  <r>
    <n v="829"/>
    <s v="DIAM_LT_320-FERROUS_1-&lt;=320mm-B08_1920-1901_1920-CENTRAL-NONE-(120,160]-PONTSTICILL_HIGH_LEVEL/HEADS_O-RHYMNEY__BARGOED"/>
    <s v="DIAM_LT_320,ASSET_MATERIAL_BIN,DIAM_BIN_PRIMARY,DATE_INSTALL_BIN,DATE_INSTALL_BIN_20YRS,AREA_NAME,LINING_BIN,DIAM_BIN_SECOND,WRZ_NAME,WQZ_NAME"/>
    <s v="FERROUS_1"/>
    <s v="1901_1920"/>
    <s v="B08_1920"/>
    <x v="0"/>
    <s v="&lt;=320mm"/>
    <s v="(120,160]"/>
    <n v="15.584608234148863"/>
    <n v="2.8774567125585824"/>
    <n v="2.5"/>
    <n v="0.15098268502343296"/>
    <s v="+/- 50%"/>
    <s v="PASS"/>
    <n v="184.63452332754335"/>
    <x v="2"/>
  </r>
  <r>
    <n v="830"/>
    <s v="DIAM_LT_320-FERROUS_1-&lt;=320mm-B08_1920-1901_1920-CENTRAL-NONE-(120,160]-PONTSTICILL_LOW_LEVEL"/>
    <s v="DIAM_LT_320,ASSET_MATERIAL_BIN,DIAM_BIN_PRIMARY,DATE_INSTALL_BIN,DATE_INSTALL_BIN_20YRS,AREA_NAME,LINING_BIN,DIAM_BIN_SECOND,WRZ_NAME"/>
    <s v="FERROUS_1"/>
    <s v="1901_1920"/>
    <s v="B08_1920"/>
    <x v="0"/>
    <s v="&lt;=320mm"/>
    <s v="(120,160]"/>
    <n v="19.638543469991596"/>
    <n v="3.0987995366015038"/>
    <n v="2.5"/>
    <n v="0.23951981464060151"/>
    <s v="+/- 50%"/>
    <s v="PASS"/>
    <n v="157.79171919427637"/>
    <x v="2"/>
  </r>
  <r>
    <n v="831"/>
    <s v="DIAM_LT_320-FERROUS_1-&lt;=320mm-B08_1920-1901_1920-CENTRAL-NONE-(120,160]-SLUVAD__COURT_FARM__LLWYNON-PENARTH"/>
    <s v="DIAM_LT_320,ASSET_MATERIAL_BIN,DIAM_BIN_PRIMARY,DATE_INSTALL_BIN,DATE_INSTALL_BIN_20YRS,AREA_NAME,LINING_BIN,DIAM_BIN_SECOND,WRZ_NAME,WQZ_NAME"/>
    <s v="FERROUS_1"/>
    <s v="1901_1920"/>
    <s v="B08_1920"/>
    <x v="0"/>
    <s v="&lt;=320mm"/>
    <s v="(120,160]"/>
    <n v="4.8862138067045091"/>
    <n v="1.5493997683007736"/>
    <n v="2.5"/>
    <n v="-0.38024009267969056"/>
    <s v="+/- 50%"/>
    <s v="PASS"/>
    <n v="317.09618727178889"/>
    <x v="4"/>
  </r>
  <r>
    <n v="832"/>
    <s v="DIAM_LT_320-FERROUS_1-&lt;=320mm-B08_1920-1901_1920-CENTRAL-NONE-(160,320]"/>
    <s v="DIAM_LT_320,ASSET_MATERIAL_BIN,DIAM_BIN_PRIMARY,DATE_INSTALL_BIN,DATE_INSTALL_BIN_20YRS,AREA_NAME,LINING_BIN,DIAM_BIN_SECOND"/>
    <s v="FERROUS_1"/>
    <s v="1901_1920"/>
    <s v="B08_1920"/>
    <x v="0"/>
    <s v="&lt;=320mm"/>
    <s v="(160,320]"/>
    <n v="44.402831977826317"/>
    <n v="1.5493997683007514"/>
    <n v="2.5"/>
    <n v="-0.38024009267969944"/>
    <s v="+/- 50%"/>
    <s v="PASS"/>
    <n v="34.894165513462831"/>
    <x v="0"/>
  </r>
  <r>
    <n v="833"/>
    <s v="DIAM_LT_320-FERROUS_1-&lt;=320mm-B08_1920-1901_1920-CENTRAL-NONE-(160,320]-PONTSTICILL_HIGH_LEVEL/HEADS_O"/>
    <s v="DIAM_LT_320,ASSET_MATERIAL_BIN,DIAM_BIN_PRIMARY,DATE_INSTALL_BIN,DATE_INSTALL_BIN_20YRS,AREA_NAME,LINING_BIN,DIAM_BIN_SECOND,WRZ_NAME"/>
    <s v="FERROUS_1"/>
    <s v="1901_1920"/>
    <s v="B08_1920"/>
    <x v="0"/>
    <s v="&lt;=320mm"/>
    <s v="(160,320]"/>
    <n v="34.658313490844094"/>
    <n v="1.7707425923437456"/>
    <n v="2.5"/>
    <n v="-0.29170296306250176"/>
    <s v="+/- 50%"/>
    <s v="PASS"/>
    <n v="51.091424076694729"/>
    <x v="0"/>
  </r>
  <r>
    <n v="834"/>
    <s v="DIAM_LT_320-FERROUS_1-&lt;=320mm-B08_1920-1901_1920-CENTRAL-NONE-(70,120]-CYNON"/>
    <s v="DIAM_LT_320,ASSET_MATERIAL_BIN,DIAM_BIN_PRIMARY,DATE_INSTALL_BIN,DATE_INSTALL_BIN_20YRS,AREA_NAME,LINING_BIN,DIAM_BIN_SECOND,WRZ_NAME"/>
    <s v="FERROUS_1"/>
    <s v="1901_1920"/>
    <s v="B08_1920"/>
    <x v="0"/>
    <s v="&lt;=320mm"/>
    <s v="(70,120]"/>
    <n v="10.483396358099085"/>
    <n v="2.2134282404296681"/>
    <n v="2.5"/>
    <n v="-0.11462870382813276"/>
    <s v="+/- 50%"/>
    <s v="PASS"/>
    <n v="211.13655964363642"/>
    <x v="2"/>
  </r>
  <r>
    <n v="835"/>
    <s v="DIAM_LT_320-FERROUS_1-&lt;=320mm-B08_1920-1901_1920-CENTRAL-NONE-(70,120]-CYNON-MERTHYR__ABERCYNON-TAFF 8INCH HIGH LEVEL-HIRWAUN 8 INCH SUPPLY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2.0744051398085142"/>
    <n v="2.213428240429665"/>
    <n v="2.5"/>
    <n v="-0.11462870382813399"/>
    <s v="+/- 50%"/>
    <s v="PASS"/>
    <n v="1067.0182974160891"/>
    <x v="3"/>
  </r>
  <r>
    <n v="836"/>
    <s v="DIAM_LT_320-FERROUS_1-&lt;=320mm-B08_1920-1901_1920-CENTRAL-NONE-(70,120]-CYNON-MERTHYR__ABERCYNON-TAFF 8INCH HIGH LEVEL-SUB SUPPLY SYSTEM BOUNDARY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1.2905107713740667"/>
    <n v="1.5493997683007703"/>
    <n v="2.5"/>
    <n v="-0.38024009267969189"/>
    <s v="+/- 50%"/>
    <s v="PASS"/>
    <n v="1200.6097141297414"/>
    <x v="3"/>
  </r>
  <r>
    <n v="837"/>
    <s v="DIAM_LT_320-FERROUS_1-&lt;=320mm-B08_1920-1901_1920-CENTRAL-NONE-(70,120]-PONTSTICILL_HIGH_LEVEL/HEADS_O-MERTHYR__ABERCYNON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16.299540847764394"/>
    <n v="4.2055136568163354"/>
    <n v="2.5"/>
    <n v="0.68220546272653415"/>
    <s v="+/- 50%"/>
    <s v="OVER"/>
    <n v="258.01424077495739"/>
    <x v="4"/>
  </r>
  <r>
    <n v="838"/>
    <s v="DIAM_LT_320-FERROUS_1-&lt;=320mm-B08_1920-1901_1920-CENTRAL-NONE-(70,120]-PONTSTICILL_HIGH_LEVEL/HEADS_O-RHYMNEY__BARGOED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28.002223032139742"/>
    <n v="5.9762562491601745"/>
    <n v="2.5"/>
    <n v="1.3905024996640698"/>
    <s v="+/- 50%"/>
    <s v="OVER"/>
    <n v="213.42077885391049"/>
    <x v="2"/>
  </r>
  <r>
    <n v="839"/>
    <s v="DIAM_LT_320-FERROUS_1-&lt;=320mm-B08_1920-1901_1920-CENTRAL-NONE-(70,120]-PONTSTICILL_HIGH_LEVEL/HEADS_O-RHYMNEY__BARGOED-BRITHDIR AND DERI-DERI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4.6101256688070738"/>
    <n v="4.426856480859338"/>
    <n v="2.5"/>
    <n v="0.77074259234373521"/>
    <s v="+/- 50%"/>
    <s v="OVER"/>
    <n v="960.24637914151299"/>
    <x v="1"/>
  </r>
  <r>
    <n v="840"/>
    <s v="DIAM_LT_320-FERROUS_1-&lt;=320mm-B08_1920-1901_1920-CENTRAL-NONE-(70,120]-PONTSTICILL_HIGH_LEVEL/HEADS_O-RHYMNEY__BARGOED-RHYMNEY CENTRAL AND NORTH-RHYMNEY CENTRAL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2.9727367726742013"/>
    <n v="2.6561138885155993"/>
    <n v="2.5"/>
    <n v="6.2445555406239708E-2"/>
    <s v="+/- 50%"/>
    <s v="PASS"/>
    <n v="893.49111328354309"/>
    <x v="1"/>
  </r>
  <r>
    <n v="841"/>
    <s v="DIAM_LT_320-FERROUS_1-&lt;=320mm-B08_1920-1901_1920-CENTRAL-NONE-(70,120]-PONTSTICILL_HIGH_LEVEL/HEADS_O-RHYMNEY__BARGOED-RHYMNEY SOUTH-PONTLOTTYN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3.2696044190085449"/>
    <n v="3.3201423606445024"/>
    <n v="2.5"/>
    <n v="0.32805694425780096"/>
    <s v="+/- 50%"/>
    <s v="PASS"/>
    <n v="1015.4568978871401"/>
    <x v="3"/>
  </r>
  <r>
    <n v="842"/>
    <s v="DIAM_LT_320-FERROUS_1-&lt;=320mm-B08_1920-1901_1920-CENTRAL-NONE-(70,120]-PONTSTICILL_LOW_LEVEL"/>
    <s v="DIAM_LT_320,ASSET_MATERIAL_BIN,DIAM_BIN_PRIMARY,DATE_INSTALL_BIN,DATE_INSTALL_BIN_20YRS,AREA_NAME,LINING_BIN,DIAM_BIN_SECOND,WRZ_NAME"/>
    <s v="FERROUS_1"/>
    <s v="1901_1920"/>
    <s v="B08_1920"/>
    <x v="0"/>
    <s v="&lt;=320mm"/>
    <s v="(70,120]"/>
    <n v="17.994096608255553"/>
    <n v="2.2134282404296681"/>
    <n v="2.5"/>
    <n v="-0.11462870382813276"/>
    <s v="+/- 50%"/>
    <s v="PASS"/>
    <n v="123.00857823638472"/>
    <x v="0"/>
  </r>
  <r>
    <n v="843"/>
    <s v="DIAM_LT_320-FERROUS_1-&lt;=320mm-B08_1920-1901_1920-CENTRAL-NONE-(70,120]-PONTSTICILL_LOW_LEVEL-MAERDY__PORTH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5.0469742428813555"/>
    <n v="1.5493997683007739"/>
    <n v="2.5"/>
    <n v="-0.38024009267969044"/>
    <s v="+/- 50%"/>
    <s v="PASS"/>
    <n v="306.99577484195953"/>
    <x v="4"/>
  </r>
  <r>
    <n v="844"/>
    <s v="DIAM_LT_320-FERROUS_1-&lt;=320mm-B08_1920-1901_1920-CENTRAL-NONE-(70,120]-PONTSTICILL_LOW_LEVEL-MERTHYR__ABERCYNON-BLACK LION"/>
    <s v="DIAM_LT_320,ASSET_MATERIAL_BIN,DIAM_BIN_PRIMARY,DATE_INSTALL_BIN,DATE_INSTALL_BIN_20YRS,AREA_NAME,LINING_BIN,DIAM_BIN_SECOND,WRZ_NAME,WQZ_NAME,SUPER_DMA_NAME"/>
    <s v="FERROUS_1"/>
    <s v="1901_1920"/>
    <s v="B08_1920"/>
    <x v="0"/>
    <s v="&lt;=320mm"/>
    <s v="(70,120]"/>
    <n v="2.5712712615474658"/>
    <n v="1.5493997683007728"/>
    <n v="2.5"/>
    <n v="-0.38024009267969089"/>
    <s v="+/- 50%"/>
    <s v="PASS"/>
    <n v="602.58121788686697"/>
    <x v="1"/>
  </r>
  <r>
    <n v="845"/>
    <s v="DIAM_LT_320-FERROUS_1-&lt;=320mm-B08_1920-1901_1920-CENTRAL-NONE-(70,120]-PONTSTICILL_LOW_LEVEL-MERTHYR__ABERCYNON-QUAKERS YARD 24INCH-SUB SUPPLY SYSTEM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1.2102837007816516"/>
    <n v="2.4347710644726366"/>
    <n v="2.5"/>
    <n v="-2.6091574210945368E-2"/>
    <s v="+/- 50%"/>
    <s v="PASS"/>
    <n v="2011.7358127686593"/>
    <x v="3"/>
  </r>
  <r>
    <n v="846"/>
    <s v="DIAM_LT_320-FERROUS_1-&lt;=320mm-B08_1920-1901_1920-CENTRAL-NONE-(70,120]-PONTSTICILL_LOW_LEVEL-MERTHYR__ABERCYNON-QUAKERS YARD 24INCH-TRELEWIS - STORMTOWN (PT 4)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2.9250619088884373"/>
    <n v="1.7707425923437294"/>
    <n v="2.5"/>
    <n v="-0.2917029630625082"/>
    <s v="+/- 50%"/>
    <s v="PASS"/>
    <n v="605.3692699504727"/>
    <x v="1"/>
  </r>
  <r>
    <n v="847"/>
    <s v="DIAM_LT_320-FERROUS_1-&lt;=320mm-B08_1920-1901_1920-CENTRAL-NONE-(70,120]-PONTSTICILL_LOW_LEVEL-PONTYPRIDD_PONTSTICILL_HIGH-CILFYNDD SR AND TY GWYN 9IN OUTLET"/>
    <s v="DIAM_LT_320,ASSET_MATERIAL_BIN,DIAM_BIN_PRIMARY,DATE_INSTALL_BIN,DATE_INSTALL_BIN_20YRS,AREA_NAME,LINING_BIN,DIAM_BIN_SECOND,WRZ_NAME,WQZ_NAME,SUPER_DMA_NAME"/>
    <s v="FERROUS_1"/>
    <s v="1901_1920"/>
    <s v="B08_1920"/>
    <x v="0"/>
    <s v="&lt;=320mm"/>
    <s v="(70,120]"/>
    <n v="7.7379323959203665"/>
    <n v="2.6561138885155913"/>
    <n v="2.5"/>
    <n v="6.244555540623651E-2"/>
    <s v="+/- 50%"/>
    <s v="PASS"/>
    <n v="343.25886459229883"/>
    <x v="4"/>
  </r>
  <r>
    <n v="848"/>
    <s v="DIAM_LT_320-FERROUS_1-&lt;=320mm-B08_1920-1901_1920-CENTRAL-NONE-(70,120]-PONTSTICILL_LOW_LEVEL-PONTYPRIDD_PONTSTICILL_HIGH-CILFYNYDD HIGH-CILFYNYDD HIGH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3.1292219036351652"/>
    <n v="1.9920854163867017"/>
    <n v="2.5"/>
    <n v="-0.20316583344531933"/>
    <s v="+/- 50%"/>
    <s v="PASS"/>
    <n v="636.60727098724738"/>
    <x v="1"/>
  </r>
  <r>
    <n v="849"/>
    <s v="DIAM_LT_320-FERROUS_1-&lt;=320mm-B08_1920-1901_1920-CENTRAL-NONE-(70,120]-PONTSTICILL_LOW_LEVEL-RHYMNEY__BARGOED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10.923150397217144"/>
    <n v="2.8774567125585833"/>
    <n v="2.5"/>
    <n v="0.15098268502343332"/>
    <s v="+/- 50%"/>
    <s v="PASS"/>
    <n v="263.42736371108316"/>
    <x v="4"/>
  </r>
  <r>
    <n v="850"/>
    <s v="DIAM_LT_320-FERROUS_1-&lt;=320mm-B08_1920-1901_1920-CENTRAL-NONE-(70,120]-PONTSTICILL_LOW_LEVEL-RHYMNEY__BARGOED-CEFN FOREST NORTH"/>
    <s v="DIAM_LT_320,ASSET_MATERIAL_BIN,DIAM_BIN_PRIMARY,DATE_INSTALL_BIN,DATE_INSTALL_BIN_20YRS,AREA_NAME,LINING_BIN,DIAM_BIN_SECOND,WRZ_NAME,WQZ_NAME,SUPER_DMA_NAME"/>
    <s v="FERROUS_1"/>
    <s v="1901_1920"/>
    <s v="B08_1920"/>
    <x v="0"/>
    <s v="&lt;=320mm"/>
    <s v="(70,120]"/>
    <n v="1.1953890842703332"/>
    <n v="1.5493997683007719"/>
    <n v="2.5"/>
    <n v="-0.38024009267969128"/>
    <s v="+/- 50%"/>
    <s v="PASS"/>
    <n v="1296.1468267434675"/>
    <x v="3"/>
  </r>
  <r>
    <n v="851"/>
    <s v="DIAM_LT_320-FERROUS_1-&lt;=320mm-B08_1920-1901_1920-CENTRAL-NONE-(70,120]-PONTSTICILL_LOW_LEVEL-RHYMNEY__BARGOED-QUAKERS YARD 31INCH"/>
    <s v="DIAM_LT_320,ASSET_MATERIAL_BIN,DIAM_BIN_PRIMARY,DATE_INSTALL_BIN,DATE_INSTALL_BIN_20YRS,AREA_NAME,LINING_BIN,DIAM_BIN_SECOND,WRZ_NAME,WQZ_NAME,SUPER_DMA_NAME"/>
    <s v="FERROUS_1"/>
    <s v="1901_1920"/>
    <s v="B08_1920"/>
    <x v="0"/>
    <s v="&lt;=320mm"/>
    <s v="(70,120]"/>
    <n v="4.7639992324691791"/>
    <n v="1.770742592343729"/>
    <n v="2.5"/>
    <n v="-0.29170296306250842"/>
    <s v="+/- 50%"/>
    <s v="PASS"/>
    <n v="371.69245961988827"/>
    <x v="4"/>
  </r>
  <r>
    <n v="852"/>
    <s v="DIAM_LT_320-FERROUS_1-&lt;=320mm-B08_1920-1901_1920-CENTRAL-NONE-(70,120]-RHONDDA"/>
    <s v="DIAM_LT_320,ASSET_MATERIAL_BIN,DIAM_BIN_PRIMARY,DATE_INSTALL_BIN,DATE_INSTALL_BIN_20YRS,AREA_NAME,LINING_BIN,DIAM_BIN_SECOND,WRZ_NAME"/>
    <s v="FERROUS_1"/>
    <s v="1901_1920"/>
    <s v="B08_1920"/>
    <x v="0"/>
    <s v="&lt;=320mm"/>
    <s v="(70,120]"/>
    <n v="9.9036503491698475"/>
    <n v="2.6561138885155868"/>
    <n v="2.5"/>
    <n v="6.2445555406234733E-2"/>
    <s v="+/- 50%"/>
    <s v="PASS"/>
    <n v="268.19544257620424"/>
    <x v="4"/>
  </r>
  <r>
    <n v="853"/>
    <s v="DIAM_LT_320-FERROUS_1-&lt;=320mm-B08_1920-1901_1920-CENTRAL-NONE-(70,120]-RHONDDA-MAERDY__PORTH-GRAIGWEN AND LANWOOD-GRAIGWEN &amp; LANWOOD OFF R.L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2.4722387229375884"/>
    <n v="1.7707425923437292"/>
    <n v="2.5"/>
    <n v="-0.29170296306250831"/>
    <s v="+/- 50%"/>
    <s v="PASS"/>
    <n v="716.25065003418422"/>
    <x v="1"/>
  </r>
  <r>
    <n v="854"/>
    <s v="DIAM_LT_320-FERROUS_1-&lt;=320mm-B08_1920-1901_1920-CENTRAL-NONE-(70,120]-SLUVAD__COURT_FARM__LLWYNON"/>
    <s v="DIAM_LT_320,ASSET_MATERIAL_BIN,DIAM_BIN_PRIMARY,DATE_INSTALL_BIN,DATE_INSTALL_BIN_20YRS,AREA_NAME,LINING_BIN,DIAM_BIN_SECOND,WRZ_NAME"/>
    <s v="FERROUS_1"/>
    <s v="1901_1920"/>
    <s v="B08_1920"/>
    <x v="0"/>
    <s v="&lt;=320mm"/>
    <s v="(70,120]"/>
    <n v="21.440525439831184"/>
    <n v="5.3122277770312376"/>
    <n v="2.5"/>
    <n v="1.124891110812495"/>
    <s v="+/- 50%"/>
    <s v="OVER"/>
    <n v="247.76574585072595"/>
    <x v="2"/>
  </r>
  <r>
    <n v="855"/>
    <s v="DIAM_LT_320-FERROUS_1-&lt;=320mm-B08_1920-1901_1920-CENTRAL-POLYURETHANE-(70,120]"/>
    <s v="DIAM_LT_320,ASSET_MATERIAL_BIN,DIAM_BIN_PRIMARY,DATE_INSTALL_BIN,DATE_INSTALL_BIN_20YRS,AREA_NAME,LINING_BIN,DIAM_BIN_SECOND"/>
    <s v="FERROUS_1"/>
    <s v="1901_1920"/>
    <s v="B08_1920"/>
    <x v="0"/>
    <s v="&lt;=320mm"/>
    <s v="(70,120]"/>
    <n v="15.403036181232798"/>
    <n v="3.0987995366015193"/>
    <n v="2.5"/>
    <n v="0.23951981464060773"/>
    <s v="+/- 50%"/>
    <s v="PASS"/>
    <n v="201.18108534842796"/>
    <x v="2"/>
  </r>
  <r>
    <n v="856"/>
    <s v="DIAM_LT_320-FERROUS_1-&lt;=320mm-B08_1920-1901_1920-CENTRAL-POLYURETHANE-(70,120]-CYNON-MERTHYR__ABERCYNON-ABERCYNON WEST"/>
    <s v="DIAM_LT_320,ASSET_MATERIAL_BIN,DIAM_BIN_PRIMARY,DATE_INSTALL_BIN,DATE_INSTALL_BIN_20YRS,AREA_NAME,LINING_BIN,DIAM_BIN_SECOND,WRZ_NAME,WQZ_NAME,SUPER_DMA_NAME"/>
    <s v="FERROUS_1"/>
    <s v="1901_1920"/>
    <s v="B08_1920"/>
    <x v="0"/>
    <s v="&lt;=320mm"/>
    <s v="(70,120]"/>
    <n v="3.0853215553514537"/>
    <n v="1.9920854163867048"/>
    <n v="2.5"/>
    <n v="-0.20316583344531808"/>
    <s v="+/- 50%"/>
    <s v="PASS"/>
    <n v="645.6654130365946"/>
    <x v="1"/>
  </r>
  <r>
    <n v="857"/>
    <s v="DIAM_LT_320-FERROUS_1-&lt;=320mm-B08_1920-1901_1920-CENTRAL-POLYURETHANE-(70,120]-PONTSTICILL_LOW_LEVEL-CAERPHILLY-MAESYCWMMER-MAESYCWMMER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3.2231769561872605"/>
    <n v="1.5493997683007728"/>
    <n v="2.5"/>
    <n v="-0.38024009267969089"/>
    <s v="+/- 50%"/>
    <s v="PASS"/>
    <n v="480.70577239841612"/>
    <x v="4"/>
  </r>
  <r>
    <n v="858"/>
    <s v="DIAM_LT_320-FERROUS_1-&lt;=320mm-B08_1920-1901_1920-CENTRAL-POLYURETHANE-(70,120]-PONTSTICILL_LOW_LEVEL-MERTHYR__ABERCYNON-TREHARRIS TANK-TREHARRIS TANK"/>
    <s v="DIAM_LT_320,ASSET_MATERIAL_BIN,DIAM_BIN_PRIMARY,DATE_INSTALL_BIN,DATE_INSTALL_BIN_20YRS,AREA_NAME,LINING_BIN,DIAM_BIN_SECOND,WRZ_NAME,WQZ_NAME,SUPER_DMA_NAME,DMA_NAME"/>
    <s v="FERROUS_1"/>
    <s v="1901_1920"/>
    <s v="B08_1920"/>
    <x v="0"/>
    <s v="&lt;=320mm"/>
    <s v="(70,120]"/>
    <n v="2.9650295352874054"/>
    <n v="1.7707425923437292"/>
    <n v="2.5"/>
    <n v="-0.29170296306250831"/>
    <s v="+/- 50%"/>
    <s v="PASS"/>
    <n v="597.20909059075802"/>
    <x v="1"/>
  </r>
  <r>
    <n v="859"/>
    <s v="DIAM_LT_320-FERROUS_1-&lt;=320mm-B08_1920-1901_1920-CENTRAL-POLYURETHANE-(70,120]-PONTSTICILL_LOW_LEVEL-VALE_OF_GLAM__RHONDDA_VALLEYS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4.6096733830890564"/>
    <n v="1.770742592343729"/>
    <n v="2.5"/>
    <n v="-0.29170296306250842"/>
    <s v="+/- 50%"/>
    <s v="PASS"/>
    <n v="384.136238120435"/>
    <x v="4"/>
  </r>
  <r>
    <n v="860"/>
    <s v="DIAM_LT_320-FERROUS_1-&lt;=320mm-B08_1920-1901_1920-CENTRAL-POLYURETHANE-(70,120]-RHONDDA-VALE_OF_GLAM__RHONDDA_VALLEYS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1.810556504195288"/>
    <n v="1.5493997683007725"/>
    <n v="2.5"/>
    <n v="-0.380240092679691"/>
    <s v="+/- 50%"/>
    <s v="PASS"/>
    <n v="855.75885906383905"/>
    <x v="1"/>
  </r>
  <r>
    <n v="861"/>
    <s v="DIAM_LT_320-FERROUS_1-&lt;=320mm-B08_1920-1901_1920-NORTHERN-CEMENT_MORTAR"/>
    <s v="DIAM_LT_320,ASSET_MATERIAL_BIN,DIAM_BIN_PRIMARY,DATE_INSTALL_BIN,DATE_INSTALL_BIN_20YRS,AREA_NAME,LINING_BIN"/>
    <s v="FERROUS_1"/>
    <s v="1901_1920"/>
    <s v="B08_1920"/>
    <x v="0"/>
    <s v="&lt;=320mm"/>
    <m/>
    <n v="13.521269570952068"/>
    <n v="2.2134282404296677"/>
    <n v="2.5"/>
    <n v="-0.11462870382813292"/>
    <s v="+/- 50%"/>
    <s v="PASS"/>
    <n v="163.69973461551322"/>
    <x v="2"/>
  </r>
  <r>
    <n v="862"/>
    <s v="DIAM_LT_320-FERROUS_1-&lt;=320mm-B08_1920-1901_1920-NORTHERN-CEMENT_MORTAR-(70,120]-NORTH_ERYRI_/_YNYS_MON-BANGOR__CAERNARFON-DEINIOLEN CEFN COCH"/>
    <s v="DIAM_LT_320,ASSET_MATERIAL_BIN,DIAM_BIN_PRIMARY,DATE_INSTALL_BIN,DATE_INSTALL_BIN_20YRS,AREA_NAME,LINING_BIN,DIAM_BIN_SECOND,WRZ_NAME,WQZ_NAME,SUPER_DMA_NAME"/>
    <s v="FERROUS_1"/>
    <s v="1901_1920"/>
    <s v="B08_1920"/>
    <x v="0"/>
    <s v="&lt;=320mm"/>
    <s v="(70,120]"/>
    <n v="2.3532993541869627"/>
    <n v="1.9920854163867023"/>
    <n v="2.5"/>
    <n v="-0.20316583344531908"/>
    <s v="+/- 50%"/>
    <s v="PASS"/>
    <n v="846.50744192081095"/>
    <x v="1"/>
  </r>
  <r>
    <n v="863"/>
    <s v="DIAM_LT_320-FERROUS_1-&lt;=320mm-B08_1920-1901_1920-NORTHERN-NONE"/>
    <s v="DIAM_LT_320,ASSET_MATERIAL_BIN,DIAM_BIN_PRIMARY,DATE_INSTALL_BIN,DATE_INSTALL_BIN_20YRS,AREA_NAME,LINING_BIN"/>
    <s v="FERROUS_1"/>
    <s v="1901_1920"/>
    <s v="B08_1920"/>
    <x v="0"/>
    <s v="&lt;=320mm"/>
    <m/>
    <n v="33.528834626950612"/>
    <n v="2.2134282404296681"/>
    <n v="2.5"/>
    <n v="-0.11462870382813276"/>
    <s v="+/- 50%"/>
    <s v="PASS"/>
    <n v="66.015662788664471"/>
    <x v="0"/>
  </r>
  <r>
    <n v="864"/>
    <s v="DIAM_LT_320-FERROUS_1-&lt;=320mm-B08_1920-1901_1920-NORTHERN-NONE-(70,120]-DYFFRYN_CONWY-COWLYD__LLYN_CONWY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9.9684968046922666"/>
    <n v="2.4347710644726606"/>
    <n v="2.5"/>
    <n v="-2.6091574210935775E-2"/>
    <s v="+/- 50%"/>
    <s v="PASS"/>
    <n v="244.24656115921016"/>
    <x v="2"/>
  </r>
  <r>
    <n v="865"/>
    <s v="DIAM_LT_320-FERROUS_1-&lt;=320mm-B08_1920-1901_1920-NORTHERN-NONE-(70,120]-NORTH_ERYRI_/_YNYS_MON-BANGOR__CAERNARFON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7.0286719231274883"/>
    <n v="1.5493997683007659"/>
    <n v="2.5"/>
    <n v="-0.38024009267969366"/>
    <s v="+/- 50%"/>
    <s v="PASS"/>
    <n v="220.43990461448976"/>
    <x v="2"/>
  </r>
  <r>
    <n v="866"/>
    <s v="DIAM_LT_320-FERROUS_1-&lt;=320mm-B08_1920-1901_1920-WESTERN"/>
    <s v="DIAM_LT_320,ASSET_MATERIAL_BIN,DIAM_BIN_PRIMARY,DATE_INSTALL_BIN,DATE_INSTALL_BIN_20YRS,AREA_NAME"/>
    <s v="FERROUS_1"/>
    <s v="1901_1920"/>
    <s v="B08_1920"/>
    <x v="0"/>
    <s v="&lt;=320mm"/>
    <m/>
    <n v="30.523206865832989"/>
    <n v="2.6561138885156446"/>
    <n v="2.5"/>
    <n v="6.2445555406257826E-2"/>
    <s v="+/- 50%"/>
    <s v="PASS"/>
    <n v="87.01948979970517"/>
    <x v="0"/>
  </r>
  <r>
    <n v="867"/>
    <s v="DIAM_LT_320-FERROUS_1-&lt;=320mm-B08_1920-1901_1920-WESTERN-NONE-(70,120]"/>
    <s v="DIAM_LT_320,ASSET_MATERIAL_BIN,DIAM_BIN_PRIMARY,DATE_INSTALL_BIN,DATE_INSTALL_BIN_20YRS,AREA_NAME,LINING_BIN,DIAM_BIN_SECOND"/>
    <s v="FERROUS_1"/>
    <s v="1901_1920"/>
    <s v="B08_1920"/>
    <x v="0"/>
    <s v="&lt;=320mm"/>
    <s v="(70,120]"/>
    <n v="8.6606490593625427"/>
    <n v="1.5493997683007636"/>
    <n v="2.5"/>
    <n v="-0.38024009267969455"/>
    <s v="+/- 50%"/>
    <s v="PASS"/>
    <n v="178.90111441772305"/>
    <x v="2"/>
  </r>
  <r>
    <n v="868"/>
    <s v="DIAM_LT_320-FERROUS_1-&lt;=320mm-B08_1920-1901_1920-WESTERN-NONE-(70,120]-TYWI_C.U._AREA-BRIDGEND__PORTHCAWL_FELINDRE__CRAY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3.9434757173166219"/>
    <n v="1.5493997683007732"/>
    <n v="2.5"/>
    <n v="-0.38024009267969072"/>
    <s v="+/- 50%"/>
    <s v="PASS"/>
    <n v="392.9020689786517"/>
    <x v="4"/>
  </r>
  <r>
    <n v="869"/>
    <s v="DIAM_LT_320-FERROUS_1-&lt;=320mm-B08_1920-1901_1920-WESTERN-NONE-(70,120]-TYWI_C.U._AREA-PORT_TALBOT_FELINDRE__CRAY"/>
    <s v="DIAM_LT_320,ASSET_MATERIAL_BIN,DIAM_BIN_PRIMARY,DATE_INSTALL_BIN,DATE_INSTALL_BIN_20YRS,AREA_NAME,LINING_BIN,DIAM_BIN_SECOND,WRZ_NAME,WQZ_NAME"/>
    <s v="FERROUS_1"/>
    <s v="1901_1920"/>
    <s v="B08_1920"/>
    <x v="0"/>
    <s v="&lt;=320mm"/>
    <s v="(70,120]"/>
    <n v="8.8125703797981707"/>
    <n v="1.9920854163867103"/>
    <n v="2.5"/>
    <n v="-0.20316583344531586"/>
    <s v="+/- 50%"/>
    <s v="PASS"/>
    <n v="226.05044051090277"/>
    <x v="2"/>
  </r>
  <r>
    <n v="870"/>
    <s v="DIAM_LT_320-FERROUS_1-&lt;=320mm-B08_1920-1921_1940-CENTRAL"/>
    <s v="DIAM_LT_320,ASSET_MATERIAL_BIN,DIAM_BIN_PRIMARY,DATE_INSTALL_BIN,DATE_INSTALL_BIN_20YRS,AREA_NAME"/>
    <s v="FERROUS_1"/>
    <s v="1921_1940"/>
    <s v="B08_1920"/>
    <x v="0"/>
    <s v="&lt;=320mm"/>
    <m/>
    <n v="15.238272152643914"/>
    <n v="1.5493997683007561"/>
    <n v="2.5"/>
    <n v="-0.38024009267969755"/>
    <s v="+/- 50%"/>
    <s v="PASS"/>
    <n v="101.67817930932068"/>
    <x v="0"/>
  </r>
  <r>
    <n v="871"/>
    <s v="DIAM_LT_320-FERROUS_1-&lt;=320mm-B08_1920-1921_1940-CENTRAL-NONE"/>
    <s v="DIAM_LT_320,ASSET_MATERIAL_BIN,DIAM_BIN_PRIMARY,DATE_INSTALL_BIN,DATE_INSTALL_BIN_20YRS,AREA_NAME,LINING_BIN"/>
    <s v="FERROUS_1"/>
    <s v="1921_1940"/>
    <s v="B08_1920"/>
    <x v="0"/>
    <s v="&lt;=320mm"/>
    <m/>
    <n v="35.878651844661732"/>
    <n v="2.4347710644726686"/>
    <n v="2.5"/>
    <n v="-2.6091574210932576E-2"/>
    <s v="+/- 50%"/>
    <s v="PASS"/>
    <n v="67.861275139715985"/>
    <x v="0"/>
  </r>
  <r>
    <n v="872"/>
    <s v="DIAM_LT_320-FERROUS_1-&lt;=320mm-B08_1920-1921_1940-CENTRAL-NONE-(70,120]-SLUVAD__COURT_FARM__LLWYNON"/>
    <s v="DIAM_LT_320,ASSET_MATERIAL_BIN,DIAM_BIN_PRIMARY,DATE_INSTALL_BIN,DATE_INSTALL_BIN_20YRS,AREA_NAME,LINING_BIN,DIAM_BIN_SECOND,WRZ_NAME"/>
    <s v="FERROUS_1"/>
    <s v="1921_1940"/>
    <s v="B08_1920"/>
    <x v="0"/>
    <s v="&lt;=320mm"/>
    <s v="(70,120]"/>
    <n v="30.027153205406005"/>
    <n v="3.5414851846874118"/>
    <n v="2.5"/>
    <n v="0.41659407387496472"/>
    <s v="+/- 50%"/>
    <s v="PASS"/>
    <n v="117.94275536083163"/>
    <x v="0"/>
  </r>
  <r>
    <n v="873"/>
    <s v="DIAM_LT_320-FERROUS_1-&lt;=320mm-B08_1920-1921_1940-CENTRAL-POLYURETHANE-(70,120]-SLUVAD__COURT_FARM__LLWYNON"/>
    <s v="DIAM_LT_320,ASSET_MATERIAL_BIN,DIAM_BIN_PRIMARY,DATE_INSTALL_BIN,DATE_INSTALL_BIN_20YRS,AREA_NAME,LINING_BIN,DIAM_BIN_SECOND,WRZ_NAME"/>
    <s v="FERROUS_1"/>
    <s v="1921_1940"/>
    <s v="B08_1920"/>
    <x v="0"/>
    <s v="&lt;=320mm"/>
    <s v="(70,120]"/>
    <n v="14.135487397988109"/>
    <n v="1.5493997683007621"/>
    <n v="2.5"/>
    <n v="-0.38024009267969516"/>
    <s v="+/- 50%"/>
    <s v="PASS"/>
    <n v="109.61063631391208"/>
    <x v="0"/>
  </r>
  <r>
    <n v="874"/>
    <s v="DIAM_LT_320-FERROUS_1-&lt;=320mm-B08_1920-1921_1940-EASTERN-NONE"/>
    <s v="DIAM_LT_320,ASSET_MATERIAL_BIN,DIAM_BIN_PRIMARY,DATE_INSTALL_BIN,DATE_INSTALL_BIN_20YRS,AREA_NAME,LINING_BIN"/>
    <s v="FERROUS_1"/>
    <s v="1921_1940"/>
    <s v="B08_1920"/>
    <x v="0"/>
    <s v="&lt;=320mm"/>
    <m/>
    <n v="22.619317952285126"/>
    <n v="2.2134282404296681"/>
    <n v="2.5"/>
    <n v="-0.11462870382813276"/>
    <s v="+/- 50%"/>
    <s v="PASS"/>
    <n v="97.855657942420663"/>
    <x v="0"/>
  </r>
  <r>
    <n v="875"/>
    <s v="DIAM_LT_320-FERROUS_1-&lt;=320mm-B08_1920-1921_1940-EASTERN-NONE-(70,120]-SLUVAD__COURT_FARM__LLWYNON"/>
    <s v="DIAM_LT_320,ASSET_MATERIAL_BIN,DIAM_BIN_PRIMARY,DATE_INSTALL_BIN,DATE_INSTALL_BIN_20YRS,AREA_NAME,LINING_BIN,DIAM_BIN_SECOND,WRZ_NAME"/>
    <s v="FERROUS_1"/>
    <s v="1921_1940"/>
    <s v="B08_1920"/>
    <x v="0"/>
    <s v="&lt;=320mm"/>
    <s v="(70,120]"/>
    <n v="10.122470593286691"/>
    <n v="1.7707425923437425"/>
    <n v="2.5"/>
    <n v="-0.29170296306250298"/>
    <s v="+/- 50%"/>
    <s v="PASS"/>
    <n v="174.93185838624359"/>
    <x v="2"/>
  </r>
  <r>
    <n v="876"/>
    <s v="DIAM_LT_320-FERROUS_1-&lt;=320mm-B08_1920-1921_1940-EASTERN-NONE-(70,120]-SLUVAD__COURT_FARM__LLWYNON-NEWPORT_WEST"/>
    <s v="DIAM_LT_320,ASSET_MATERIAL_BIN,DIAM_BIN_PRIMARY,DATE_INSTALL_BIN,DATE_INSTALL_BIN_20YRS,AREA_NAME,LINING_BIN,DIAM_BIN_SECOND,WRZ_NAME,WQZ_NAME"/>
    <s v="FERROUS_1"/>
    <s v="1921_1940"/>
    <s v="B08_1920"/>
    <x v="0"/>
    <s v="&lt;=320mm"/>
    <s v="(70,120]"/>
    <n v="9.5551132880168126"/>
    <n v="1.9920854163867106"/>
    <n v="2.5"/>
    <n v="-0.20316583344531577"/>
    <s v="+/- 50%"/>
    <s v="PASS"/>
    <n v="208.48370462389073"/>
    <x v="2"/>
  </r>
  <r>
    <n v="877"/>
    <s v="DIAM_LT_320-FERROUS_1-&lt;=320mm-B08_1920-1921_1940-EASTERN-POLYURETHANE"/>
    <s v="DIAM_LT_320,ASSET_MATERIAL_BIN,DIAM_BIN_PRIMARY,DATE_INSTALL_BIN,DATE_INSTALL_BIN_20YRS,AREA_NAME,LINING_BIN"/>
    <s v="FERROUS_1"/>
    <s v="1921_1940"/>
    <s v="B08_1920"/>
    <x v="0"/>
    <s v="&lt;=320mm"/>
    <m/>
    <n v="7.2869211241101732"/>
    <n v="1.9920854163867048"/>
    <n v="2.5"/>
    <n v="-0.20316583344531808"/>
    <s v="+/- 50%"/>
    <s v="PASS"/>
    <n v="273.37820493150514"/>
    <x v="4"/>
  </r>
  <r>
    <n v="878"/>
    <s v="DIAM_LT_320-FERROUS_1-&lt;=320mm-B08_1920-1921_1940-NORTHERN"/>
    <s v="DIAM_LT_320,ASSET_MATERIAL_BIN,DIAM_BIN_PRIMARY,DATE_INSTALL_BIN,DATE_INSTALL_BIN_20YRS,AREA_NAME"/>
    <s v="FERROUS_1"/>
    <s v="1921_1940"/>
    <s v="B08_1920"/>
    <x v="0"/>
    <s v="&lt;=320mm"/>
    <m/>
    <n v="23.565630238603589"/>
    <n v="2.4347710644726659"/>
    <n v="2.5"/>
    <n v="-2.6091574210933645E-2"/>
    <s v="+/- 50%"/>
    <s v="PASS"/>
    <n v="103.31873324924669"/>
    <x v="0"/>
  </r>
  <r>
    <n v="879"/>
    <s v="DIAM_LT_320-FERROUS_1-&lt;=320mm-B08_1920-1921_1940-NORTHERN-CEMENT_MORTAR-(70,120]"/>
    <s v="DIAM_LT_320,ASSET_MATERIAL_BIN,DIAM_BIN_PRIMARY,DATE_INSTALL_BIN,DATE_INSTALL_BIN_20YRS,AREA_NAME,LINING_BIN,DIAM_BIN_SECOND"/>
    <s v="FERROUS_1"/>
    <s v="1921_1940"/>
    <s v="B08_1920"/>
    <x v="0"/>
    <s v="&lt;=320mm"/>
    <s v="(70,120]"/>
    <n v="8.8654821340612102"/>
    <n v="1.5493997683007616"/>
    <n v="2.5"/>
    <n v="-0.38024009267969533"/>
    <s v="+/- 50%"/>
    <s v="PASS"/>
    <n v="174.76768266758589"/>
    <x v="2"/>
  </r>
  <r>
    <n v="880"/>
    <s v="DIAM_LT_320-FERROUS_1-&lt;=320mm-B08_1920-1921_1940-NORTHERN-EPOXY_RESIN-(120,160]-DYFFRYN_CONWY-COWLYD__LLYN_CONWY-LLANDUDNO  MAESDU ROAD"/>
    <s v="DIAM_LT_320,ASSET_MATERIAL_BIN,DIAM_BIN_PRIMARY,DATE_INSTALL_BIN,DATE_INSTALL_BIN_20YRS,AREA_NAME,LINING_BIN,DIAM_BIN_SECOND,WRZ_NAME,WQZ_NAME,SUPER_DMA_NAME"/>
    <s v="FERROUS_1"/>
    <s v="1921_1940"/>
    <s v="B08_1920"/>
    <x v="0"/>
    <s v="&lt;=320mm"/>
    <s v="(120,160]"/>
    <n v="0.75157228194634862"/>
    <n v="1.5493997683007716"/>
    <n v="2.5"/>
    <n v="-0.38024009267969133"/>
    <s v="+/- 50%"/>
    <s v="PASS"/>
    <n v="2061.5445852903026"/>
    <x v="3"/>
  </r>
  <r>
    <n v="881"/>
    <s v="DIAM_LT_320-FERROUS_1-&lt;=320mm-B08_1920-1921_1940-NORTHERN-NONE-(70,120]"/>
    <s v="DIAM_LT_320,ASSET_MATERIAL_BIN,DIAM_BIN_PRIMARY,DATE_INSTALL_BIN,DATE_INSTALL_BIN_20YRS,AREA_NAME,LINING_BIN,DIAM_BIN_SECOND"/>
    <s v="FERROUS_1"/>
    <s v="1921_1940"/>
    <s v="B08_1920"/>
    <x v="0"/>
    <s v="&lt;=320mm"/>
    <s v="(70,120]"/>
    <n v="7.3036093573104575"/>
    <n v="1.5493997683007643"/>
    <n v="2.5"/>
    <n v="-0.38024009267969427"/>
    <s v="+/- 50%"/>
    <s v="PASS"/>
    <n v="212.14165387280903"/>
    <x v="2"/>
  </r>
  <r>
    <n v="882"/>
    <s v="DIAM_LT_320-FERROUS_1-&lt;=320mm-B08_1920-1921_1940-WESTERN"/>
    <s v="DIAM_LT_320,ASSET_MATERIAL_BIN,DIAM_BIN_PRIMARY,DATE_INSTALL_BIN,DATE_INSTALL_BIN_20YRS,AREA_NAME"/>
    <s v="FERROUS_1"/>
    <s v="1921_1940"/>
    <s v="B08_1920"/>
    <x v="0"/>
    <s v="&lt;=320mm"/>
    <m/>
    <n v="18.712679455296385"/>
    <n v="2.2134282404296681"/>
    <n v="2.5"/>
    <n v="-0.11462870382813276"/>
    <s v="+/- 50%"/>
    <s v="PASS"/>
    <n v="118.2849439449563"/>
    <x v="0"/>
  </r>
  <r>
    <n v="883"/>
    <s v="DIAM_LT_320-FERROUS_1-&lt;=320mm-B08_1920-1921_1940-WESTERN-CEMENT_MORTAR-(120,160]-TYWI_C.U._AREA"/>
    <s v="DIAM_LT_320,ASSET_MATERIAL_BIN,DIAM_BIN_PRIMARY,DATE_INSTALL_BIN,DATE_INSTALL_BIN_20YRS,AREA_NAME,LINING_BIN,DIAM_BIN_SECOND,WRZ_NAME"/>
    <s v="FERROUS_1"/>
    <s v="1921_1940"/>
    <s v="B08_1920"/>
    <x v="0"/>
    <s v="&lt;=320mm"/>
    <s v="(120,160]"/>
    <n v="7.496422432986968"/>
    <n v="1.770742592343745"/>
    <n v="2.5"/>
    <n v="-0.29170296306250199"/>
    <s v="+/- 50%"/>
    <s v="PASS"/>
    <n v="236.21168739795633"/>
    <x v="2"/>
  </r>
  <r>
    <n v="884"/>
    <s v="DIAM_LT_320-FERROUS_1-&lt;=320mm-B08_1920-1921_1940-WESTERN-CEMENT_MORTAR-(70,120]-TYWI_C.U._AREA"/>
    <s v="DIAM_LT_320,ASSET_MATERIAL_BIN,DIAM_BIN_PRIMARY,DATE_INSTALL_BIN,DATE_INSTALL_BIN_20YRS,AREA_NAME,LINING_BIN,DIAM_BIN_SECOND,WRZ_NAME"/>
    <s v="FERROUS_1"/>
    <s v="1921_1940"/>
    <s v="B08_1920"/>
    <x v="0"/>
    <s v="&lt;=320mm"/>
    <s v="(70,120]"/>
    <n v="7.707471928129225"/>
    <n v="1.9920854163867106"/>
    <n v="2.5"/>
    <n v="-0.20316583344531577"/>
    <s v="+/- 50%"/>
    <s v="PASS"/>
    <n v="258.46158571351862"/>
    <x v="4"/>
  </r>
  <r>
    <n v="885"/>
    <s v="DIAM_LT_320-FERROUS_1-&lt;=320mm-B08_1920-1921_1940-WESTERN-EPOXY_RESIN"/>
    <s v="DIAM_LT_320,ASSET_MATERIAL_BIN,DIAM_BIN_PRIMARY,DATE_INSTALL_BIN,DATE_INSTALL_BIN_20YRS,AREA_NAME,LINING_BIN"/>
    <s v="FERROUS_1"/>
    <s v="1921_1940"/>
    <s v="B08_1920"/>
    <x v="0"/>
    <s v="&lt;=320mm"/>
    <m/>
    <n v="10.447414780256421"/>
    <n v="1.7707425923437379"/>
    <n v="2.5"/>
    <n v="-0.29170296306250487"/>
    <s v="+/- 50%"/>
    <s v="PASS"/>
    <n v="169.49098217963896"/>
    <x v="2"/>
  </r>
  <r>
    <n v="886"/>
    <s v="DIAM_LT_320-FERROUS_1-&lt;=320mm-B08_1920-1921_1940-WESTERN-NONE-(120,160]-TYWI_C.U._AREA-PENCOED__BRIDGEND_VALLEYS-CEFN HIRGOED TO LLANGEINOR"/>
    <s v="DIAM_LT_320,ASSET_MATERIAL_BIN,DIAM_BIN_PRIMARY,DATE_INSTALL_BIN,DATE_INSTALL_BIN_20YRS,AREA_NAME,LINING_BIN,DIAM_BIN_SECOND,WRZ_NAME,WQZ_NAME,SUPER_DMA_NAME"/>
    <s v="FERROUS_1"/>
    <s v="1921_1940"/>
    <s v="B08_1920"/>
    <x v="0"/>
    <s v="&lt;=320mm"/>
    <s v="(120,160]"/>
    <n v="1.3801566235777762"/>
    <n v="1.7707425923437314"/>
    <n v="2.5"/>
    <n v="-0.29170296306250743"/>
    <s v="+/- 50%"/>
    <s v="PASS"/>
    <n v="1283.0011913817725"/>
    <x v="3"/>
  </r>
  <r>
    <n v="887"/>
    <s v="DIAM_LT_320-FERROUS_1-&lt;=320mm-B08_1920-1921_1940-WESTERN-NONE-(160,320]-TYWI_C.U._AREA"/>
    <s v="DIAM_LT_320,ASSET_MATERIAL_BIN,DIAM_BIN_PRIMARY,DATE_INSTALL_BIN,DATE_INSTALL_BIN_20YRS,AREA_NAME,LINING_BIN,DIAM_BIN_SECOND,WRZ_NAME"/>
    <s v="FERROUS_1"/>
    <s v="1921_1940"/>
    <s v="B08_1920"/>
    <x v="0"/>
    <s v="&lt;=320mm"/>
    <s v="(160,320]"/>
    <n v="36.080810319325934"/>
    <n v="1.7707425923437452"/>
    <n v="2.5"/>
    <n v="-0.29170296306250193"/>
    <s v="+/- 50%"/>
    <s v="PASS"/>
    <n v="49.077129273764783"/>
    <x v="0"/>
  </r>
  <r>
    <n v="888"/>
    <s v="DIAM_LT_320-FERROUS_1-&lt;=320mm-B08_1920-1921_1940-WESTERN-NONE-(70,120]-TYWI_C.U._AREA"/>
    <s v="DIAM_LT_320,ASSET_MATERIAL_BIN,DIAM_BIN_PRIMARY,DATE_INSTALL_BIN,DATE_INSTALL_BIN_20YRS,AREA_NAME,LINING_BIN,DIAM_BIN_SECOND,WRZ_NAME"/>
    <s v="FERROUS_1"/>
    <s v="1921_1940"/>
    <s v="B08_1920"/>
    <x v="0"/>
    <s v="&lt;=320mm"/>
    <s v="(70,120]"/>
    <n v="15.724960393268629"/>
    <n v="1.9920854163866875"/>
    <n v="2.5"/>
    <n v="-0.20316583344532502"/>
    <s v="+/- 50%"/>
    <s v="PASS"/>
    <n v="126.68301646339522"/>
    <x v="2"/>
  </r>
  <r>
    <n v="889"/>
    <s v="DIAM_LT_320-FERROUS_1-&lt;=320mm-B08_1920-1921_1940-WESTERN-NONE-(70,120]-TYWI_C.U._AREA-LLANELLI_FELINDRE"/>
    <s v="DIAM_LT_320,ASSET_MATERIAL_BIN,DIAM_BIN_PRIMARY,DATE_INSTALL_BIN,DATE_INSTALL_BIN_20YRS,AREA_NAME,LINING_BIN,DIAM_BIN_SECOND,WRZ_NAME,WQZ_NAME"/>
    <s v="FERROUS_1"/>
    <s v="1921_1940"/>
    <s v="B08_1920"/>
    <x v="0"/>
    <s v="&lt;=320mm"/>
    <s v="(70,120]"/>
    <n v="3.5615841710151304"/>
    <n v="1.549399768300773"/>
    <n v="2.5"/>
    <n v="-0.38024009267969083"/>
    <s v="+/- 50%"/>
    <s v="PASS"/>
    <n v="435.03106873342819"/>
    <x v="4"/>
  </r>
  <r>
    <n v="890"/>
    <s v="DIAM_LT_320-FERROUS_1-&lt;=320mm-B09_1930-1921_1940-CENTRAL"/>
    <s v="DIAM_LT_320,ASSET_MATERIAL_BIN,DIAM_BIN_PRIMARY,DATE_INSTALL_BIN,DATE_INSTALL_BIN_20YRS,AREA_NAME"/>
    <s v="FERROUS_1"/>
    <s v="1921_1940"/>
    <s v="B09_1930"/>
    <x v="0"/>
    <s v="&lt;=320mm"/>
    <m/>
    <n v="11.493111512099762"/>
    <n v="1.7707425923437377"/>
    <n v="2.5"/>
    <n v="-0.29170296306250493"/>
    <s v="+/- 50%"/>
    <s v="PASS"/>
    <n v="154.06990443619455"/>
    <x v="2"/>
  </r>
  <r>
    <n v="891"/>
    <s v="DIAM_LT_320-FERROUS_1-&lt;=320mm-B09_1930-1921_1940-CENTRAL-EPOXY_RESIN-(70,120]-SLUVAD__COURT_FARM__LLWYNON"/>
    <s v="DIAM_LT_320,ASSET_MATERIAL_BIN,DIAM_BIN_PRIMARY,DATE_INSTALL_BIN,DATE_INSTALL_BIN_20YRS,AREA_NAME,LINING_BIN,DIAM_BIN_SECOND,WRZ_NAME"/>
    <s v="FERROUS_1"/>
    <s v="1921_1940"/>
    <s v="B09_1930"/>
    <x v="0"/>
    <s v="&lt;=320mm"/>
    <s v="(70,120]"/>
    <n v="11.719472615845442"/>
    <n v="2.4347710644726335"/>
    <n v="2.5"/>
    <n v="-2.609157421094661E-2"/>
    <s v="+/- 50%"/>
    <s v="PASS"/>
    <n v="207.7543200349028"/>
    <x v="2"/>
  </r>
  <r>
    <n v="892"/>
    <s v="DIAM_LT_320-FERROUS_1-&lt;=320mm-B09_1930-1921_1940-CENTRAL-NONE-(120,160]"/>
    <s v="DIAM_LT_320,ASSET_MATERIAL_BIN,DIAM_BIN_PRIMARY,DATE_INSTALL_BIN,DATE_INSTALL_BIN_20YRS,AREA_NAME,LINING_BIN,DIAM_BIN_SECOND"/>
    <s v="FERROUS_1"/>
    <s v="1921_1940"/>
    <s v="B09_1930"/>
    <x v="0"/>
    <s v="&lt;=320mm"/>
    <s v="(120,160]"/>
    <n v="10.248938460914362"/>
    <n v="1.992085416386711"/>
    <n v="2.5"/>
    <n v="-0.20316583344531561"/>
    <s v="+/- 50%"/>
    <s v="PASS"/>
    <n v="194.36992660106054"/>
    <x v="2"/>
  </r>
  <r>
    <n v="893"/>
    <s v="DIAM_LT_320-FERROUS_1-&lt;=320mm-B09_1930-1921_1940-CENTRAL-NONE-(120,160]-SLUVAD__COURT_FARM__LLWYNON"/>
    <s v="DIAM_LT_320,ASSET_MATERIAL_BIN,DIAM_BIN_PRIMARY,DATE_INSTALL_BIN,DATE_INSTALL_BIN_20YRS,AREA_NAME,LINING_BIN,DIAM_BIN_SECOND,WRZ_NAME"/>
    <s v="FERROUS_1"/>
    <s v="1921_1940"/>
    <s v="B09_1930"/>
    <x v="0"/>
    <s v="&lt;=320mm"/>
    <s v="(120,160]"/>
    <n v="16.052364052672527"/>
    <n v="2.2134282404296681"/>
    <n v="2.5"/>
    <n v="-0.11462870382813276"/>
    <s v="+/- 50%"/>
    <s v="PASS"/>
    <n v="137.88799164825562"/>
    <x v="2"/>
  </r>
  <r>
    <n v="894"/>
    <s v="DIAM_LT_320-FERROUS_1-&lt;=320mm-B09_1930-1921_1940-CENTRAL-NONE-(160,320]"/>
    <s v="DIAM_LT_320,ASSET_MATERIAL_BIN,DIAM_BIN_PRIMARY,DATE_INSTALL_BIN,DATE_INSTALL_BIN_20YRS,AREA_NAME,LINING_BIN,DIAM_BIN_SECOND"/>
    <s v="FERROUS_1"/>
    <s v="1921_1940"/>
    <s v="B09_1930"/>
    <x v="0"/>
    <s v="&lt;=320mm"/>
    <s v="(160,320]"/>
    <n v="34.660509199085951"/>
    <n v="1.7707425923437516"/>
    <n v="2.5"/>
    <n v="-0.29170296306249932"/>
    <s v="+/- 50%"/>
    <s v="PASS"/>
    <n v="51.088187486594933"/>
    <x v="0"/>
  </r>
  <r>
    <n v="895"/>
    <s v="DIAM_LT_320-FERROUS_1-&lt;=320mm-B09_1930-1921_1940-CENTRAL-NONE-(70,120]"/>
    <s v="DIAM_LT_320,ASSET_MATERIAL_BIN,DIAM_BIN_PRIMARY,DATE_INSTALL_BIN,DATE_INSTALL_BIN_20YRS,AREA_NAME,LINING_BIN,DIAM_BIN_SECOND"/>
    <s v="FERROUS_1"/>
    <s v="1921_1940"/>
    <s v="B09_1930"/>
    <x v="0"/>
    <s v="&lt;=320mm"/>
    <s v="(70,120]"/>
    <n v="7.1821669660041598"/>
    <n v="1.5493997683007605"/>
    <n v="2.5"/>
    <n v="-0.38024009267969577"/>
    <s v="+/- 50%"/>
    <s v="PASS"/>
    <n v="215.72873140302084"/>
    <x v="2"/>
  </r>
  <r>
    <n v="896"/>
    <s v="DIAM_LT_320-FERROUS_1-&lt;=320mm-B09_1930-1921_1940-CENTRAL-NONE-(70,120]-CYNON-ABERDARE_HIRWAUN__PONSTICILL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12.396466693272162"/>
    <n v="3.3201423606445024"/>
    <n v="2.5"/>
    <n v="0.32805694425780096"/>
    <s v="+/- 50%"/>
    <s v="PASS"/>
    <n v="267.8297326807176"/>
    <x v="4"/>
  </r>
  <r>
    <n v="897"/>
    <s v="DIAM_LT_320-FERROUS_1-&lt;=320mm-B09_1930-1921_1940-CENTRAL-NONE-(70,120]-CYNON-MERTHYR__ABERCYNON-CWMDARE AND BRYNNAU FARM-CWMDARE LESS BRYNAU FARM"/>
    <s v="DIAM_LT_320,ASSET_MATERIAL_BIN,DIAM_BIN_PRIMARY,DATE_INSTALL_BIN,DATE_INSTALL_BIN_20YRS,AREA_NAME,LINING_BIN,DIAM_BIN_SECOND,WRZ_NAME,WQZ_NAME,SUPER_DMA_NAME,DMA_NAME"/>
    <s v="FERROUS_1"/>
    <s v="1921_1940"/>
    <s v="B09_1930"/>
    <x v="0"/>
    <s v="&lt;=320mm"/>
    <s v="(70,120]"/>
    <n v="2.4358046725341502"/>
    <n v="1.7707425923437294"/>
    <n v="2.5"/>
    <n v="-0.2917029630625082"/>
    <s v="+/- 50%"/>
    <s v="PASS"/>
    <n v="726.96411674976105"/>
    <x v="1"/>
  </r>
  <r>
    <n v="898"/>
    <s v="DIAM_LT_320-FERROUS_1-&lt;=320mm-B09_1930-1921_1940-CENTRAL-NONE-(70,120]-PONTSTICILL_HIGH_LEVEL/HEADS_O"/>
    <s v="DIAM_LT_320,ASSET_MATERIAL_BIN,DIAM_BIN_PRIMARY,DATE_INSTALL_BIN,DATE_INSTALL_BIN_20YRS,AREA_NAME,LINING_BIN,DIAM_BIN_SECOND,WRZ_NAME"/>
    <s v="FERROUS_1"/>
    <s v="1921_1940"/>
    <s v="B09_1930"/>
    <x v="0"/>
    <s v="&lt;=320mm"/>
    <s v="(70,120]"/>
    <n v="4.6067036773407857"/>
    <n v="1.770742592343729"/>
    <n v="2.5"/>
    <n v="-0.29170296306250842"/>
    <s v="+/- 50%"/>
    <s v="PASS"/>
    <n v="384.38387106458907"/>
    <x v="4"/>
  </r>
  <r>
    <n v="899"/>
    <s v="DIAM_LT_320-FERROUS_1-&lt;=320mm-B09_1930-1921_1940-CENTRAL-NONE-(70,120]-PONTSTICILL_LOW_LEVEL"/>
    <s v="DIAM_LT_320,ASSET_MATERIAL_BIN,DIAM_BIN_PRIMARY,DATE_INSTALL_BIN,DATE_INSTALL_BIN_20YRS,AREA_NAME,LINING_BIN,DIAM_BIN_SECOND,WRZ_NAME"/>
    <s v="FERROUS_1"/>
    <s v="1921_1940"/>
    <s v="B09_1930"/>
    <x v="0"/>
    <s v="&lt;=320mm"/>
    <s v="(70,120]"/>
    <n v="4.0551640956639501"/>
    <n v="1.549399768300773"/>
    <n v="2.5"/>
    <n v="-0.38024009267969083"/>
    <s v="+/- 50%"/>
    <s v="PASS"/>
    <n v="382.08065857494989"/>
    <x v="4"/>
  </r>
  <r>
    <n v="900"/>
    <s v="DIAM_LT_320-FERROUS_1-&lt;=320mm-B09_1930-1921_1940-CENTRAL-NONE-(70,120]-SLUVAD__COURT_FARM__LLWYNON"/>
    <s v="DIAM_LT_320,ASSET_MATERIAL_BIN,DIAM_BIN_PRIMARY,DATE_INSTALL_BIN,DATE_INSTALL_BIN_20YRS,AREA_NAME,LINING_BIN,DIAM_BIN_SECOND,WRZ_NAME"/>
    <s v="FERROUS_1"/>
    <s v="1921_1940"/>
    <s v="B09_1930"/>
    <x v="0"/>
    <s v="&lt;=320mm"/>
    <s v="(70,120]"/>
    <n v="20.243450099479322"/>
    <n v="2.8774567125585526"/>
    <n v="2.5"/>
    <n v="0.15098268502342105"/>
    <s v="+/- 50%"/>
    <s v="PASS"/>
    <n v="142.14260407283851"/>
    <x v="2"/>
  </r>
  <r>
    <n v="901"/>
    <s v="DIAM_LT_320-FERROUS_1-&lt;=320mm-B09_1930-1921_1940-CENTRAL-NONE-(70,120]-SLUVAD__COURT_FARM__LLWYNON-CARDIFF_BAY__RUMNEY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4.5912093260385936"/>
    <n v="1.5493997683007739"/>
    <n v="2.5"/>
    <n v="-0.38024009267969044"/>
    <s v="+/- 50%"/>
    <s v="PASS"/>
    <n v="337.47094899670657"/>
    <x v="4"/>
  </r>
  <r>
    <n v="902"/>
    <s v="DIAM_LT_320-FERROUS_1-&lt;=320mm-B09_1930-1921_1940-CENTRAL-NONE-(70,120]-SLUVAD__COURT_FARM__LLWYNON-CARDIFF_BAY__RUMNEY-LLANRUMNEY AVENUE"/>
    <s v="DIAM_LT_320,ASSET_MATERIAL_BIN,DIAM_BIN_PRIMARY,DATE_INSTALL_BIN,DATE_INSTALL_BIN_20YRS,AREA_NAME,LINING_BIN,DIAM_BIN_SECOND,WRZ_NAME,WQZ_NAME,SUPER_DMA_NAME"/>
    <s v="FERROUS_1"/>
    <s v="1921_1940"/>
    <s v="B09_1930"/>
    <x v="0"/>
    <s v="&lt;=320mm"/>
    <s v="(70,120]"/>
    <n v="3.5990694227411737"/>
    <n v="2.213428240429665"/>
    <n v="2.5"/>
    <n v="-0.11462870382813399"/>
    <s v="+/- 50%"/>
    <s v="PASS"/>
    <n v="615.00015155135372"/>
    <x v="1"/>
  </r>
  <r>
    <n v="903"/>
    <s v="DIAM_LT_320-FERROUS_1-&lt;=320mm-B09_1930-1921_1940-CENTRAL-NONE-(70,120]-SLUVAD__COURT_FARM__LLWYNON-CARDIFF_ELY__RADYR__LLANDAFF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21.972172708619414"/>
    <n v="3.098799536601502"/>
    <n v="2.5"/>
    <n v="0.23951981464060079"/>
    <s v="+/- 50%"/>
    <s v="PASS"/>
    <n v="141.03291366292061"/>
    <x v="2"/>
  </r>
  <r>
    <n v="904"/>
    <s v="DIAM_LT_320-FERROUS_1-&lt;=320mm-B09_1930-1921_1940-CENTRAL-NONE-(70,120]-SLUVAD__COURT_FARM__LLWYNON-PENARTH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19.649312287859644"/>
    <n v="4.2055136568163425"/>
    <n v="2.5"/>
    <n v="0.68220546272653704"/>
    <s v="+/- 50%"/>
    <s v="OVER"/>
    <n v="214.02854182406807"/>
    <x v="2"/>
  </r>
  <r>
    <n v="905"/>
    <s v="DIAM_LT_320-FERROUS_1-&lt;=320mm-B09_1930-1921_1940-CENTRAL-POLYURETHANE-(120,160]"/>
    <s v="DIAM_LT_320,ASSET_MATERIAL_BIN,DIAM_BIN_PRIMARY,DATE_INSTALL_BIN,DATE_INSTALL_BIN_20YRS,AREA_NAME,LINING_BIN,DIAM_BIN_SECOND"/>
    <s v="FERROUS_1"/>
    <s v="1921_1940"/>
    <s v="B09_1930"/>
    <x v="0"/>
    <s v="&lt;=320mm"/>
    <s v="(120,160]"/>
    <n v="10.160431734115191"/>
    <n v="2.2134282404296677"/>
    <n v="2.5"/>
    <n v="-0.11462870382813292"/>
    <s v="+/- 50%"/>
    <s v="PASS"/>
    <n v="217.84785315743491"/>
    <x v="2"/>
  </r>
  <r>
    <n v="906"/>
    <s v="DIAM_LT_320-FERROUS_1-&lt;=320mm-B09_1930-1921_1940-CENTRAL-POLYURETHANE-(70,120]"/>
    <s v="DIAM_LT_320,ASSET_MATERIAL_BIN,DIAM_BIN_PRIMARY,DATE_INSTALL_BIN,DATE_INSTALL_BIN_20YRS,AREA_NAME,LINING_BIN,DIAM_BIN_SECOND"/>
    <s v="FERROUS_1"/>
    <s v="1921_1940"/>
    <s v="B09_1930"/>
    <x v="0"/>
    <s v="&lt;=320mm"/>
    <s v="(70,120]"/>
    <n v="13.910181565180451"/>
    <n v="3.0987995366015229"/>
    <n v="2.5"/>
    <n v="0.23951981464060915"/>
    <s v="+/- 50%"/>
    <s v="PASS"/>
    <n v="222.77204090263962"/>
    <x v="2"/>
  </r>
  <r>
    <n v="907"/>
    <s v="DIAM_LT_320-FERROUS_1-&lt;=320mm-B09_1930-1921_1940-CENTRAL-POLYURETHANE-(70,120]-PONTSTICILL_LOW_LEVEL-MERTHYR__ABERCYNON-TWYNRODYN BULK-SUMMERHILL PLACE"/>
    <s v="DIAM_LT_320,ASSET_MATERIAL_BIN,DIAM_BIN_PRIMARY,DATE_INSTALL_BIN,DATE_INSTALL_BIN_20YRS,AREA_NAME,LINING_BIN,DIAM_BIN_SECOND,WRZ_NAME,WQZ_NAME,SUPER_DMA_NAME,DMA_NAME"/>
    <s v="FERROUS_1"/>
    <s v="1921_1940"/>
    <s v="B09_1930"/>
    <x v="0"/>
    <s v="&lt;=320mm"/>
    <s v="(70,120]"/>
    <n v="3.1332581177289662"/>
    <n v="1.9920854163867037"/>
    <n v="2.5"/>
    <n v="-0.20316583344531852"/>
    <s v="+/- 50%"/>
    <s v="PASS"/>
    <n v="635.78720345918953"/>
    <x v="1"/>
  </r>
  <r>
    <n v="908"/>
    <s v="DIAM_LT_320-FERROUS_1-&lt;=320mm-B09_1930-1921_1940-CENTRAL-POLYURETHANE-(70,120]-RHONDDA-MAERDY__PORTH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2.5718793848065746"/>
    <n v="1.5493997683007725"/>
    <n v="2.5"/>
    <n v="-0.380240092679691"/>
    <s v="+/- 50%"/>
    <s v="PASS"/>
    <n v="602.4387370006076"/>
    <x v="1"/>
  </r>
  <r>
    <n v="909"/>
    <s v="DIAM_LT_320-FERROUS_1-&lt;=320mm-B09_1930-1921_1940-CENTRAL-POLYURETHANE-(70,120]-SLUVAD__COURT_FARM__LLWYNON-CARDIFF_HEATH_&amp;_LLANISHEN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10.73288187892042"/>
    <n v="1.549399768300767"/>
    <n v="2.5"/>
    <n v="-0.38024009267969322"/>
    <s v="+/- 50%"/>
    <s v="PASS"/>
    <n v="144.36008760553091"/>
    <x v="2"/>
  </r>
  <r>
    <n v="910"/>
    <s v="DIAM_LT_320-FERROUS_1-&lt;=320mm-B09_1930-1921_1940-EASTERN"/>
    <s v="DIAM_LT_320,ASSET_MATERIAL_BIN,DIAM_BIN_PRIMARY,DATE_INSTALL_BIN,DATE_INSTALL_BIN_20YRS,AREA_NAME"/>
    <s v="FERROUS_1"/>
    <s v="1921_1940"/>
    <s v="B09_1930"/>
    <x v="0"/>
    <s v="&lt;=320mm"/>
    <m/>
    <n v="34.513623141463469"/>
    <n v="4.426856480859338"/>
    <n v="2.5"/>
    <n v="0.77074259234373521"/>
    <s v="+/- 50%"/>
    <s v="OVER"/>
    <n v="128.26403251593331"/>
    <x v="2"/>
  </r>
  <r>
    <n v="911"/>
    <s v="DIAM_LT_320-FERROUS_1-&lt;=320mm-B09_1930-1921_1940-EASTERN-EPOXY_RESIN-(70,120]"/>
    <s v="DIAM_LT_320,ASSET_MATERIAL_BIN,DIAM_BIN_PRIMARY,DATE_INSTALL_BIN,DATE_INSTALL_BIN_20YRS,AREA_NAME,LINING_BIN,DIAM_BIN_SECOND"/>
    <s v="FERROUS_1"/>
    <s v="1921_1940"/>
    <s v="B09_1930"/>
    <x v="0"/>
    <s v="&lt;=320mm"/>
    <s v="(70,120]"/>
    <n v="17.059703693425771"/>
    <n v="3.3201423606445024"/>
    <n v="2.5"/>
    <n v="0.32805694425780096"/>
    <s v="+/- 50%"/>
    <s v="PASS"/>
    <n v="194.61899340748644"/>
    <x v="2"/>
  </r>
  <r>
    <n v="912"/>
    <s v="DIAM_LT_320-FERROUS_1-&lt;=320mm-B09_1930-1921_1940-EASTERN-EPOXY_RESIN-(70,120]-TALYBONT-ABERGAVENNY__CWMTILLERY-TALYWAIN-TALYWAIN"/>
    <s v="DIAM_LT_320,ASSET_MATERIAL_BIN,DIAM_BIN_PRIMARY,DATE_INSTALL_BIN,DATE_INSTALL_BIN_20YRS,AREA_NAME,LINING_BIN,DIAM_BIN_SECOND,WRZ_NAME,WQZ_NAME,SUPER_DMA_NAME,DMA_NAME"/>
    <s v="FERROUS_1"/>
    <s v="1921_1940"/>
    <s v="B09_1930"/>
    <x v="0"/>
    <s v="&lt;=320mm"/>
    <s v="(70,120]"/>
    <n v="3.25356827818664"/>
    <n v="2.2134282404296655"/>
    <n v="2.5"/>
    <n v="-0.11462870382813381"/>
    <s v="+/- 50%"/>
    <s v="PASS"/>
    <n v="680.30791155343718"/>
    <x v="1"/>
  </r>
  <r>
    <n v="913"/>
    <s v="DIAM_LT_320-FERROUS_1-&lt;=320mm-B09_1930-1921_1940-EASTERN-NONE-(120,160]-SLUVAD__COURT_FARM__LLWYNON"/>
    <s v="DIAM_LT_320,ASSET_MATERIAL_BIN,DIAM_BIN_PRIMARY,DATE_INSTALL_BIN,DATE_INSTALL_BIN_20YRS,AREA_NAME,LINING_BIN,DIAM_BIN_SECOND,WRZ_NAME"/>
    <s v="FERROUS_1"/>
    <s v="1921_1940"/>
    <s v="B09_1930"/>
    <x v="0"/>
    <s v="&lt;=320mm"/>
    <s v="(120,160]"/>
    <n v="9.0342422903800976"/>
    <n v="1.7707425923437421"/>
    <n v="2.5"/>
    <n v="-0.29170296306250315"/>
    <s v="+/- 50%"/>
    <s v="PASS"/>
    <n v="196.00344283762192"/>
    <x v="2"/>
  </r>
  <r>
    <n v="914"/>
    <s v="DIAM_LT_320-FERROUS_1-&lt;=320mm-B09_1930-1921_1940-EASTERN-NONE-(70,120]"/>
    <s v="DIAM_LT_320,ASSET_MATERIAL_BIN,DIAM_BIN_PRIMARY,DATE_INSTALL_BIN,DATE_INSTALL_BIN_20YRS,AREA_NAME,LINING_BIN,DIAM_BIN_SECOND"/>
    <s v="FERROUS_1"/>
    <s v="1921_1940"/>
    <s v="B09_1930"/>
    <x v="0"/>
    <s v="&lt;=320mm"/>
    <s v="(70,120]"/>
    <n v="14.130892747536748"/>
    <n v="1.5493997683007545"/>
    <n v="2.5"/>
    <n v="-0.38024009267969816"/>
    <s v="+/- 50%"/>
    <s v="PASS"/>
    <n v="109.64627613997288"/>
    <x v="0"/>
  </r>
  <r>
    <n v="915"/>
    <s v="DIAM_LT_320-FERROUS_1-&lt;=320mm-B09_1930-1921_1940-EASTERN-NONE-(70,120]-SLUVAD__COURT_FARM__LLWYNON-CHEPSTOW__CALDICOT_COURT_FARM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7.3204130662819704"/>
    <n v="2.2134282404296668"/>
    <n v="2.5"/>
    <n v="-0.11462870382813328"/>
    <s v="+/- 50%"/>
    <s v="PASS"/>
    <n v="302.36384482520253"/>
    <x v="4"/>
  </r>
  <r>
    <n v="916"/>
    <s v="DIAM_LT_320-FERROUS_1-&lt;=320mm-B09_1930-1921_1940-EASTERN-NONE-(70,120]-SLUVAD__COURT_FARM__LLWYNON-MALPAS__CAERLEON__CWMBRAN-LLANDERFEL-HENLLYS 4 INCH"/>
    <s v="DIAM_LT_320,ASSET_MATERIAL_BIN,DIAM_BIN_PRIMARY,DATE_INSTALL_BIN,DATE_INSTALL_BIN_20YRS,AREA_NAME,LINING_BIN,DIAM_BIN_SECOND,WRZ_NAME,WQZ_NAME,SUPER_DMA_NAME,DMA_NAME"/>
    <s v="FERROUS_1"/>
    <s v="1921_1940"/>
    <s v="B09_1930"/>
    <x v="0"/>
    <s v="&lt;=320mm"/>
    <s v="(70,120]"/>
    <n v="2.8259393311183691"/>
    <n v="1.770742592343731"/>
    <n v="2.5"/>
    <n v="-0.29170296306250759"/>
    <s v="+/- 50%"/>
    <s v="PASS"/>
    <n v="626.60318742333277"/>
    <x v="1"/>
  </r>
  <r>
    <n v="917"/>
    <s v="DIAM_LT_320-FERROUS_1-&lt;=320mm-B09_1930-1921_1940-EASTERN-NONE-(70,120]-SLUVAD__COURT_FARM__LLWYNON-NEWPORT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11.905832943612273"/>
    <n v="1.5493997683007612"/>
    <n v="2.5"/>
    <n v="-0.3802400926796955"/>
    <s v="+/- 50%"/>
    <s v="PASS"/>
    <n v="130.13787238901639"/>
    <x v="2"/>
  </r>
  <r>
    <n v="918"/>
    <s v="DIAM_LT_320-FERROUS_1-&lt;=320mm-B09_1930-1921_1940-EASTERN-NONE-(70,120]-SLUVAD__COURT_FARM__LLWYNON-NEWPORT_WEST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14.197065003166056"/>
    <n v="2.2134282404296681"/>
    <n v="2.5"/>
    <n v="-0.11462870382813276"/>
    <s v="+/- 50%"/>
    <s v="PASS"/>
    <n v="155.90745269786794"/>
    <x v="2"/>
  </r>
  <r>
    <n v="919"/>
    <s v="DIAM_LT_320-FERROUS_1-&lt;=320mm-B09_1930-1921_1940-EASTERN-NONE-(70,120]-TALYBONT"/>
    <s v="DIAM_LT_320,ASSET_MATERIAL_BIN,DIAM_BIN_PRIMARY,DATE_INSTALL_BIN,DATE_INSTALL_BIN_20YRS,AREA_NAME,LINING_BIN,DIAM_BIN_SECOND,WRZ_NAME"/>
    <s v="FERROUS_1"/>
    <s v="1921_1940"/>
    <s v="B09_1930"/>
    <x v="0"/>
    <s v="&lt;=320mm"/>
    <s v="(70,120]"/>
    <n v="2.5717307536964635"/>
    <n v="1.9920854163867074"/>
    <n v="2.5"/>
    <n v="-0.20316583344531702"/>
    <s v="+/- 50%"/>
    <s v="PASS"/>
    <n v="774.60885573786993"/>
    <x v="1"/>
  </r>
  <r>
    <n v="920"/>
    <s v="DIAM_LT_320-FERROUS_1-&lt;=320mm-B09_1930-1921_1940-NORTHERN"/>
    <s v="DIAM_LT_320,ASSET_MATERIAL_BIN,DIAM_BIN_PRIMARY,DATE_INSTALL_BIN,DATE_INSTALL_BIN_20YRS,AREA_NAME"/>
    <s v="FERROUS_1"/>
    <s v="1921_1940"/>
    <s v="B09_1930"/>
    <x v="0"/>
    <s v="&lt;=320mm"/>
    <m/>
    <n v="33.563584916791932"/>
    <n v="3.3201423606445024"/>
    <n v="2.5"/>
    <n v="0.32805694425780096"/>
    <s v="+/- 50%"/>
    <s v="PASS"/>
    <n v="98.920969523235527"/>
    <x v="0"/>
  </r>
  <r>
    <n v="921"/>
    <s v="DIAM_LT_320-FERROUS_1-&lt;=320mm-B09_1930-1921_1940-NORTHERN-CEMENT_MORTAR-(70,120]"/>
    <s v="DIAM_LT_320,ASSET_MATERIAL_BIN,DIAM_BIN_PRIMARY,DATE_INSTALL_BIN,DATE_INSTALL_BIN_20YRS,AREA_NAME,LINING_BIN,DIAM_BIN_SECOND"/>
    <s v="FERROUS_1"/>
    <s v="1921_1940"/>
    <s v="B09_1930"/>
    <x v="0"/>
    <s v="&lt;=320mm"/>
    <s v="(70,120]"/>
    <n v="38.267790513126101"/>
    <n v="4.426856480859338"/>
    <n v="2.5"/>
    <n v="0.77074259234373521"/>
    <s v="+/- 50%"/>
    <s v="OVER"/>
    <n v="115.68100539645469"/>
    <x v="0"/>
  </r>
  <r>
    <n v="922"/>
    <s v="DIAM_LT_320-FERROUS_1-&lt;=320mm-B09_1930-1921_1940-NORTHERN-EPOXY_RESIN-(70,120]-CLWYD_COASTAL"/>
    <s v="DIAM_LT_320,ASSET_MATERIAL_BIN,DIAM_BIN_PRIMARY,DATE_INSTALL_BIN,DATE_INSTALL_BIN_20YRS,AREA_NAME,LINING_BIN,DIAM_BIN_SECOND,WRZ_NAME"/>
    <s v="FERROUS_1"/>
    <s v="1921_1940"/>
    <s v="B09_1930"/>
    <x v="0"/>
    <s v="&lt;=320mm"/>
    <s v="(70,120]"/>
    <n v="5.9419564936462184"/>
    <n v="1.770742592343729"/>
    <n v="2.5"/>
    <n v="-0.29170296306250842"/>
    <s v="+/- 50%"/>
    <s v="PASS"/>
    <n v="298.00665727478793"/>
    <x v="4"/>
  </r>
  <r>
    <n v="923"/>
    <s v="DIAM_LT_320-FERROUS_1-&lt;=320mm-B09_1930-1921_1940-NORTHERN-NONE-(120,160]"/>
    <s v="DIAM_LT_320,ASSET_MATERIAL_BIN,DIAM_BIN_PRIMARY,DATE_INSTALL_BIN,DATE_INSTALL_BIN_20YRS,AREA_NAME,LINING_BIN,DIAM_BIN_SECOND"/>
    <s v="FERROUS_1"/>
    <s v="1921_1940"/>
    <s v="B09_1930"/>
    <x v="0"/>
    <s v="&lt;=320mm"/>
    <s v="(120,160]"/>
    <n v="20.59400310397173"/>
    <n v="1.7707425923437519"/>
    <n v="2.5"/>
    <n v="-0.29170296306249927"/>
    <s v="+/- 50%"/>
    <s v="PASS"/>
    <n v="85.983409024651891"/>
    <x v="0"/>
  </r>
  <r>
    <n v="924"/>
    <s v="DIAM_LT_320-FERROUS_1-&lt;=320mm-B09_1930-1921_1940-NORTHERN-NONE-(70,120]"/>
    <s v="DIAM_LT_320,ASSET_MATERIAL_BIN,DIAM_BIN_PRIMARY,DATE_INSTALL_BIN,DATE_INSTALL_BIN_20YRS,AREA_NAME,LINING_BIN,DIAM_BIN_SECOND"/>
    <s v="FERROUS_1"/>
    <s v="1921_1940"/>
    <s v="B09_1930"/>
    <x v="0"/>
    <s v="&lt;=320mm"/>
    <s v="(70,120]"/>
    <n v="15.38897235643571"/>
    <n v="2.2134282404296681"/>
    <n v="2.5"/>
    <n v="-0.11462870382813276"/>
    <s v="+/- 50%"/>
    <s v="PASS"/>
    <n v="143.83210192095814"/>
    <x v="2"/>
  </r>
  <r>
    <n v="925"/>
    <s v="DIAM_LT_320-FERROUS_1-&lt;=320mm-B09_1930-1921_1940-NORTHERN-NONE-(70,120]-ALWEN_/_DEE-FLINT__CONNAHS_QUAY_BRETTON-ASTON 9 INCH-ASTON FROM PLOUGHINN."/>
    <s v="DIAM_LT_320,ASSET_MATERIAL_BIN,DIAM_BIN_PRIMARY,DATE_INSTALL_BIN,DATE_INSTALL_BIN_20YRS,AREA_NAME,LINING_BIN,DIAM_BIN_SECOND,WRZ_NAME,WQZ_NAME,SUPER_DMA_NAME,DMA_NAME"/>
    <s v="FERROUS_1"/>
    <s v="1921_1940"/>
    <s v="B09_1930"/>
    <x v="0"/>
    <s v="&lt;=320mm"/>
    <s v="(70,120]"/>
    <n v="2.905196538028338"/>
    <n v="1.7707425923437292"/>
    <n v="2.5"/>
    <n v="-0.29170296306250831"/>
    <s v="+/- 50%"/>
    <s v="PASS"/>
    <n v="609.50870936445301"/>
    <x v="1"/>
  </r>
  <r>
    <n v="926"/>
    <s v="DIAM_LT_320-FERROUS_1-&lt;=320mm-B09_1930-1921_1940-NORTHERN-NONE-(70,120]-DYFFRYN_CONWY-COWLYD__LLYN_CONWY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28.651171167808705"/>
    <n v="5.9762562491601825"/>
    <n v="2.5"/>
    <n v="1.3905024996640729"/>
    <s v="+/- 50%"/>
    <s v="OVER"/>
    <n v="208.58680485197274"/>
    <x v="2"/>
  </r>
  <r>
    <n v="927"/>
    <s v="DIAM_LT_320-FERROUS_1-&lt;=320mm-B09_1930-1921_1940-NORTHERN-NONE-(70,120]-LLEYNHARLECH-LLEYN_CWMYSTRADLLYN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6.2293865685765866"/>
    <n v="2.2134282404296672"/>
    <n v="2.5"/>
    <n v="-0.1146287038281331"/>
    <s v="+/- 50%"/>
    <s v="PASS"/>
    <n v="355.32041816044097"/>
    <x v="4"/>
  </r>
  <r>
    <n v="928"/>
    <s v="DIAM_LT_320-FERROUS_1-&lt;=320mm-B09_1930-1921_1940-NORTHERN-NONE-(70,120]-NORTH_ERYRI_/_YNYS_MON-BANGOR__CAERNARFON"/>
    <s v="DIAM_LT_320,ASSET_MATERIAL_BIN,DIAM_BIN_PRIMARY,DATE_INSTALL_BIN,DATE_INSTALL_BIN_20YRS,AREA_NAME,LINING_BIN,DIAM_BIN_SECOND,WRZ_NAME,WQZ_NAME"/>
    <s v="FERROUS_1"/>
    <s v="1921_1940"/>
    <s v="B09_1930"/>
    <x v="0"/>
    <s v="&lt;=320mm"/>
    <s v="(70,120]"/>
    <n v="16.934811737811856"/>
    <n v="2.8774567125585593"/>
    <n v="2.5"/>
    <n v="0.15098268502342371"/>
    <s v="+/- 50%"/>
    <s v="PASS"/>
    <n v="169.91371130118952"/>
    <x v="2"/>
  </r>
  <r>
    <n v="929"/>
    <s v="DIAM_LT_320-FERROUS_1-&lt;=320mm-B09_1930-1921_1940-NORTHERN-NONE-(70,120]-NORTH_ERYRI_/_YNYS_MON-BANGOR__CAERNARFON-BANGOR MAESGEIRCHEN-MAESGERCHEN"/>
    <s v="DIAM_LT_320,ASSET_MATERIAL_BIN,DIAM_BIN_PRIMARY,DATE_INSTALL_BIN,DATE_INSTALL_BIN_20YRS,AREA_NAME,LINING_BIN,DIAM_BIN_SECOND,WRZ_NAME,WQZ_NAME,SUPER_DMA_NAME,DMA_NAME"/>
    <s v="FERROUS_1"/>
    <s v="1921_1940"/>
    <s v="B09_1930"/>
    <x v="0"/>
    <s v="&lt;=320mm"/>
    <s v="(70,120]"/>
    <n v="3.2159010073786498"/>
    <n v="1.549399768300773"/>
    <n v="2.5"/>
    <n v="-0.38024009267969083"/>
    <s v="+/- 50%"/>
    <s v="PASS"/>
    <n v="481.79336513959498"/>
    <x v="4"/>
  </r>
  <r>
    <n v="930"/>
    <s v="DIAM_LT_320-FERROUS_1-&lt;=320mm-B09_1930-1921_1940-WESTERN-CEMENT_MORTAR"/>
    <s v="DIAM_LT_320,ASSET_MATERIAL_BIN,DIAM_BIN_PRIMARY,DATE_INSTALL_BIN,DATE_INSTALL_BIN_20YRS,AREA_NAME,LINING_BIN"/>
    <s v="FERROUS_1"/>
    <s v="1921_1940"/>
    <s v="B09_1930"/>
    <x v="0"/>
    <s v="&lt;=320mm"/>
    <m/>
    <n v="17.329763568304514"/>
    <n v="2.2134282404296681"/>
    <n v="2.5"/>
    <n v="-0.11462870382813276"/>
    <s v="+/- 50%"/>
    <s v="PASS"/>
    <n v="127.72408761986489"/>
    <x v="2"/>
  </r>
  <r>
    <n v="931"/>
    <s v="DIAM_LT_320-FERROUS_1-&lt;=320mm-B09_1930-1921_1940-WESTERN-EPOXY_RESIN"/>
    <s v="DIAM_LT_320,ASSET_MATERIAL_BIN,DIAM_BIN_PRIMARY,DATE_INSTALL_BIN,DATE_INSTALL_BIN_20YRS,AREA_NAME,LINING_BIN"/>
    <s v="FERROUS_1"/>
    <s v="1921_1940"/>
    <s v="B09_1930"/>
    <x v="0"/>
    <s v="&lt;=320mm"/>
    <m/>
    <n v="11.309406696651926"/>
    <n v="1.5493997683007676"/>
    <n v="2.5"/>
    <n v="-0.38024009267969294"/>
    <s v="+/- 50%"/>
    <s v="PASS"/>
    <n v="137.00097713874388"/>
    <x v="2"/>
  </r>
  <r>
    <n v="932"/>
    <s v="DIAM_LT_320-FERROUS_1-&lt;=320mm-B09_1930-1921_1940-WESTERN-EPOXY_RESIN-(120,160]"/>
    <s v="DIAM_LT_320,ASSET_MATERIAL_BIN,DIAM_BIN_PRIMARY,DATE_INSTALL_BIN,DATE_INSTALL_BIN_20YRS,AREA_NAME,LINING_BIN,DIAM_BIN_SECOND"/>
    <s v="FERROUS_1"/>
    <s v="1921_1940"/>
    <s v="B09_1930"/>
    <x v="0"/>
    <s v="&lt;=320mm"/>
    <s v="(120,160]"/>
    <n v="11.550737631407346"/>
    <n v="1.9920854163867081"/>
    <n v="2.5"/>
    <n v="-0.20316583344531675"/>
    <s v="+/- 50%"/>
    <s v="PASS"/>
    <n v="172.46391355735364"/>
    <x v="2"/>
  </r>
  <r>
    <n v="933"/>
    <s v="DIAM_LT_320-FERROUS_1-&lt;=320mm-B09_1930-1921_1940-WESTERN-EPOXY_RESIN-(70,120]-MID_-_SOUTH_CEREDIGION"/>
    <s v="DIAM_LT_320,ASSET_MATERIAL_BIN,DIAM_BIN_PRIMARY,DATE_INSTALL_BIN,DATE_INSTALL_BIN_20YRS,AREA_NAME,LINING_BIN,DIAM_BIN_SECOND,WRZ_NAME"/>
    <s v="FERROUS_1"/>
    <s v="1921_1940"/>
    <s v="B09_1930"/>
    <x v="0"/>
    <s v="&lt;=320mm"/>
    <s v="(70,120]"/>
    <n v="7.0943768679716523"/>
    <n v="1.549399768300773"/>
    <n v="2.5"/>
    <n v="-0.38024009267969083"/>
    <s v="+/- 50%"/>
    <s v="PASS"/>
    <n v="218.39828883290784"/>
    <x v="2"/>
  </r>
  <r>
    <n v="934"/>
    <s v="DIAM_LT_320-FERROUS_1-&lt;=320mm-B09_1930-1921_1940-WESTERN-EPOXY_RESIN-(70,120]-TYWI_C.U._AREA-BRIDGEND__PORTHCAWL_FELINDRE__CRAY-SIGGINGSTONE 12INCH OUTLET"/>
    <s v="DIAM_LT_320,ASSET_MATERIAL_BIN,DIAM_BIN_PRIMARY,DATE_INSTALL_BIN,DATE_INSTALL_BIN_20YRS,AREA_NAME,LINING_BIN,DIAM_BIN_SECOND,WRZ_NAME,WQZ_NAME,SUPER_DMA_NAME"/>
    <s v="FERROUS_1"/>
    <s v="1921_1940"/>
    <s v="B09_1930"/>
    <x v="0"/>
    <s v="&lt;=320mm"/>
    <s v="(70,120]"/>
    <n v="2.0892649938742984"/>
    <n v="1.9920854163867032"/>
    <n v="2.5"/>
    <n v="-0.20316583344531872"/>
    <s v="+/- 50%"/>
    <s v="PASS"/>
    <n v="953.48623665618072"/>
    <x v="1"/>
  </r>
  <r>
    <n v="935"/>
    <s v="DIAM_LT_320-FERROUS_1-&lt;=320mm-B09_1930-1921_1940-WESTERN-NONE"/>
    <s v="DIAM_LT_320,ASSET_MATERIAL_BIN,DIAM_BIN_PRIMARY,DATE_INSTALL_BIN,DATE_INSTALL_BIN_20YRS,AREA_NAME,LINING_BIN"/>
    <s v="FERROUS_1"/>
    <s v="1921_1940"/>
    <s v="B09_1930"/>
    <x v="0"/>
    <s v="&lt;=320mm"/>
    <m/>
    <n v="28.042659149221727"/>
    <n v="1.9920854163866757"/>
    <n v="2.5"/>
    <n v="-0.20316583344532974"/>
    <s v="+/- 50%"/>
    <s v="PASS"/>
    <n v="71.037678908633822"/>
    <x v="0"/>
  </r>
  <r>
    <n v="936"/>
    <s v="DIAM_LT_320-FERROUS_1-&lt;=320mm-B09_1930-1921_1940-WESTERN-NONE-(120,160]-NORTH_CEREDIGION-BONTGOCH_SUPPLY_NOT_ABERYSTWYTH"/>
    <s v="DIAM_LT_320,ASSET_MATERIAL_BIN,DIAM_BIN_PRIMARY,DATE_INSTALL_BIN,DATE_INSTALL_BIN_20YRS,AREA_NAME,LINING_BIN,DIAM_BIN_SECOND,WRZ_NAME,WQZ_NAME"/>
    <s v="FERROUS_1"/>
    <s v="1921_1940"/>
    <s v="B09_1930"/>
    <x v="0"/>
    <s v="&lt;=320mm"/>
    <s v="(120,160]"/>
    <n v="10.810800874118968"/>
    <n v="1.770742592343729"/>
    <n v="2.5"/>
    <n v="-0.29170296306250842"/>
    <s v="+/- 50%"/>
    <s v="PASS"/>
    <n v="163.79384034191978"/>
    <x v="2"/>
  </r>
  <r>
    <n v="937"/>
    <s v="DIAM_LT_320-FERROUS_1-&lt;=320mm-B09_1930-1921_1940-WESTERN-NONE-(70,120]-TYWI_C.U._AREA"/>
    <s v="DIAM_LT_320,ASSET_MATERIAL_BIN,DIAM_BIN_PRIMARY,DATE_INSTALL_BIN,DATE_INSTALL_BIN_20YRS,AREA_NAME,LINING_BIN,DIAM_BIN_SECOND,WRZ_NAME"/>
    <s v="FERROUS_1"/>
    <s v="1921_1940"/>
    <s v="B09_1930"/>
    <x v="0"/>
    <s v="&lt;=320mm"/>
    <s v="(70,120]"/>
    <n v="11.61349679853854"/>
    <n v="1.9920854163866906"/>
    <n v="2.5"/>
    <n v="-0.20316583344532377"/>
    <s v="+/- 50%"/>
    <s v="PASS"/>
    <n v="171.53192108662549"/>
    <x v="2"/>
  </r>
  <r>
    <n v="938"/>
    <s v="DIAM_LT_320-FERROUS_1-&lt;=320mm-B09_1930-1921_1940-WESTERN-POLYURETHANE-(70,120]-TYWI_C.U._AREA"/>
    <s v="DIAM_LT_320,ASSET_MATERIAL_BIN,DIAM_BIN_PRIMARY,DATE_INSTALL_BIN,DATE_INSTALL_BIN_20YRS,AREA_NAME,LINING_BIN,DIAM_BIN_SECOND,WRZ_NAME"/>
    <s v="FERROUS_1"/>
    <s v="1921_1940"/>
    <s v="B09_1930"/>
    <x v="0"/>
    <s v="&lt;=320mm"/>
    <s v="(70,120]"/>
    <n v="6.1630443627113483"/>
    <n v="2.2134282404296672"/>
    <n v="2.5"/>
    <n v="-0.1146287038281331"/>
    <s v="+/- 50%"/>
    <s v="PASS"/>
    <n v="359.14527142165491"/>
    <x v="4"/>
  </r>
  <r>
    <n v="939"/>
    <s v="DIAM_LT_320-FERROUS_1-&lt;=320mm-B10_1940-1921_1940"/>
    <s v="DIAM_LT_320,ASSET_MATERIAL_BIN,DIAM_BIN_PRIMARY,DATE_INSTALL_BIN,DATE_INSTALL_BIN_20YRS"/>
    <s v="FERROUS_1"/>
    <s v="1921_1940"/>
    <s v="B10_1940"/>
    <x v="0"/>
    <s v="&lt;=320mm"/>
    <m/>
    <n v="30.318356970005048"/>
    <n v="2.2134282404296681"/>
    <n v="2.5"/>
    <n v="-0.11462870382813276"/>
    <s v="+/- 50%"/>
    <s v="PASS"/>
    <n v="73.006206854134149"/>
    <x v="0"/>
  </r>
  <r>
    <n v="940"/>
    <s v="DIAM_LT_320-FERROUS_1-&lt;=320mm-B10_1940-1921_1940-CENTRAL"/>
    <s v="DIAM_LT_320,ASSET_MATERIAL_BIN,DIAM_BIN_PRIMARY,DATE_INSTALL_BIN,DATE_INSTALL_BIN_20YRS,AREA_NAME"/>
    <s v="FERROUS_1"/>
    <s v="1921_1940"/>
    <s v="B10_1940"/>
    <x v="0"/>
    <s v="&lt;=320mm"/>
    <m/>
    <n v="7.653518757730863"/>
    <n v="2.4347710644726281"/>
    <n v="2.5"/>
    <n v="-2.6091574210948744E-2"/>
    <s v="+/- 50%"/>
    <s v="PASS"/>
    <n v="318.12440023267101"/>
    <x v="4"/>
  </r>
  <r>
    <n v="941"/>
    <s v="DIAM_LT_320-FERROUS_1-&lt;=320mm-B10_1940-1921_1940-CENTRAL-NONE"/>
    <s v="DIAM_LT_320,ASSET_MATERIAL_BIN,DIAM_BIN_PRIMARY,DATE_INSTALL_BIN,DATE_INSTALL_BIN_20YRS,AREA_NAME,LINING_BIN"/>
    <s v="FERROUS_1"/>
    <s v="1921_1940"/>
    <s v="B10_1940"/>
    <x v="0"/>
    <s v="&lt;=320mm"/>
    <m/>
    <n v="9.1563683332546244"/>
    <n v="1.5493997683007656"/>
    <n v="2.5"/>
    <n v="-0.38024009267969372"/>
    <s v="+/- 50%"/>
    <s v="PASS"/>
    <n v="169.21553523284624"/>
    <x v="2"/>
  </r>
  <r>
    <n v="942"/>
    <s v="DIAM_LT_320-FERROUS_1-&lt;=320mm-B10_1940-1921_1940-CENTRAL-NONE-(70,120]"/>
    <s v="DIAM_LT_320,ASSET_MATERIAL_BIN,DIAM_BIN_PRIMARY,DATE_INSTALL_BIN,DATE_INSTALL_BIN_20YRS,AREA_NAME,LINING_BIN,DIAM_BIN_SECOND"/>
    <s v="FERROUS_1"/>
    <s v="1921_1940"/>
    <s v="B10_1940"/>
    <x v="0"/>
    <s v="&lt;=320mm"/>
    <s v="(70,120]"/>
    <n v="9.1401939350834702"/>
    <n v="3.3201423606445024"/>
    <n v="2.5"/>
    <n v="0.32805694425780096"/>
    <s v="+/- 50%"/>
    <s v="PASS"/>
    <n v="363.24638013429438"/>
    <x v="4"/>
  </r>
  <r>
    <n v="943"/>
    <s v="DIAM_LT_320-FERROUS_1-&lt;=320mm-B10_1940-1921_1940-CENTRAL-NONE-(70,120]-PONTSTICILL_HIGH_LEVEL/HEADS_O-RHYMNEY__BARGOED-RHYMNEY SOUTH-ABERTYSSWG"/>
    <s v="DIAM_LT_320,ASSET_MATERIAL_BIN,DIAM_BIN_PRIMARY,DATE_INSTALL_BIN,DATE_INSTALL_BIN_20YRS,AREA_NAME,LINING_BIN,DIAM_BIN_SECOND,WRZ_NAME,WQZ_NAME,SUPER_DMA_NAME,DMA_NAME"/>
    <s v="FERROUS_1"/>
    <s v="1921_1940"/>
    <s v="B10_1940"/>
    <x v="0"/>
    <s v="&lt;=320mm"/>
    <s v="(70,120]"/>
    <n v="0.59805335513616886"/>
    <n v="2.4347710644726352"/>
    <n v="2.5"/>
    <n v="-2.6091574210945899E-2"/>
    <s v="+/- 50%"/>
    <s v="PASS"/>
    <n v="4071.1602795343738"/>
    <x v="3"/>
  </r>
  <r>
    <n v="944"/>
    <s v="DIAM_LT_320-FERROUS_1-&lt;=320mm-B10_1940-1921_1940-CENTRAL-NONE-(70,120]-PONTSTICILL_LOW_LEVEL-PONTYPRIDD_PONTSTICILL_HIGH-RHYDYFELIN LOW LEVEL BULK-RHYDYFELIN L.L. BULK"/>
    <s v="DIAM_LT_320,ASSET_MATERIAL_BIN,DIAM_BIN_PRIMARY,DATE_INSTALL_BIN,DATE_INSTALL_BIN_20YRS,AREA_NAME,LINING_BIN,DIAM_BIN_SECOND,WRZ_NAME,WQZ_NAME,SUPER_DMA_NAME,DMA_NAME"/>
    <s v="FERROUS_1"/>
    <s v="1921_1940"/>
    <s v="B10_1940"/>
    <x v="0"/>
    <s v="&lt;=320mm"/>
    <s v="(70,120]"/>
    <n v="3.9626879183993244"/>
    <n v="1.5493997683007732"/>
    <n v="2.5"/>
    <n v="-0.38024009267969072"/>
    <s v="+/- 50%"/>
    <s v="PASS"/>
    <n v="390.99717166892941"/>
    <x v="4"/>
  </r>
  <r>
    <n v="945"/>
    <s v="DIAM_LT_320-FERROUS_1-&lt;=320mm-B10_1940-1921_1940-CENTRAL-NONE-(70,120]-PONTSTICILL_LOW_LEVEL-RHYMNEY__BARGOED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2.9924127420835456"/>
    <n v="1.549399768300773"/>
    <n v="2.5"/>
    <n v="-0.38024009267969083"/>
    <s v="+/- 50%"/>
    <s v="PASS"/>
    <n v="517.77608967871288"/>
    <x v="1"/>
  </r>
  <r>
    <n v="946"/>
    <s v="DIAM_LT_320-FERROUS_1-&lt;=320mm-B10_1940-1921_1940-CENTRAL-NONE-(70,120]-RHONDDA-PONTYPRIDD_PONTSTICILL_HIGH-GLYNCOCH HIGH-GLYNCOCH HIGH"/>
    <s v="DIAM_LT_320,ASSET_MATERIAL_BIN,DIAM_BIN_PRIMARY,DATE_INSTALL_BIN,DATE_INSTALL_BIN_20YRS,AREA_NAME,LINING_BIN,DIAM_BIN_SECOND,WRZ_NAME,WQZ_NAME,SUPER_DMA_NAME,DMA_NAME"/>
    <s v="FERROUS_1"/>
    <s v="1921_1940"/>
    <s v="B10_1940"/>
    <x v="0"/>
    <s v="&lt;=320mm"/>
    <s v="(70,120]"/>
    <n v="5.1738875466930168"/>
    <n v="3.3201423606445024"/>
    <n v="2.5"/>
    <n v="0.32805694425780096"/>
    <s v="+/- 50%"/>
    <s v="PASS"/>
    <n v="641.71134967296132"/>
    <x v="1"/>
  </r>
  <r>
    <n v="947"/>
    <s v="DIAM_LT_320-FERROUS_1-&lt;=320mm-B10_1940-1921_1940-CENTRAL-NONE-(70,120]-SLUVAD__COURT_FARM__LLWYNON-PENARTH__BARRY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2.4747829212534436"/>
    <n v="1.5493997683007725"/>
    <n v="2.5"/>
    <n v="-0.380240092679691"/>
    <s v="+/- 50%"/>
    <s v="PASS"/>
    <n v="626.07502055817599"/>
    <x v="1"/>
  </r>
  <r>
    <n v="948"/>
    <s v="DIAM_LT_320-FERROUS_1-&lt;=320mm-B10_1940-1921_1940-CENTRAL-POLYURETHANE-(70,120]-PONTSTICILL_LOW_LEVEL-CAERPHILLY-GWERNAU 12INCH CAERPHILLY FLOW-CAERPHILLY NORTH"/>
    <s v="DIAM_LT_320,ASSET_MATERIAL_BIN,DIAM_BIN_PRIMARY,DATE_INSTALL_BIN,DATE_INSTALL_BIN_20YRS,AREA_NAME,LINING_BIN,DIAM_BIN_SECOND,WRZ_NAME,WQZ_NAME,SUPER_DMA_NAME,DMA_NAME"/>
    <s v="FERROUS_1"/>
    <s v="1921_1940"/>
    <s v="B10_1940"/>
    <x v="0"/>
    <s v="&lt;=320mm"/>
    <s v="(70,120]"/>
    <n v="5.9064133171959092"/>
    <n v="3.5414851846874709"/>
    <n v="2.5"/>
    <n v="0.41659407387498837"/>
    <s v="+/- 50%"/>
    <s v="PASS"/>
    <n v="599.59995931486958"/>
    <x v="1"/>
  </r>
  <r>
    <n v="949"/>
    <s v="DIAM_LT_320-FERROUS_1-&lt;=320mm-B10_1940-1921_1940-NORTHERN"/>
    <s v="DIAM_LT_320,ASSET_MATERIAL_BIN,DIAM_BIN_PRIMARY,DATE_INSTALL_BIN,DATE_INSTALL_BIN_20YRS,AREA_NAME"/>
    <s v="FERROUS_1"/>
    <s v="1921_1940"/>
    <s v="B10_1940"/>
    <x v="0"/>
    <s v="&lt;=320mm"/>
    <m/>
    <n v="21.780815594002807"/>
    <n v="1.5493997683007539"/>
    <n v="2.5"/>
    <n v="-0.38024009267969844"/>
    <s v="+/- 50%"/>
    <s v="PASS"/>
    <n v="71.135984858499526"/>
    <x v="0"/>
  </r>
  <r>
    <n v="950"/>
    <s v="DIAM_LT_320-FERROUS_1-&lt;=320mm-B10_1940-1921_1940-NORTHERN-CEMENT_MORTAR-(70,120]"/>
    <s v="DIAM_LT_320,ASSET_MATERIAL_BIN,DIAM_BIN_PRIMARY,DATE_INSTALL_BIN,DATE_INSTALL_BIN_20YRS,AREA_NAME,LINING_BIN,DIAM_BIN_SECOND"/>
    <s v="FERROUS_1"/>
    <s v="1921_1940"/>
    <s v="B10_1940"/>
    <x v="0"/>
    <s v="&lt;=320mm"/>
    <s v="(70,120]"/>
    <n v="12.085170736175213"/>
    <n v="3.3201423606445024"/>
    <n v="2.5"/>
    <n v="0.32805694425780096"/>
    <s v="+/- 50%"/>
    <s v="PASS"/>
    <n v="274.72862677116638"/>
    <x v="4"/>
  </r>
  <r>
    <n v="951"/>
    <s v="DIAM_LT_320-FERROUS_1-&lt;=320mm-B10_1940-1921_1940-NORTHERN-NONE-(70,120]-DYFFRYN_CONWY-COWLYD__LLYN_CONWY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17.116699161705185"/>
    <n v="3.5414851846875059"/>
    <n v="2.5"/>
    <n v="0.41659407387500236"/>
    <s v="+/- 50%"/>
    <s v="PASS"/>
    <n v="206.90234438487957"/>
    <x v="2"/>
  </r>
  <r>
    <n v="952"/>
    <s v="DIAM_LT_320-FERROUS_1-&lt;=320mm-B10_1940-1921_1940-NORTHERN-NONE-(70,120]-DYFFRYN_CONWY-COWLYD__LLYN_CONWY-GOSEN TYN Y FRITH-T1 TO RHYD Y FOEL"/>
    <s v="DIAM_LT_320,ASSET_MATERIAL_BIN,DIAM_BIN_PRIMARY,DATE_INSTALL_BIN,DATE_INSTALL_BIN_20YRS,AREA_NAME,LINING_BIN,DIAM_BIN_SECOND,WRZ_NAME,WQZ_NAME,SUPER_DMA_NAME,DMA_NAME"/>
    <s v="FERROUS_1"/>
    <s v="1921_1940"/>
    <s v="B10_1940"/>
    <x v="0"/>
    <s v="&lt;=320mm"/>
    <s v="(70,120]"/>
    <n v="5.395886748304898"/>
    <n v="1.7707425923437292"/>
    <n v="2.5"/>
    <n v="-0.29170296306250831"/>
    <s v="+/- 50%"/>
    <s v="PASS"/>
    <n v="328.165262716087"/>
    <x v="4"/>
  </r>
  <r>
    <n v="953"/>
    <s v="DIAM_LT_320-FERROUS_1-&lt;=320mm-B10_1940-1921_1940-WESTERN-CEMENT_MORTAR"/>
    <s v="DIAM_LT_320,ASSET_MATERIAL_BIN,DIAM_BIN_PRIMARY,DATE_INSTALL_BIN,DATE_INSTALL_BIN_20YRS,AREA_NAME,LINING_BIN"/>
    <s v="FERROUS_1"/>
    <s v="1921_1940"/>
    <s v="B10_1940"/>
    <x v="0"/>
    <s v="&lt;=320mm"/>
    <m/>
    <n v="13.593713745400086"/>
    <n v="1.9920854163867094"/>
    <n v="2.5"/>
    <n v="-0.20316583344531622"/>
    <s v="+/- 50%"/>
    <s v="PASS"/>
    <n v="146.54460537399518"/>
    <x v="2"/>
  </r>
  <r>
    <n v="954"/>
    <s v="DIAM_LT_320-FERROUS_1-&lt;=320mm-B10_1940-1921_1940-WESTERN-EPOXY_RESIN-(120,160]"/>
    <s v="DIAM_LT_320,ASSET_MATERIAL_BIN,DIAM_BIN_PRIMARY,DATE_INSTALL_BIN,DATE_INSTALL_BIN_20YRS,AREA_NAME,LINING_BIN,DIAM_BIN_SECOND"/>
    <s v="FERROUS_1"/>
    <s v="1921_1940"/>
    <s v="B10_1940"/>
    <x v="0"/>
    <s v="&lt;=320mm"/>
    <s v="(120,160]"/>
    <n v="10.804487401011768"/>
    <n v="2.8774567125585824"/>
    <n v="2.5"/>
    <n v="0.15098268502343296"/>
    <s v="+/- 50%"/>
    <s v="PASS"/>
    <n v="266.32052088737942"/>
    <x v="4"/>
  </r>
  <r>
    <n v="955"/>
    <s v="DIAM_LT_320-FERROUS_1-&lt;=320mm-B10_1940-1921_1940-WESTERN-EPOXY_RESIN-(70,120]-MID_-_SOUTH_CEREDIGION"/>
    <s v="DIAM_LT_320,ASSET_MATERIAL_BIN,DIAM_BIN_PRIMARY,DATE_INSTALL_BIN,DATE_INSTALL_BIN_20YRS,AREA_NAME,LINING_BIN,DIAM_BIN_SECOND,WRZ_NAME"/>
    <s v="FERROUS_1"/>
    <s v="1921_1940"/>
    <s v="B10_1940"/>
    <x v="0"/>
    <s v="&lt;=320mm"/>
    <s v="(70,120]"/>
    <n v="7.1097596606410729"/>
    <n v="1.770742592343729"/>
    <n v="2.5"/>
    <n v="-0.29170296306250842"/>
    <s v="+/- 50%"/>
    <s v="PASS"/>
    <n v="249.05800995586182"/>
    <x v="2"/>
  </r>
  <r>
    <n v="956"/>
    <s v="DIAM_LT_320-FERROUS_1-&lt;=320mm-B10_1940-1921_1940-WESTERN-EPOXY_RESIN-(70,120]-PEMBROKESHIRE-BOLTON_HILL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7.5279526679410758"/>
    <n v="4.6481993049023149"/>
    <n v="2.5"/>
    <n v="0.85927972196092595"/>
    <s v="+/- 50%"/>
    <s v="OVER"/>
    <n v="617.45862519797367"/>
    <x v="1"/>
  </r>
  <r>
    <n v="957"/>
    <s v="DIAM_LT_320-FERROUS_1-&lt;=320mm-B10_1940-1921_1940-WESTERN-EPOXY_RESIN-(70,120]-TYWI_C.U._AREA"/>
    <s v="DIAM_LT_320,ASSET_MATERIAL_BIN,DIAM_BIN_PRIMARY,DATE_INSTALL_BIN,DATE_INSTALL_BIN_20YRS,AREA_NAME,LINING_BIN,DIAM_BIN_SECOND,WRZ_NAME"/>
    <s v="FERROUS_1"/>
    <s v="1921_1940"/>
    <s v="B10_1940"/>
    <x v="0"/>
    <s v="&lt;=320mm"/>
    <s v="(70,120]"/>
    <n v="6.6627948807600861"/>
    <n v="1.9920854163867083"/>
    <n v="2.5"/>
    <n v="-0.20316583344531666"/>
    <s v="+/- 50%"/>
    <s v="PASS"/>
    <n v="298.98645418894432"/>
    <x v="4"/>
  </r>
  <r>
    <n v="958"/>
    <s v="DIAM_LT_320-FERROUS_1-&lt;=320mm-B10_1940-1921_1940-WESTERN-EPOXY_RESIN-(70,120]-TYWI_C.U._AREA-BRIDGEND__PORTHCAWL_FELINDRE__CRAY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17.64084583453549"/>
    <n v="4.8695421289453025"/>
    <n v="2.5"/>
    <n v="0.94781685157812101"/>
    <s v="+/- 50%"/>
    <s v="OVER"/>
    <n v="276.03790513333541"/>
    <x v="4"/>
  </r>
  <r>
    <n v="959"/>
    <s v="DIAM_LT_320-FERROUS_1-&lt;=320mm-B10_1940-1921_1940-WESTERN-NONE-(120,160]-PEMBROKESHIRE"/>
    <s v="DIAM_LT_320,ASSET_MATERIAL_BIN,DIAM_BIN_PRIMARY,DATE_INSTALL_BIN,DATE_INSTALL_BIN_20YRS,AREA_NAME,LINING_BIN,DIAM_BIN_SECOND,WRZ_NAME"/>
    <s v="FERROUS_1"/>
    <s v="1921_1940"/>
    <s v="B10_1940"/>
    <x v="0"/>
    <s v="&lt;=320mm"/>
    <s v="(120,160]"/>
    <n v="4.9396203047730021"/>
    <n v="1.7707425923437292"/>
    <n v="2.5"/>
    <n v="-0.29170296306250831"/>
    <s v="+/- 50%"/>
    <s v="PASS"/>
    <n v="358.47747055228427"/>
    <x v="4"/>
  </r>
  <r>
    <n v="960"/>
    <s v="DIAM_LT_320-FERROUS_1-&lt;=320mm-B10_1940-1921_1940-WESTERN-NONE-(120,160]-TYWI_C.U._AREA"/>
    <s v="DIAM_LT_320,ASSET_MATERIAL_BIN,DIAM_BIN_PRIMARY,DATE_INSTALL_BIN,DATE_INSTALL_BIN_20YRS,AREA_NAME,LINING_BIN,DIAM_BIN_SECOND,WRZ_NAME"/>
    <s v="FERROUS_1"/>
    <s v="1921_1940"/>
    <s v="B10_1940"/>
    <x v="0"/>
    <s v="&lt;=320mm"/>
    <s v="(120,160]"/>
    <n v="10.475852842309505"/>
    <n v="1.7707425923437461"/>
    <n v="2.5"/>
    <n v="-0.29170296306250154"/>
    <s v="+/- 50%"/>
    <s v="PASS"/>
    <n v="169.030876912678"/>
    <x v="2"/>
  </r>
  <r>
    <n v="961"/>
    <s v="DIAM_LT_320-FERROUS_1-&lt;=320mm-B10_1940-1921_1940-WESTERN-NONE-(120,160]-TYWI_C.U._AREA-BRIDGEND__PORTHCAWL_FELINDRE__CRAY"/>
    <s v="DIAM_LT_320,ASSET_MATERIAL_BIN,DIAM_BIN_PRIMARY,DATE_INSTALL_BIN,DATE_INSTALL_BIN_20YRS,AREA_NAME,LINING_BIN,DIAM_BIN_SECOND,WRZ_NAME,WQZ_NAME"/>
    <s v="FERROUS_1"/>
    <s v="1921_1940"/>
    <s v="B10_1940"/>
    <x v="0"/>
    <s v="&lt;=320mm"/>
    <s v="(120,160]"/>
    <n v="5.9475142427879728"/>
    <n v="1.9920854163867103"/>
    <n v="2.5"/>
    <n v="-0.20316583344531586"/>
    <s v="+/- 50%"/>
    <s v="PASS"/>
    <n v="334.94420274862512"/>
    <x v="4"/>
  </r>
  <r>
    <n v="962"/>
    <s v="DIAM_LT_320-FERROUS_1-&lt;=320mm-B10_1940-1921_1940-WESTERN-NONE-(70,120]-PEMBROKESHIRE"/>
    <s v="DIAM_LT_320,ASSET_MATERIAL_BIN,DIAM_BIN_PRIMARY,DATE_INSTALL_BIN,DATE_INSTALL_BIN_20YRS,AREA_NAME,LINING_BIN,DIAM_BIN_SECOND,WRZ_NAME"/>
    <s v="FERROUS_1"/>
    <s v="1921_1940"/>
    <s v="B10_1940"/>
    <x v="0"/>
    <s v="&lt;=320mm"/>
    <s v="(70,120]"/>
    <n v="4.8992766405612782"/>
    <n v="1.7707425923437345"/>
    <n v="2.5"/>
    <n v="-0.2917029630625062"/>
    <s v="+/- 50%"/>
    <s v="PASS"/>
    <n v="361.42939504246328"/>
    <x v="4"/>
  </r>
  <r>
    <n v="963"/>
    <s v="DIAM_LT_320-FERROUS_1-&lt;=320mm-B10_1940-1921_1940-WESTERN-NONE-(70,120]-TYWI_C.U._AREA"/>
    <s v="DIAM_LT_320,ASSET_MATERIAL_BIN,DIAM_BIN_PRIMARY,DATE_INSTALL_BIN,DATE_INSTALL_BIN_20YRS,AREA_NAME,LINING_BIN,DIAM_BIN_SECOND,WRZ_NAME"/>
    <s v="FERROUS_1"/>
    <s v="1921_1940"/>
    <s v="B10_1940"/>
    <x v="0"/>
    <s v="&lt;=320mm"/>
    <s v="(70,120]"/>
    <n v="7.1226902319849525"/>
    <n v="2.2134282404296677"/>
    <n v="2.5"/>
    <n v="-0.11462870382813292"/>
    <s v="+/- 50%"/>
    <s v="PASS"/>
    <n v="310.75733582939057"/>
    <x v="4"/>
  </r>
  <r>
    <n v="964"/>
    <s v="DIAM_LT_320-FERROUS_1-&lt;=320mm-B10_1940-1921_1940-WESTERN-NONE-(70,120]-TYWI_C.U._AREA-BRIDGEND__PORTHCAWL_FELINDRE__CRAY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5.7200260047445761"/>
    <n v="1.549399768300761"/>
    <n v="2.5"/>
    <n v="-0.38024009267969561"/>
    <s v="+/- 50%"/>
    <s v="PASS"/>
    <n v="270.87285390233961"/>
    <x v="4"/>
  </r>
  <r>
    <n v="965"/>
    <s v="DIAM_LT_320-FERROUS_1-&lt;=320mm-B10_1940-1921_1940-WESTERN-NONE-(70,120]-TYWI_C.U._AREA-BRIDGEND__PORTHCAWL_FELINDRE__CRAY-LLANGEWYDD-LLANGEWYDD"/>
    <s v="DIAM_LT_320,ASSET_MATERIAL_BIN,DIAM_BIN_PRIMARY,DATE_INSTALL_BIN,DATE_INSTALL_BIN_20YRS,AREA_NAME,LINING_BIN,DIAM_BIN_SECOND,WRZ_NAME,WQZ_NAME,SUPER_DMA_NAME,DMA_NAME"/>
    <s v="FERROUS_1"/>
    <s v="1921_1940"/>
    <s v="B10_1940"/>
    <x v="0"/>
    <s v="&lt;=320mm"/>
    <s v="(70,120]"/>
    <n v="3.9110013163575759"/>
    <n v="1.770742592343729"/>
    <n v="2.5"/>
    <n v="-0.29170296306250842"/>
    <s v="+/- 50%"/>
    <s v="PASS"/>
    <n v="452.75939564062094"/>
    <x v="4"/>
  </r>
  <r>
    <n v="966"/>
    <s v="DIAM_LT_320-FERROUS_1-&lt;=320mm-B10_1940-1921_1940-WESTERN-NONE-(70,120]-TYWI_C.U._AREA-BRIDGEND__PORTHCAWL_FELINDRE__CRAY-NEWTON NOTTAGE-NEWTON NOTTAGE"/>
    <s v="DIAM_LT_320,ASSET_MATERIAL_BIN,DIAM_BIN_PRIMARY,DATE_INSTALL_BIN,DATE_INSTALL_BIN_20YRS,AREA_NAME,LINING_BIN,DIAM_BIN_SECOND,WRZ_NAME,WQZ_NAME,SUPER_DMA_NAME,DMA_NAME"/>
    <s v="FERROUS_1"/>
    <s v="1921_1940"/>
    <s v="B10_1940"/>
    <x v="0"/>
    <s v="&lt;=320mm"/>
    <s v="(70,120]"/>
    <n v="3.1215555641702166"/>
    <n v="2.2134282404296668"/>
    <n v="2.5"/>
    <n v="-0.11462870382813328"/>
    <s v="+/- 50%"/>
    <s v="PASS"/>
    <n v="709.07859716988526"/>
    <x v="1"/>
  </r>
  <r>
    <n v="967"/>
    <s v="DIAM_LT_320-FERROUS_1-&lt;=320mm-B10_1940-1921_1940-WESTERN-NONE-(70,120]-TYWI_C.U._AREA-BRIDGEND__PORTHCAWL_FELINDRE__CRAY-NOTTAGE MAIN"/>
    <s v="DIAM_LT_320,ASSET_MATERIAL_BIN,DIAM_BIN_PRIMARY,DATE_INSTALL_BIN,DATE_INSTALL_BIN_20YRS,AREA_NAME,LINING_BIN,DIAM_BIN_SECOND,WRZ_NAME,WQZ_NAME,SUPER_DMA_NAME"/>
    <s v="FERROUS_1"/>
    <s v="1921_1940"/>
    <s v="B10_1940"/>
    <x v="0"/>
    <s v="&lt;=320mm"/>
    <s v="(70,120]"/>
    <n v="4.4017702415300644"/>
    <n v="1.9920854163867054"/>
    <n v="2.5"/>
    <n v="-0.20316583344531783"/>
    <s v="+/- 50%"/>
    <s v="PASS"/>
    <n v="452.56460630127128"/>
    <x v="4"/>
  </r>
  <r>
    <n v="968"/>
    <s v="DIAM_LT_320-FERROUS_1-&lt;=320mm-B10_1940-1921_1940-WESTERN-NONE-(70,120]-TYWI_C.U._AREA-PENCOED__BRIDGEND_VALLEYS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14.63475748866114"/>
    <n v="4.426856480859338"/>
    <n v="2.5"/>
    <n v="0.77074259234373521"/>
    <s v="+/- 50%"/>
    <s v="OVER"/>
    <n v="302.48922705341863"/>
    <x v="4"/>
  </r>
  <r>
    <n v="969"/>
    <s v="DIAM_LT_320-FERROUS_1-&lt;=320mm-B10_1940-1921_1940-WESTERN-NONE-(70,120]-TYWI_C.U._AREA-PORT_TALBOT_FELINDRE__CRAY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11.587161914860978"/>
    <n v="2.8774567125585842"/>
    <n v="2.5"/>
    <n v="0.15098268502343365"/>
    <s v="+/- 50%"/>
    <s v="PASS"/>
    <n v="248.33144938348843"/>
    <x v="2"/>
  </r>
  <r>
    <n v="970"/>
    <s v="DIAM_LT_320-FERROUS_1-&lt;=320mm-B10_1940-1921_1940-WESTERN-NONE-(70,120]-TYWI_C.U._AREA-PORT_TALBOT_FELINDRE__CRAY-TOLLGATE"/>
    <s v="DIAM_LT_320,ASSET_MATERIAL_BIN,DIAM_BIN_PRIMARY,DATE_INSTALL_BIN,DATE_INSTALL_BIN_20YRS,AREA_NAME,LINING_BIN,DIAM_BIN_SECOND,WRZ_NAME,WQZ_NAME,SUPER_DMA_NAME"/>
    <s v="FERROUS_1"/>
    <s v="1921_1940"/>
    <s v="B10_1940"/>
    <x v="0"/>
    <s v="&lt;=320mm"/>
    <s v="(70,120]"/>
    <n v="3.6628910448104657"/>
    <n v="1.9920854163867057"/>
    <n v="2.5"/>
    <n v="-0.20316583344531775"/>
    <s v="+/- 50%"/>
    <s v="PASS"/>
    <n v="543.85603940064368"/>
    <x v="1"/>
  </r>
  <r>
    <n v="971"/>
    <s v="DIAM_LT_320-FERROUS_1-&lt;=320mm-B10_1940-1921_1940-WESTERN-NONE-(70,120]-TYWI_C.U._AREA-SKEWEN__LLANDARCY_FELINDRE__CRAY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19.857294332216238"/>
    <n v="4.2055136568163372"/>
    <n v="2.5"/>
    <n v="0.68220546272653482"/>
    <s v="+/- 50%"/>
    <s v="OVER"/>
    <n v="211.78684197641979"/>
    <x v="2"/>
  </r>
  <r>
    <n v="972"/>
    <s v="DIAM_LT_320-FERROUS_1-&lt;=320mm-B10_1940-1921_1940-WESTERN-NONE-(70,120]-TYWI_C.U._AREA-SKEWEN__LLANDARCY_FELINDRE__CRAY-MAES RHEDYN AND LODGE DRIVE-LODGE DRIVE BAGLAN"/>
    <s v="DIAM_LT_320,ASSET_MATERIAL_BIN,DIAM_BIN_PRIMARY,DATE_INSTALL_BIN,DATE_INSTALL_BIN_20YRS,AREA_NAME,LINING_BIN,DIAM_BIN_SECOND,WRZ_NAME,WQZ_NAME,SUPER_DMA_NAME,DMA_NAME"/>
    <s v="FERROUS_1"/>
    <s v="1921_1940"/>
    <s v="B10_1940"/>
    <x v="0"/>
    <s v="&lt;=320mm"/>
    <s v="(70,120]"/>
    <n v="1.4942582059302827"/>
    <n v="1.5493997683007721"/>
    <n v="2.5"/>
    <n v="-0.38024009267969117"/>
    <s v="+/- 50%"/>
    <s v="PASS"/>
    <n v="1036.9022985128329"/>
    <x v="3"/>
  </r>
  <r>
    <n v="973"/>
    <s v="DIAM_LT_320-FERROUS_1-&lt;=320mm-B10_1940-1921_1940-WESTERN-POLYURETHANE-(70,120]"/>
    <s v="DIAM_LT_320,ASSET_MATERIAL_BIN,DIAM_BIN_PRIMARY,DATE_INSTALL_BIN,DATE_INSTALL_BIN_20YRS,AREA_NAME,LINING_BIN,DIAM_BIN_SECOND"/>
    <s v="FERROUS_1"/>
    <s v="1921_1940"/>
    <s v="B10_1940"/>
    <x v="0"/>
    <s v="&lt;=320mm"/>
    <s v="(70,120]"/>
    <n v="4.1851090961722122"/>
    <n v="1.5493997683007732"/>
    <n v="2.5"/>
    <n v="-0.38024009267969072"/>
    <s v="+/- 50%"/>
    <s v="PASS"/>
    <n v="370.21729486523697"/>
    <x v="4"/>
  </r>
  <r>
    <n v="974"/>
    <s v="DIAM_LT_320-FERROUS_1-&lt;=320mm-B10_1940-1921_1940-WESTERN-POLYURETHANE-(70,120]-PEMBROKESHIRE-BOLTON_HILL-ROSEPOOL-FOXHILL RES"/>
    <s v="DIAM_LT_320,ASSET_MATERIAL_BIN,DIAM_BIN_PRIMARY,DATE_INSTALL_BIN,DATE_INSTALL_BIN_20YRS,AREA_NAME,LINING_BIN,DIAM_BIN_SECOND,WRZ_NAME,WQZ_NAME,SUPER_DMA_NAME,DMA_NAME"/>
    <s v="FERROUS_1"/>
    <s v="1921_1940"/>
    <s v="B10_1940"/>
    <x v="0"/>
    <s v="&lt;=320mm"/>
    <s v="(70,120]"/>
    <n v="1.181204615335796"/>
    <n v="1.7707425923437317"/>
    <n v="2.5"/>
    <n v="-0.29170296306250731"/>
    <s v="+/- 50%"/>
    <s v="PASS"/>
    <n v="1499.0989447161451"/>
    <x v="3"/>
  </r>
  <r>
    <n v="975"/>
    <s v="DIAM_LT_320-FERROUS_1-&lt;=320mm-B10_1940-1921_1940-WESTERN-POLYURETHANE-(70,120]-TYWI_C.U._AREA-BRIDGEND__PORTHCAWL_FELINDRE__CRAY"/>
    <s v="DIAM_LT_320,ASSET_MATERIAL_BIN,DIAM_BIN_PRIMARY,DATE_INSTALL_BIN,DATE_INSTALL_BIN_20YRS,AREA_NAME,LINING_BIN,DIAM_BIN_SECOND,WRZ_NAME,WQZ_NAME"/>
    <s v="FERROUS_1"/>
    <s v="1921_1940"/>
    <s v="B10_1940"/>
    <x v="0"/>
    <s v="&lt;=320mm"/>
    <s v="(70,120]"/>
    <n v="8.2964635159424116"/>
    <n v="3.3201423606445024"/>
    <n v="2.5"/>
    <n v="0.32805694425780096"/>
    <s v="+/- 50%"/>
    <s v="PASS"/>
    <n v="400.18766481218722"/>
    <x v="4"/>
  </r>
  <r>
    <n v="976"/>
    <s v="DIAM_LT_320-FERROUS_1-&lt;=320mm-B10_1940-1941_1960"/>
    <s v="DIAM_LT_320,ASSET_MATERIAL_BIN,DIAM_BIN_PRIMARY,DATE_INSTALL_BIN,DATE_INSTALL_BIN_20YRS"/>
    <s v="FERROUS_1"/>
    <s v="1941_1960"/>
    <s v="B10_1940"/>
    <x v="0"/>
    <s v="&lt;=320mm"/>
    <m/>
    <n v="27.957724706885436"/>
    <n v="1.9920854163866768"/>
    <n v="2.5"/>
    <n v="-0.20316583344532929"/>
    <s v="+/- 50%"/>
    <s v="PASS"/>
    <n v="71.253488517828686"/>
    <x v="0"/>
  </r>
  <r>
    <n v="977"/>
    <s v="DIAM_LT_320-FERROUS_1-&lt;=320mm-B10_1940-1941_1960-CENTRAL"/>
    <s v="DIAM_LT_320,ASSET_MATERIAL_BIN,DIAM_BIN_PRIMARY,DATE_INSTALL_BIN,DATE_INSTALL_BIN_20YRS,AREA_NAME"/>
    <s v="FERROUS_1"/>
    <s v="1941_1960"/>
    <s v="B10_1940"/>
    <x v="0"/>
    <s v="&lt;=320mm"/>
    <m/>
    <n v="9.4196790179565983"/>
    <n v="2.2134282404296677"/>
    <n v="2.5"/>
    <n v="-0.11462870382813292"/>
    <s v="+/- 50%"/>
    <s v="PASS"/>
    <n v="234.97915759233848"/>
    <x v="2"/>
  </r>
  <r>
    <n v="978"/>
    <s v="DIAM_LT_320-FERROUS_1-&lt;=320mm-B10_1940-1941_1960-CENTRAL-EPOXY_RESIN-(70,120]-SLUVAD__COURT_FARM__LLWYNON"/>
    <s v="DIAM_LT_320,ASSET_MATERIAL_BIN,DIAM_BIN_PRIMARY,DATE_INSTALL_BIN,DATE_INSTALL_BIN_20YRS,AREA_NAME,LINING_BIN,DIAM_BIN_SECOND,WRZ_NAME"/>
    <s v="FERROUS_1"/>
    <s v="1941_1960"/>
    <s v="B10_1940"/>
    <x v="0"/>
    <s v="&lt;=320mm"/>
    <s v="(70,120]"/>
    <n v="2.8891790371031352"/>
    <n v="1.9920854163867023"/>
    <n v="2.5"/>
    <n v="-0.20316583344531908"/>
    <s v="+/- 50%"/>
    <s v="PASS"/>
    <n v="689.49877830488731"/>
    <x v="1"/>
  </r>
  <r>
    <n v="979"/>
    <s v="DIAM_LT_320-FERROUS_1-&lt;=320mm-B10_1940-1941_1960-CENTRAL-NONE-(70,120]-SLUVAD__COURT_FARM__LLWYNON"/>
    <s v="DIAM_LT_320,ASSET_MATERIAL_BIN,DIAM_BIN_PRIMARY,DATE_INSTALL_BIN,DATE_INSTALL_BIN_20YRS,AREA_NAME,LINING_BIN,DIAM_BIN_SECOND,WRZ_NAME"/>
    <s v="FERROUS_1"/>
    <s v="1941_1960"/>
    <s v="B10_1940"/>
    <x v="0"/>
    <s v="&lt;=320mm"/>
    <s v="(70,120]"/>
    <n v="11.184433309440463"/>
    <n v="3.9841708327734091"/>
    <n v="2.5"/>
    <n v="0.59366833310936362"/>
    <s v="+/- 50%"/>
    <s v="OVER"/>
    <n v="356.2246492551825"/>
    <x v="4"/>
  </r>
  <r>
    <n v="980"/>
    <s v="DIAM_LT_320-FERROUS_1-&lt;=320mm-B10_1940-1941_1960-CENTRAL-NONE-(70,120]-SLUVAD__COURT_FARM__LLWYNON-CARDIFF_ELY__RADYR__LLANDAFF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4.475861323004855"/>
    <n v="2.8774567125585784"/>
    <n v="2.5"/>
    <n v="0.15098268502343135"/>
    <s v="+/- 50%"/>
    <s v="PASS"/>
    <n v="642.88334800927373"/>
    <x v="1"/>
  </r>
  <r>
    <n v="981"/>
    <s v="DIAM_LT_320-FERROUS_1-&lt;=320mm-B10_1940-1941_1960-EASTERN-NONE"/>
    <s v="DIAM_LT_320,ASSET_MATERIAL_BIN,DIAM_BIN_PRIMARY,DATE_INSTALL_BIN,DATE_INSTALL_BIN_20YRS,AREA_NAME,LINING_BIN"/>
    <s v="FERROUS_1"/>
    <s v="1941_1960"/>
    <s v="B10_1940"/>
    <x v="0"/>
    <s v="&lt;=320mm"/>
    <m/>
    <n v="16.328318654495863"/>
    <n v="1.7707425923437483"/>
    <n v="2.5"/>
    <n v="-0.29170296306250065"/>
    <s v="+/- 50%"/>
    <s v="PASS"/>
    <n v="108.44610702499914"/>
    <x v="0"/>
  </r>
  <r>
    <n v="982"/>
    <s v="DIAM_LT_320-FERROUS_1-&lt;=320mm-B10_1940-1941_1960-EASTERN-NONE-(70,120]"/>
    <s v="DIAM_LT_320,ASSET_MATERIAL_BIN,DIAM_BIN_PRIMARY,DATE_INSTALL_BIN,DATE_INSTALL_BIN_20YRS,AREA_NAME,LINING_BIN,DIAM_BIN_SECOND"/>
    <s v="FERROUS_1"/>
    <s v="1941_1960"/>
    <s v="B10_1940"/>
    <x v="0"/>
    <s v="&lt;=320mm"/>
    <s v="(70,120]"/>
    <n v="8.2636758698785489"/>
    <n v="1.9920854163867101"/>
    <n v="2.5"/>
    <n v="-0.20316583344531597"/>
    <s v="+/- 50%"/>
    <s v="PASS"/>
    <n v="241.06528955811859"/>
    <x v="2"/>
  </r>
  <r>
    <n v="983"/>
    <s v="DIAM_LT_320-FERROUS_1-&lt;=320mm-B10_1940-1941_1960-EASTERN-NONE-(70,120]-SLUVAD__COURT_FARM__LLWYNON-NEWPORT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7.119359530857019"/>
    <n v="3.0987995366015464"/>
    <n v="2.5"/>
    <n v="0.23951981464061856"/>
    <s v="+/- 50%"/>
    <s v="PASS"/>
    <n v="435.26380753361354"/>
    <x v="4"/>
  </r>
  <r>
    <n v="984"/>
    <s v="DIAM_LT_320-FERROUS_1-&lt;=320mm-B10_1940-1941_1960-EASTERN-NONE-(70,120]-SLUVAD__COURT_FARM__LLWYNON-NEWPORT_WEST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7.5705050081809544"/>
    <n v="3.0987995366015477"/>
    <n v="2.5"/>
    <n v="0.23951981464061908"/>
    <s v="+/- 50%"/>
    <s v="PASS"/>
    <n v="409.32534002062948"/>
    <x v="4"/>
  </r>
  <r>
    <n v="985"/>
    <s v="DIAM_LT_320-FERROUS_1-&lt;=320mm-B10_1940-1941_1960-NORTHERN-CEMENT_MORTAR"/>
    <s v="DIAM_LT_320,ASSET_MATERIAL_BIN,DIAM_BIN_PRIMARY,DATE_INSTALL_BIN,DATE_INSTALL_BIN_20YRS,AREA_NAME,LINING_BIN"/>
    <s v="FERROUS_1"/>
    <s v="1941_1960"/>
    <s v="B10_1940"/>
    <x v="0"/>
    <s v="&lt;=320mm"/>
    <m/>
    <n v="17.837640563249202"/>
    <n v="1.992085416386707"/>
    <n v="2.5"/>
    <n v="-0.20316583344531719"/>
    <s v="+/- 50%"/>
    <s v="PASS"/>
    <n v="111.67875085962828"/>
    <x v="0"/>
  </r>
  <r>
    <n v="986"/>
    <s v="DIAM_LT_320-FERROUS_1-&lt;=320mm-B10_1940-1941_1960-NORTHERN-EPOXY_RESIN"/>
    <s v="DIAM_LT_320,ASSET_MATERIAL_BIN,DIAM_BIN_PRIMARY,DATE_INSTALL_BIN,DATE_INSTALL_BIN_20YRS,AREA_NAME,LINING_BIN"/>
    <s v="FERROUS_1"/>
    <s v="1941_1960"/>
    <s v="B10_1940"/>
    <x v="0"/>
    <s v="&lt;=320mm"/>
    <m/>
    <n v="7.6509231196804866"/>
    <n v="1.5493997683007732"/>
    <n v="2.5"/>
    <n v="-0.38024009267969072"/>
    <s v="+/- 50%"/>
    <s v="PASS"/>
    <n v="202.51148051863819"/>
    <x v="2"/>
  </r>
  <r>
    <n v="987"/>
    <s v="DIAM_LT_320-FERROUS_1-&lt;=320mm-B10_1940-1941_1960-NORTHERN-NONE-(70,120]"/>
    <s v="DIAM_LT_320,ASSET_MATERIAL_BIN,DIAM_BIN_PRIMARY,DATE_INSTALL_BIN,DATE_INSTALL_BIN_20YRS,AREA_NAME,LINING_BIN,DIAM_BIN_SECOND"/>
    <s v="FERROUS_1"/>
    <s v="1941_1960"/>
    <s v="B10_1940"/>
    <x v="0"/>
    <s v="&lt;=320mm"/>
    <s v="(70,120]"/>
    <n v="3.1537614233918299"/>
    <n v="1.770742592343729"/>
    <n v="2.5"/>
    <n v="-0.29170296306250842"/>
    <s v="+/- 50%"/>
    <s v="PASS"/>
    <n v="561.47005262031462"/>
    <x v="1"/>
  </r>
  <r>
    <n v="988"/>
    <s v="DIAM_LT_320-FERROUS_1-&lt;=320mm-B10_1940-1941_1960-NORTHERN-NONE-(70,120]-ALWEN_/_DEE"/>
    <s v="DIAM_LT_320,ASSET_MATERIAL_BIN,DIAM_BIN_PRIMARY,DATE_INSTALL_BIN,DATE_INSTALL_BIN_20YRS,AREA_NAME,LINING_BIN,DIAM_BIN_SECOND,WRZ_NAME"/>
    <s v="FERROUS_1"/>
    <s v="1941_1960"/>
    <s v="B10_1940"/>
    <x v="0"/>
    <s v="&lt;=320mm"/>
    <s v="(70,120]"/>
    <n v="8.7560970292310198"/>
    <n v="1.5493997683007605"/>
    <n v="2.5"/>
    <n v="-0.38024009267969577"/>
    <s v="+/- 50%"/>
    <s v="PASS"/>
    <n v="176.95095921485378"/>
    <x v="2"/>
  </r>
  <r>
    <n v="989"/>
    <s v="DIAM_LT_320-FERROUS_1-&lt;=320mm-B10_1940-1941_1960-NORTHERN-NONE-(70,120]-DYFFRYN_CONWY-COWLYD__LLYN_CONWY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3.0361871215686862"/>
    <n v="1.7707425923437294"/>
    <n v="2.5"/>
    <n v="-0.2917029630625082"/>
    <s v="+/- 50%"/>
    <s v="PASS"/>
    <n v="583.21260233422367"/>
    <x v="1"/>
  </r>
  <r>
    <n v="990"/>
    <s v="DIAM_LT_320-FERROUS_1-&lt;=320mm-B10_1940-1941_1960-NORTHERN-NONE-(70,120]-NORTH_ERYRI_/_YNYS_MON"/>
    <s v="DIAM_LT_320,ASSET_MATERIAL_BIN,DIAM_BIN_PRIMARY,DATE_INSTALL_BIN,DATE_INSTALL_BIN_20YRS,AREA_NAME,LINING_BIN,DIAM_BIN_SECOND,WRZ_NAME"/>
    <s v="FERROUS_1"/>
    <s v="1941_1960"/>
    <s v="B10_1940"/>
    <x v="0"/>
    <s v="&lt;=320mm"/>
    <s v="(70,120]"/>
    <n v="8.5117196765350158"/>
    <n v="2.434771064472641"/>
    <n v="2.5"/>
    <n v="-2.6091574210943592E-2"/>
    <s v="+/- 50%"/>
    <s v="PASS"/>
    <n v="286.04925408725364"/>
    <x v="4"/>
  </r>
  <r>
    <n v="991"/>
    <s v="DIAM_LT_320-FERROUS_1-&lt;=320mm-B10_1940-1941_1960-WESTERN"/>
    <s v="DIAM_LT_320,ASSET_MATERIAL_BIN,DIAM_BIN_PRIMARY,DATE_INSTALL_BIN,DATE_INSTALL_BIN_20YRS,AREA_NAME"/>
    <s v="FERROUS_1"/>
    <s v="1941_1960"/>
    <s v="B10_1940"/>
    <x v="0"/>
    <s v="&lt;=320mm"/>
    <m/>
    <n v="34.733945910406618"/>
    <n v="1.9920854163866735"/>
    <n v="2.5"/>
    <n v="-0.20316583344533062"/>
    <s v="+/- 50%"/>
    <s v="PASS"/>
    <n v="57.352695300588515"/>
    <x v="0"/>
  </r>
  <r>
    <n v="992"/>
    <s v="DIAM_LT_320-FERROUS_1-&lt;=320mm-B10_1940-1941_1960-WESTERN-CEMENT_MORTAR-(70,120]-PEMBROKESHIRE-BOLTON_HILL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5.5719413698004345"/>
    <n v="1.7707425923437292"/>
    <n v="2.5"/>
    <n v="-0.29170296306250831"/>
    <s v="+/- 50%"/>
    <s v="PASS"/>
    <n v="317.79634328908065"/>
    <x v="4"/>
  </r>
  <r>
    <n v="993"/>
    <s v="DIAM_LT_320-FERROUS_1-&lt;=320mm-B10_1940-1941_1960-WESTERN-EPOXY_RESIN-(70,120]-PEMBROKESHIRE-PRESELI_SUPPLY-PRESELI DOLWEN-EITHBED OUTLET"/>
    <s v="DIAM_LT_320,ASSET_MATERIAL_BIN,DIAM_BIN_PRIMARY,DATE_INSTALL_BIN,DATE_INSTALL_BIN_20YRS,AREA_NAME,LINING_BIN,DIAM_BIN_SECOND,WRZ_NAME,WQZ_NAME,SUPER_DMA_NAME,DMA_NAME"/>
    <s v="FERROUS_1"/>
    <s v="1941_1960"/>
    <s v="B10_1940"/>
    <x v="0"/>
    <s v="&lt;=320mm"/>
    <s v="(70,120]"/>
    <n v="7.2532823267291793"/>
    <n v="2.4347710644726375"/>
    <n v="2.5"/>
    <n v="-2.6091574210945011E-2"/>
    <s v="+/- 50%"/>
    <s v="PASS"/>
    <n v="335.67851833096671"/>
    <x v="4"/>
  </r>
  <r>
    <n v="994"/>
    <s v="DIAM_LT_320-FERROUS_1-&lt;=320mm-B10_1940-1941_1960-WESTERN-EPOXY_RESIN-(70,120]-TYWI_C.U._AREA"/>
    <s v="DIAM_LT_320,ASSET_MATERIAL_BIN,DIAM_BIN_PRIMARY,DATE_INSTALL_BIN,DATE_INSTALL_BIN_20YRS,AREA_NAME,LINING_BIN,DIAM_BIN_SECOND,WRZ_NAME"/>
    <s v="FERROUS_1"/>
    <s v="1941_1960"/>
    <s v="B10_1940"/>
    <x v="0"/>
    <s v="&lt;=320mm"/>
    <s v="(70,120]"/>
    <n v="19.666319869066584"/>
    <n v="4.426856480859338"/>
    <n v="2.5"/>
    <n v="0.77074259234373521"/>
    <s v="+/- 50%"/>
    <s v="OVER"/>
    <n v="225.0983666660685"/>
    <x v="2"/>
  </r>
  <r>
    <n v="995"/>
    <s v="DIAM_LT_320-FERROUS_1-&lt;=320mm-B10_1940-1941_1960-WESTERN-EPOXY_RESIN-(70,120]-TYWI_C.U._AREA-BRIDGEND__PORTHCAWL_FELINDRE__CRAY-NEWTON NOTTAGE-NEWTON NOTTAGE"/>
    <s v="DIAM_LT_320,ASSET_MATERIAL_BIN,DIAM_BIN_PRIMARY,DATE_INSTALL_BIN,DATE_INSTALL_BIN_20YRS,AREA_NAME,LINING_BIN,DIAM_BIN_SECOND,WRZ_NAME,WQZ_NAME,SUPER_DMA_NAME,DMA_NAME"/>
    <s v="FERROUS_1"/>
    <s v="1941_1960"/>
    <s v="B10_1940"/>
    <x v="0"/>
    <s v="&lt;=320mm"/>
    <s v="(70,120]"/>
    <n v="5.7028023226797613"/>
    <n v="2.4347710644726317"/>
    <n v="2.5"/>
    <n v="-2.6091574210947321E-2"/>
    <s v="+/- 50%"/>
    <s v="PASS"/>
    <n v="426.94291800886526"/>
    <x v="4"/>
  </r>
  <r>
    <n v="996"/>
    <s v="DIAM_LT_320-FERROUS_1-&lt;=320mm-B10_1940-1941_1960-WESTERN-NONE"/>
    <s v="DIAM_LT_320,ASSET_MATERIAL_BIN,DIAM_BIN_PRIMARY,DATE_INSTALL_BIN,DATE_INSTALL_BIN_20YRS,AREA_NAME,LINING_BIN"/>
    <s v="FERROUS_1"/>
    <s v="1941_1960"/>
    <s v="B10_1940"/>
    <x v="0"/>
    <s v="&lt;=320mm"/>
    <m/>
    <n v="34.065293291303959"/>
    <n v="3.5414851846874607"/>
    <n v="2.5"/>
    <n v="0.41659407387498426"/>
    <s v="+/- 50%"/>
    <s v="PASS"/>
    <n v="103.96168189139048"/>
    <x v="0"/>
  </r>
  <r>
    <n v="997"/>
    <s v="DIAM_LT_320-FERROUS_1-&lt;=320mm-B10_1940-1941_1960-WESTERN-NONE-(120,160]-TYWI_C.U._AREA"/>
    <s v="DIAM_LT_320,ASSET_MATERIAL_BIN,DIAM_BIN_PRIMARY,DATE_INSTALL_BIN,DATE_INSTALL_BIN_20YRS,AREA_NAME,LINING_BIN,DIAM_BIN_SECOND,WRZ_NAME"/>
    <s v="FERROUS_1"/>
    <s v="1941_1960"/>
    <s v="B10_1940"/>
    <x v="0"/>
    <s v="&lt;=320mm"/>
    <s v="(120,160]"/>
    <n v="22.883296430334241"/>
    <n v="2.4347710644726646"/>
    <n v="2.5"/>
    <n v="-2.6091574210934176E-2"/>
    <s v="+/- 50%"/>
    <s v="PASS"/>
    <n v="106.39948977128648"/>
    <x v="0"/>
  </r>
  <r>
    <n v="998"/>
    <s v="DIAM_LT_320-FERROUS_1-&lt;=320mm-B10_1940-1941_1960-WESTERN-NONE-(70,120]-PEMBROKESHIRE-BOLTON_HILL-NORCHARD BEACON SR OUTLET"/>
    <s v="DIAM_LT_320,ASSET_MATERIAL_BIN,DIAM_BIN_PRIMARY,DATE_INSTALL_BIN,DATE_INSTALL_BIN_20YRS,AREA_NAME,LINING_BIN,DIAM_BIN_SECOND,WRZ_NAME,WQZ_NAME,SUPER_DMA_NAME"/>
    <s v="FERROUS_1"/>
    <s v="1941_1960"/>
    <s v="B10_1940"/>
    <x v="0"/>
    <s v="&lt;=320mm"/>
    <s v="(70,120]"/>
    <n v="2.4505828505543326"/>
    <n v="1.5493997683007723"/>
    <n v="2.5"/>
    <n v="-0.38024009267969106"/>
    <s v="+/- 50%"/>
    <s v="PASS"/>
    <n v="632.25765574515935"/>
    <x v="1"/>
  </r>
  <r>
    <n v="999"/>
    <s v="DIAM_LT_320-FERROUS_1-&lt;=320mm-B10_1940-1941_1960-WESTERN-NONE-(70,120]-PEMBROKESHIRE-BOLTON_HILL-STEPHENS GREEN SR OUTLET-JAMESTON YOUTH CLUB"/>
    <s v="DIAM_LT_320,ASSET_MATERIAL_BIN,DIAM_BIN_PRIMARY,DATE_INSTALL_BIN,DATE_INSTALL_BIN_20YRS,AREA_NAME,LINING_BIN,DIAM_BIN_SECOND,WRZ_NAME,WQZ_NAME,SUPER_DMA_NAME,DMA_NAME"/>
    <s v="FERROUS_1"/>
    <s v="1941_1960"/>
    <s v="B10_1940"/>
    <x v="0"/>
    <s v="&lt;=320mm"/>
    <s v="(70,120]"/>
    <n v="2.9954881783607825"/>
    <n v="1.770742592343731"/>
    <n v="2.5"/>
    <n v="-0.29170296306250759"/>
    <s v="+/- 50%"/>
    <s v="PASS"/>
    <n v="591.13656502985521"/>
    <x v="1"/>
  </r>
  <r>
    <n v="1000"/>
    <s v="DIAM_LT_320-FERROUS_1-&lt;=320mm-B10_1940-1941_1960-WESTERN-NONE-(70,120]-PEMBROKESHIRE-PENDINE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5.5557624588624197"/>
    <n v="1.5493997683007736"/>
    <n v="2.5"/>
    <n v="-0.38024009267969056"/>
    <s v="+/- 50%"/>
    <s v="PASS"/>
    <n v="278.88157202063383"/>
    <x v="4"/>
  </r>
  <r>
    <n v="1001"/>
    <s v="DIAM_LT_320-FERROUS_1-&lt;=320mm-B10_1940-1941_1960-WESTERN-NONE-(70,120]-PEMBROKESHIRE-PENDINE-BRANDY HILL TO ST. CLEARS"/>
    <s v="DIAM_LT_320,ASSET_MATERIAL_BIN,DIAM_BIN_PRIMARY,DATE_INSTALL_BIN,DATE_INSTALL_BIN_20YRS,AREA_NAME,LINING_BIN,DIAM_BIN_SECOND,WRZ_NAME,WQZ_NAME,SUPER_DMA_NAME"/>
    <s v="FERROUS_1"/>
    <s v="1941_1960"/>
    <s v="B10_1940"/>
    <x v="0"/>
    <s v="&lt;=320mm"/>
    <s v="(70,120]"/>
    <n v="6.140403450721041"/>
    <n v="2.4347710644726299"/>
    <n v="2.5"/>
    <n v="-2.6091574210948033E-2"/>
    <s v="+/- 50%"/>
    <s v="PASS"/>
    <n v="396.51646410737476"/>
    <x v="4"/>
  </r>
  <r>
    <n v="1002"/>
    <s v="DIAM_LT_320-FERROUS_1-&lt;=320mm-B10_1940-1941_1960-WESTERN-NONE-(70,120]-PEMBROKESHIRE-PENDINE-THREE LORDS OUTLET-THREE LORDS (BROADWAY/LAUGHARN"/>
    <s v="DIAM_LT_320,ASSET_MATERIAL_BIN,DIAM_BIN_PRIMARY,DATE_INSTALL_BIN,DATE_INSTALL_BIN_20YRS,AREA_NAME,LINING_BIN,DIAM_BIN_SECOND,WRZ_NAME,WQZ_NAME,SUPER_DMA_NAME,DMA_NAME"/>
    <s v="FERROUS_1"/>
    <s v="1941_1960"/>
    <s v="B10_1940"/>
    <x v="0"/>
    <s v="&lt;=320mm"/>
    <s v="(70,120]"/>
    <n v="1.8145414786039198"/>
    <n v="1.5493997683007723"/>
    <n v="2.5"/>
    <n v="-0.38024009267969106"/>
    <s v="+/- 50%"/>
    <s v="PASS"/>
    <n v="853.87949879925407"/>
    <x v="1"/>
  </r>
  <r>
    <n v="1003"/>
    <s v="DIAM_LT_320-FERROUS_1-&lt;=320mm-B10_1940-1941_1960-WESTERN-NONE-(70,120]-TYWI_C.U._AREA"/>
    <s v="DIAM_LT_320,ASSET_MATERIAL_BIN,DIAM_BIN_PRIMARY,DATE_INSTALL_BIN,DATE_INSTALL_BIN_20YRS,AREA_NAME,LINING_BIN,DIAM_BIN_SECOND,WRZ_NAME"/>
    <s v="FERROUS_1"/>
    <s v="1941_1960"/>
    <s v="B10_1940"/>
    <x v="0"/>
    <s v="&lt;=320mm"/>
    <s v="(70,120]"/>
    <n v="28.842229079000603"/>
    <n v="3.7628280087304904"/>
    <n v="2.5"/>
    <n v="0.5051312034921962"/>
    <s v="+/- 50%"/>
    <s v="OVER"/>
    <n v="130.46245484091668"/>
    <x v="2"/>
  </r>
  <r>
    <n v="1004"/>
    <s v="DIAM_LT_320-FERROUS_1-&lt;=320mm-B10_1940-1941_1960-WESTERN-NONE-(70,120]-TYWI_C.U._AREA-BRIDGEND__PORTHCAWL_FELINDRE__CRAY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5.2172093424008521"/>
    <n v="1.5493997683007739"/>
    <n v="2.5"/>
    <n v="-0.38024009267969044"/>
    <s v="+/- 50%"/>
    <s v="PASS"/>
    <n v="296.9786463634162"/>
    <x v="4"/>
  </r>
  <r>
    <n v="1005"/>
    <s v="DIAM_LT_320-FERROUS_1-&lt;=320mm-B10_1940-1941_1960-WESTERN-NONE-(70,120]-TYWI_C.U._AREA-LLANELLI_FELINDRE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4.6882070598452881"/>
    <n v="2.4347710644726308"/>
    <n v="2.5"/>
    <n v="-2.6091574210947675E-2"/>
    <s v="+/- 50%"/>
    <s v="PASS"/>
    <n v="519.33949021291278"/>
    <x v="1"/>
  </r>
  <r>
    <n v="1006"/>
    <s v="DIAM_LT_320-FERROUS_1-&lt;=320mm-B10_1940-1941_1960-WESTERN-NONE-(70,120]-TYWI_C.U._AREA-PENCOED__BRIDGEND_VALLEYS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6.878754229397436"/>
    <n v="2.4347710644726286"/>
    <n v="2.5"/>
    <n v="-2.6091574210948563E-2"/>
    <s v="+/- 50%"/>
    <s v="PASS"/>
    <n v="353.9552342293685"/>
    <x v="4"/>
  </r>
  <r>
    <n v="1007"/>
    <s v="DIAM_LT_320-FERROUS_1-&lt;=320mm-B10_1940-1941_1960-WESTERN-NONE-(70,120]-TYWI_C.U._AREA-SKEWEN__LLANDARCY_FELINDRE__CRAY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5.7288304796637393"/>
    <n v="1.5493997683007739"/>
    <n v="2.5"/>
    <n v="-0.38024009267969044"/>
    <s v="+/- 50%"/>
    <s v="PASS"/>
    <n v="270.45655719799163"/>
    <x v="4"/>
  </r>
  <r>
    <n v="1008"/>
    <s v="DIAM_LT_320-FERROUS_1-&lt;=320mm-B10_1940-1941_1960-WESTERN-POLYURETHANE-(70,120]-TYWI_C.U._AREA"/>
    <s v="DIAM_LT_320,ASSET_MATERIAL_BIN,DIAM_BIN_PRIMARY,DATE_INSTALL_BIN,DATE_INSTALL_BIN_20YRS,AREA_NAME,LINING_BIN,DIAM_BIN_SECOND,WRZ_NAME"/>
    <s v="FERROUS_1"/>
    <s v="1941_1960"/>
    <s v="B10_1940"/>
    <x v="0"/>
    <s v="&lt;=320mm"/>
    <s v="(70,120]"/>
    <n v="5.3935885636986818"/>
    <n v="1.9920854163867072"/>
    <n v="2.5"/>
    <n v="-0.20316583344531711"/>
    <s v="+/- 50%"/>
    <s v="PASS"/>
    <n v="369.3432290691124"/>
    <x v="4"/>
  </r>
  <r>
    <n v="1009"/>
    <s v="DIAM_LT_320-FERROUS_1-&lt;=320mm-B10_1940-1941_1960-WESTERN-POLYURETHANE-(70,120]-TYWI_C.U._AREA-BRIDGEND__PORTHCAWL_FELINDRE__CRAY"/>
    <s v="DIAM_LT_320,ASSET_MATERIAL_BIN,DIAM_BIN_PRIMARY,DATE_INSTALL_BIN,DATE_INSTALL_BIN_20YRS,AREA_NAME,LINING_BIN,DIAM_BIN_SECOND,WRZ_NAME,WQZ_NAME"/>
    <s v="FERROUS_1"/>
    <s v="1941_1960"/>
    <s v="B10_1940"/>
    <x v="0"/>
    <s v="&lt;=320mm"/>
    <s v="(70,120]"/>
    <n v="3.1502904287931872"/>
    <n v="1.9920854163867028"/>
    <n v="2.5"/>
    <n v="-0.20316583344531888"/>
    <s v="+/- 50%"/>
    <s v="PASS"/>
    <n v="632.34976628800234"/>
    <x v="1"/>
  </r>
  <r>
    <n v="1010"/>
    <s v="DIAM_LT_320-FERROUS_1-&lt;=320mm-B11_1950-1941_1960-CENTRAL"/>
    <s v="DIAM_LT_320,ASSET_MATERIAL_BIN,DIAM_BIN_PRIMARY,DATE_INSTALL_BIN,DATE_INSTALL_BIN_20YRS,AREA_NAME"/>
    <s v="FERROUS_1"/>
    <s v="1941_1960"/>
    <s v="B11_1950"/>
    <x v="0"/>
    <s v="&lt;=320mm"/>
    <m/>
    <n v="5.7265351274669065"/>
    <n v="2.2134282404296672"/>
    <n v="2.5"/>
    <n v="-0.1146287038281331"/>
    <s v="+/- 50%"/>
    <s v="PASS"/>
    <n v="386.52137656732793"/>
    <x v="4"/>
  </r>
  <r>
    <n v="1011"/>
    <s v="DIAM_LT_320-FERROUS_1-&lt;=320mm-B11_1950-1941_1960-CENTRAL-EPOXY_RESIN-(70,120]-SLUVAD__COURT_FARM__LLWYNON-CARDIFF_HEATH_&amp;_LLANISHEN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5.4099324897494689"/>
    <n v="2.2134282404296672"/>
    <n v="2.5"/>
    <n v="-0.1146287038281331"/>
    <s v="+/- 50%"/>
    <s v="PASS"/>
    <n v="409.14156408117583"/>
    <x v="4"/>
  </r>
  <r>
    <n v="1012"/>
    <s v="DIAM_LT_320-FERROUS_1-&lt;=320mm-B11_1950-1941_1960-CENTRAL-NONE"/>
    <s v="DIAM_LT_320,ASSET_MATERIAL_BIN,DIAM_BIN_PRIMARY,DATE_INSTALL_BIN,DATE_INSTALL_BIN_20YRS,AREA_NAME,LINING_BIN"/>
    <s v="FERROUS_1"/>
    <s v="1941_1960"/>
    <s v="B11_1950"/>
    <x v="0"/>
    <s v="&lt;=320mm"/>
    <m/>
    <n v="20.927471322673831"/>
    <n v="1.7707425923437414"/>
    <n v="2.5"/>
    <n v="-0.29170296306250343"/>
    <s v="+/- 50%"/>
    <s v="PASS"/>
    <n v="84.613308748163647"/>
    <x v="0"/>
  </r>
  <r>
    <n v="1013"/>
    <s v="DIAM_LT_320-FERROUS_1-&lt;=320mm-B11_1950-1941_1960-CENTRAL-NONE-(120,160]"/>
    <s v="DIAM_LT_320,ASSET_MATERIAL_BIN,DIAM_BIN_PRIMARY,DATE_INSTALL_BIN,DATE_INSTALL_BIN_20YRS,AREA_NAME,LINING_BIN,DIAM_BIN_SECOND"/>
    <s v="FERROUS_1"/>
    <s v="1941_1960"/>
    <s v="B11_1950"/>
    <x v="0"/>
    <s v="&lt;=320mm"/>
    <s v="(120,160]"/>
    <n v="10.707459647237382"/>
    <n v="1.5493997683007614"/>
    <n v="2.5"/>
    <n v="-0.38024009267969544"/>
    <s v="+/- 50%"/>
    <s v="PASS"/>
    <n v="144.70283515852614"/>
    <x v="2"/>
  </r>
  <r>
    <n v="1014"/>
    <s v="DIAM_LT_320-FERROUS_1-&lt;=320mm-B11_1950-1941_1960-CENTRAL-NONE-(120,160]-SLUVAD__COURT_FARM__LLWYNON"/>
    <s v="DIAM_LT_320,ASSET_MATERIAL_BIN,DIAM_BIN_PRIMARY,DATE_INSTALL_BIN,DATE_INSTALL_BIN_20YRS,AREA_NAME,LINING_BIN,DIAM_BIN_SECOND,WRZ_NAME"/>
    <s v="FERROUS_1"/>
    <s v="1941_1960"/>
    <s v="B11_1950"/>
    <x v="0"/>
    <s v="&lt;=320mm"/>
    <s v="(120,160]"/>
    <n v="11.531652879257134"/>
    <n v="2.2134282404296681"/>
    <n v="2.5"/>
    <n v="-0.11462870382813276"/>
    <s v="+/- 50%"/>
    <s v="PASS"/>
    <n v="191.94371037747163"/>
    <x v="2"/>
  </r>
  <r>
    <n v="1015"/>
    <s v="DIAM_LT_320-FERROUS_1-&lt;=320mm-B11_1950-1941_1960-CENTRAL-NONE-(70,120]"/>
    <s v="DIAM_LT_320,ASSET_MATERIAL_BIN,DIAM_BIN_PRIMARY,DATE_INSTALL_BIN,DATE_INSTALL_BIN_20YRS,AREA_NAME,LINING_BIN,DIAM_BIN_SECOND"/>
    <s v="FERROUS_1"/>
    <s v="1941_1960"/>
    <s v="B11_1950"/>
    <x v="0"/>
    <s v="&lt;=320mm"/>
    <s v="(70,120]"/>
    <n v="15.410756666998314"/>
    <n v="2.4347710644726557"/>
    <n v="2.5"/>
    <n v="-2.6091574210937728E-2"/>
    <s v="+/- 50%"/>
    <s v="PASS"/>
    <n v="157.99166238778184"/>
    <x v="2"/>
  </r>
  <r>
    <n v="1016"/>
    <s v="DIAM_LT_320-FERROUS_1-&lt;=320mm-B11_1950-1941_1960-CENTRAL-NONE-(70,120]-CYNON-MERTHYR__ABERCYNON-PENYWAUN / CEMETERY ROAD-PENYWAUN/CEMETERY RD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6.7936243903464577"/>
    <n v="3.762828008730422"/>
    <n v="2.5"/>
    <n v="0.50513120349216878"/>
    <s v="+/- 50%"/>
    <s v="OVER"/>
    <n v="553.87636886097073"/>
    <x v="1"/>
  </r>
  <r>
    <n v="1017"/>
    <s v="DIAM_LT_320-FERROUS_1-&lt;=320mm-B11_1950-1941_1960-CENTRAL-NONE-(70,120]-PONTSTICILL_HIGH_LEVEL/HEADS_O-MERTHYR__ABERCYNON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2.2216236157275611"/>
    <n v="1.7707425923437292"/>
    <n v="2.5"/>
    <n v="-0.29170296306250831"/>
    <s v="+/- 50%"/>
    <s v="PASS"/>
    <n v="797.04886993822652"/>
    <x v="1"/>
  </r>
  <r>
    <n v="1018"/>
    <s v="DIAM_LT_320-FERROUS_1-&lt;=320mm-B11_1950-1941_1960-CENTRAL-NONE-(70,120]-PONTSTICILL_HIGH_LEVEL/HEADS_O-MERTHYR__ABERCYNON-GALON UCHAF ESTATE-GALON UCHAF ESTATE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7.3946722909337339"/>
    <n v="2.4347710644726273"/>
    <n v="2.5"/>
    <n v="-2.6091574210949098E-2"/>
    <s v="+/- 50%"/>
    <s v="PASS"/>
    <n v="329.26017119890321"/>
    <x v="4"/>
  </r>
  <r>
    <n v="1019"/>
    <s v="DIAM_LT_320-FERROUS_1-&lt;=320mm-B11_1950-1941_1960-CENTRAL-NONE-(70,120]-PONTSTICILL_HIGH_LEVEL/HEADS_O-MERTHYR__ABERCYNON-GUERNOS EAST-GURNOS EAST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6.0301865419466445"/>
    <n v="1.5493997683007739"/>
    <n v="2.5"/>
    <n v="-0.38024009267969044"/>
    <s v="+/- 50%"/>
    <s v="PASS"/>
    <n v="256.94060333340894"/>
    <x v="4"/>
  </r>
  <r>
    <n v="1020"/>
    <s v="DIAM_LT_320-FERROUS_1-&lt;=320mm-B11_1950-1941_1960-CENTRAL-NONE-(70,120]-PONTSTICILL_LOW_LEVEL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6.417177797562406"/>
    <n v="1.5493997683007683"/>
    <n v="2.5"/>
    <n v="-0.38024009267969267"/>
    <s v="+/- 50%"/>
    <s v="PASS"/>
    <n v="241.44566617576263"/>
    <x v="2"/>
  </r>
  <r>
    <n v="1021"/>
    <s v="DIAM_LT_320-FERROUS_1-&lt;=320mm-B11_1950-1941_1960-CENTRAL-NONE-(70,120]-PONTSTICILL_LOW_LEVEL-MERTHYR__ABERCYNON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4.9769698881935938"/>
    <n v="1.5493997683007736"/>
    <n v="2.5"/>
    <n v="-0.38024009267969056"/>
    <s v="+/- 50%"/>
    <s v="PASS"/>
    <n v="311.31387231742582"/>
    <x v="4"/>
  </r>
  <r>
    <n v="1022"/>
    <s v="DIAM_LT_320-FERROUS_1-&lt;=320mm-B11_1950-1941_1960-CENTRAL-NONE-(70,120]-PONTSTICILL_LOW_LEVEL-PONTYPRIDD_PONTSTICILL_HIGH-RHYDYFELIN LOW LEVEL BULK-RHYDYFELIN L.L. BULK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5.1106071055598932"/>
    <n v="1.770742592343729"/>
    <n v="2.5"/>
    <n v="-0.29170296306250842"/>
    <s v="+/- 50%"/>
    <s v="PASS"/>
    <n v="346.48380432479655"/>
    <x v="4"/>
  </r>
  <r>
    <n v="1023"/>
    <s v="DIAM_LT_320-FERROUS_1-&lt;=320mm-B11_1950-1941_1960-CENTRAL-NONE-(70,120]-PONTSTICILL_LOW_LEVEL-VALE_OF_GLAM__RHONDDA_VALLEYS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2.9162416845125527"/>
    <n v="1.549399768300773"/>
    <n v="2.5"/>
    <n v="-0.38024009267969083"/>
    <s v="+/- 50%"/>
    <s v="PASS"/>
    <n v="531.3001924803616"/>
    <x v="1"/>
  </r>
  <r>
    <n v="1024"/>
    <s v="DIAM_LT_320-FERROUS_1-&lt;=320mm-B11_1950-1941_1960-CENTRAL-NONE-(70,120]-RHONDDA-MAERDY__PORTH-CYMMER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2.7996964628761067"/>
    <n v="1.5493997683007732"/>
    <n v="2.5"/>
    <n v="-0.38024009267969072"/>
    <s v="+/- 50%"/>
    <s v="PASS"/>
    <n v="553.41705390058132"/>
    <x v="1"/>
  </r>
  <r>
    <n v="1025"/>
    <s v="DIAM_LT_320-FERROUS_1-&lt;=320mm-B11_1950-1941_1960-CENTRAL-NONE-(70,120]-RHONDDA-MAERDY__PORTH-MAERDY HP OUTLET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3.8701467795208511"/>
    <n v="1.770742592343729"/>
    <n v="2.5"/>
    <n v="-0.29170296306250842"/>
    <s v="+/- 50%"/>
    <s v="PASS"/>
    <n v="457.53887209491273"/>
    <x v="4"/>
  </r>
  <r>
    <n v="1026"/>
    <s v="DIAM_LT_320-FERROUS_1-&lt;=320mm-B11_1950-1941_1960-CENTRAL-NONE-(70,120]-SLUVAD__COURT_FARM__LLWYNON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15.519314007448594"/>
    <n v="4.6481993049023194"/>
    <n v="2.5"/>
    <n v="0.85927972196092772"/>
    <s v="+/- 50%"/>
    <s v="OVER"/>
    <n v="299.51061642746492"/>
    <x v="4"/>
  </r>
  <r>
    <n v="1027"/>
    <s v="DIAM_LT_320-FERROUS_1-&lt;=320mm-B11_1950-1941_1960-CENTRAL-NONE-(70,120]-SLUVAD__COURT_FARM__LLWYNON-CARDIFF_EAST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7.5164947012710082"/>
    <n v="2.4347710644726273"/>
    <n v="2.5"/>
    <n v="-2.6091574210949098E-2"/>
    <s v="+/- 50%"/>
    <s v="PASS"/>
    <n v="323.92373855607423"/>
    <x v="4"/>
  </r>
  <r>
    <n v="1028"/>
    <s v="DIAM_LT_320-FERROUS_1-&lt;=320mm-B11_1950-1941_1960-CENTRAL-NONE-(70,120]-SLUVAD__COURT_FARM__LLWYNON-CARDIFF_EAST-LLANRUMNEY PUMPS-LLANRUMNEY PUMP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4.9025004817412592"/>
    <n v="2.4347710644726299"/>
    <n v="2.5"/>
    <n v="-2.6091574210948033E-2"/>
    <s v="+/- 50%"/>
    <s v="PASS"/>
    <n v="496.63861809715792"/>
    <x v="4"/>
  </r>
  <r>
    <n v="1029"/>
    <s v="DIAM_LT_320-FERROUS_1-&lt;=320mm-B11_1950-1941_1960-CENTRAL-NONE-(70,120]-SLUVAD__COURT_FARM__LLWYNON-CARDIFF_ELY__RADYR__LLANDAFF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8.3611809140018956"/>
    <n v="2.4347710644726357"/>
    <n v="2.5"/>
    <n v="-2.6091574210945722E-2"/>
    <s v="+/- 50%"/>
    <s v="PASS"/>
    <n v="291.19942380331611"/>
    <x v="4"/>
  </r>
  <r>
    <n v="1030"/>
    <s v="DIAM_LT_320-FERROUS_1-&lt;=320mm-B11_1950-1941_1960-CENTRAL-NONE-(70,120]-SLUVAD__COURT_FARM__LLWYNON-CARDIFF_ELY__RADYR__LLANDAFF-PENTREBANE NORTH-PENTREBANE NORTH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3.6876056705885039"/>
    <n v="1.5493997683007736"/>
    <n v="2.5"/>
    <n v="-0.38024009267969056"/>
    <s v="+/- 50%"/>
    <s v="PASS"/>
    <n v="420.16416794735682"/>
    <x v="4"/>
  </r>
  <r>
    <n v="1031"/>
    <s v="DIAM_LT_320-FERROUS_1-&lt;=320mm-B11_1950-1941_1960-CENTRAL-NONE-(70,120]-SLUVAD__COURT_FARM__LLWYNON-PENARTH__BARRY-LOWER PENARTH PRV-AREA FED BY SSS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1.2630253365208077"/>
    <n v="1.7707425923437303"/>
    <n v="2.5"/>
    <n v="-0.29170296306250787"/>
    <s v="+/- 50%"/>
    <s v="PASS"/>
    <n v="1401.9850126059275"/>
    <x v="3"/>
  </r>
  <r>
    <n v="1032"/>
    <s v="DIAM_LT_320-FERROUS_1-&lt;=320mm-B11_1950-1941_1960-CENTRAL-NONE-(70,120]-SLUVAD__COURT_FARM__LLWYNON-PENARTH__BARRY-REDLANDS ROAD SOUTH-REDLANDS ROAD SOUTH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2.6387616288072593"/>
    <n v="1.7707425923437294"/>
    <n v="2.5"/>
    <n v="-0.2917029630625082"/>
    <s v="+/- 50%"/>
    <s v="PASS"/>
    <n v="671.05060685004685"/>
    <x v="1"/>
  </r>
  <r>
    <n v="1033"/>
    <s v="DIAM_LT_320-FERROUS_1-&lt;=320mm-B11_1950-1941_1960-CENTRAL-POLYURETHANE-(70,120]"/>
    <s v="DIAM_LT_320,ASSET_MATERIAL_BIN,DIAM_BIN_PRIMARY,DATE_INSTALL_BIN,DATE_INSTALL_BIN_20YRS,AREA_NAME,LINING_BIN,DIAM_BIN_SECOND"/>
    <s v="FERROUS_1"/>
    <s v="1941_1960"/>
    <s v="B11_1950"/>
    <x v="0"/>
    <s v="&lt;=320mm"/>
    <s v="(70,120]"/>
    <n v="5.3275956993683078"/>
    <n v="1.770742592343729"/>
    <n v="2.5"/>
    <n v="-0.29170296306250842"/>
    <s v="+/- 50%"/>
    <s v="PASS"/>
    <n v="332.37180376763308"/>
    <x v="4"/>
  </r>
  <r>
    <n v="1034"/>
    <s v="DIAM_LT_320-FERROUS_1-&lt;=320mm-B11_1950-1941_1960-CENTRAL-POLYURETHANE-(70,120]-PONTSTICILL_LOW_LEVEL-MERTHYR__ABERCYNON-TWYNRODYN BULK-SUMMERHILL PLACE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2.0923139543872531"/>
    <n v="2.6561138885155939"/>
    <n v="2.5"/>
    <n v="6.2445555406237571E-2"/>
    <s v="+/- 50%"/>
    <s v="PASS"/>
    <n v="1269.4623973358018"/>
    <x v="3"/>
  </r>
  <r>
    <n v="1035"/>
    <s v="DIAM_LT_320-FERROUS_1-&lt;=320mm-B11_1950-1941_1960-CENTRAL-POLYURETHANE-(70,120]-PONTSTICILL_LOW_LEVEL-PONTYPRIDD_PONTSTICILL_HIGH-RHYDYFELIN LOW LEVEL BULK-RHYDYFELIN SOUTH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1.7996039921569609"/>
    <n v="1.5493997683007719"/>
    <n v="2.5"/>
    <n v="-0.38024009267969128"/>
    <s v="+/- 50%"/>
    <s v="PASS"/>
    <n v="860.96706556185154"/>
    <x v="1"/>
  </r>
  <r>
    <n v="1036"/>
    <s v="DIAM_LT_320-FERROUS_1-&lt;=320mm-B11_1950-1941_1960-CENTRAL-POLYURETHANE-(70,120]-SLUVAD__COURT_FARM__LLWYNON-CARDIFF_ELY__RADYR__LLANDAFF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3.7195474497035921"/>
    <n v="1.549399768300773"/>
    <n v="2.5"/>
    <n v="-0.38024009267969083"/>
    <s v="+/- 50%"/>
    <s v="PASS"/>
    <n v="416.5559894723869"/>
    <x v="4"/>
  </r>
  <r>
    <n v="1037"/>
    <s v="DIAM_LT_320-FERROUS_1-&lt;=320mm-B11_1950-1941_1960-CENTRAL-POLYURETHANE-(70,120]-SLUVAD__COURT_FARM__LLWYNON-CARDIFF_HEATH_&amp;_LLANISHEN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7.2435173913931754"/>
    <n v="2.8774567125585762"/>
    <n v="2.5"/>
    <n v="0.15098268502343046"/>
    <s v="+/- 50%"/>
    <s v="PASS"/>
    <n v="397.24577951280975"/>
    <x v="4"/>
  </r>
  <r>
    <n v="1038"/>
    <s v="DIAM_LT_320-FERROUS_1-&lt;=320mm-B11_1950-1941_1960-CENTRAL-POLYURETHANE-(70,120]-SLUVAD__COURT_FARM__LLWYNON-CARDIFF_HEATH_&amp;_LLANISHEN-LLANDENNIS ROAD-LLANDENNIS ROAD 10 INCH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5.2670864504011945"/>
    <n v="2.8774567125585682"/>
    <n v="2.5"/>
    <n v="0.15098268502342727"/>
    <s v="+/- 50%"/>
    <s v="PASS"/>
    <n v="546.308996378708"/>
    <x v="1"/>
  </r>
  <r>
    <n v="1039"/>
    <s v="DIAM_LT_320-FERROUS_1-&lt;=320mm-B11_1950-1941_1960-EASTERN"/>
    <s v="DIAM_LT_320,ASSET_MATERIAL_BIN,DIAM_BIN_PRIMARY,DATE_INSTALL_BIN,DATE_INSTALL_BIN_20YRS,AREA_NAME"/>
    <s v="FERROUS_1"/>
    <s v="1941_1960"/>
    <s v="B11_1950"/>
    <x v="0"/>
    <s v="&lt;=320mm"/>
    <m/>
    <n v="42.673310901631304"/>
    <n v="3.7628280087304899"/>
    <n v="2.5"/>
    <n v="0.50513120349219598"/>
    <s v="+/- 50%"/>
    <s v="OVER"/>
    <n v="88.177550071153377"/>
    <x v="0"/>
  </r>
  <r>
    <n v="1040"/>
    <s v="DIAM_LT_320-FERROUS_1-&lt;=320mm-B11_1950-1941_1960-EASTERN-EPOXY_RESIN-(120,160]"/>
    <s v="DIAM_LT_320,ASSET_MATERIAL_BIN,DIAM_BIN_PRIMARY,DATE_INSTALL_BIN,DATE_INSTALL_BIN_20YRS,AREA_NAME,LINING_BIN,DIAM_BIN_SECOND"/>
    <s v="FERROUS_1"/>
    <s v="1941_1960"/>
    <s v="B11_1950"/>
    <x v="0"/>
    <s v="&lt;=320mm"/>
    <s v="(120,160]"/>
    <n v="6.9141131504639555"/>
    <n v="1.770742592343729"/>
    <n v="2.5"/>
    <n v="-0.29170296306250842"/>
    <s v="+/- 50%"/>
    <s v="PASS"/>
    <n v="256.10552702987042"/>
    <x v="4"/>
  </r>
  <r>
    <n v="1041"/>
    <s v="DIAM_LT_320-FERROUS_1-&lt;=320mm-B11_1950-1941_1960-EASTERN-EPOXY_RESIN-(70,120]"/>
    <s v="DIAM_LT_320,ASSET_MATERIAL_BIN,DIAM_BIN_PRIMARY,DATE_INSTALL_BIN,DATE_INSTALL_BIN_20YRS,AREA_NAME,LINING_BIN,DIAM_BIN_SECOND"/>
    <s v="FERROUS_1"/>
    <s v="1941_1960"/>
    <s v="B11_1950"/>
    <x v="0"/>
    <s v="&lt;=320mm"/>
    <s v="(70,120]"/>
    <n v="18.136270041312088"/>
    <n v="4.6481993049023336"/>
    <n v="2.5"/>
    <n v="0.85927972196093338"/>
    <s v="+/- 50%"/>
    <s v="OVER"/>
    <n v="256.29301363038456"/>
    <x v="4"/>
  </r>
  <r>
    <n v="1042"/>
    <s v="DIAM_LT_320-FERROUS_1-&lt;=320mm-B11_1950-1941_1960-EASTERN-EPOXY_RESIN-(70,120]-HEREFORD_C.U._AREA-HEREFORD__NORTH__BROOMY_HILL-WEOBLEY NORTH-WEOBLEY RES NORTH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2.7952921088307541"/>
    <n v="2.434771064472637"/>
    <n v="2.5"/>
    <n v="-2.6091574210945191E-2"/>
    <s v="+/- 50%"/>
    <s v="PASS"/>
    <n v="871.02562797670555"/>
    <x v="1"/>
  </r>
  <r>
    <n v="1043"/>
    <s v="DIAM_LT_320-FERROUS_1-&lt;=320mm-B11_1950-1941_1960-EASTERN-EPOXY_RESIN-(70,120]-SLUVAD__COURT_FARM__LLWYNON-MALPAS__CAERLEON__CWMBRAN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12.366840030629813"/>
    <n v="3.9841708327734064"/>
    <n v="2.5"/>
    <n v="0.59366833310936262"/>
    <s v="+/- 50%"/>
    <s v="OVER"/>
    <n v="322.16563187568801"/>
    <x v="4"/>
  </r>
  <r>
    <n v="1044"/>
    <s v="DIAM_LT_320-FERROUS_1-&lt;=320mm-B11_1950-1941_1960-EASTERN-EPOXY_RESIN-(70,120]-TALYBONT-ABERGAVENNY__CWMTILLERY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9.3000383659049408"/>
    <n v="3.0987995366015464"/>
    <n v="2.5"/>
    <n v="0.23951981464061856"/>
    <s v="+/- 50%"/>
    <s v="PASS"/>
    <n v="333.20287666361878"/>
    <x v="4"/>
  </r>
  <r>
    <n v="1045"/>
    <s v="DIAM_LT_320-FERROUS_1-&lt;=320mm-B11_1950-1941_1960-EASTERN-EPOXY_RESIN-(70,120]-TALYBONT-ABERGAVENNY__CWMTILLERY-CEFN PENDEGAR REDUCED DMA-BRYN DERI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4.1982163622189042"/>
    <n v="1.5493997683007712"/>
    <n v="2.5"/>
    <n v="-0.3802400926796915"/>
    <s v="+/- 50%"/>
    <s v="PASS"/>
    <n v="369.06143814890459"/>
    <x v="4"/>
  </r>
  <r>
    <n v="1046"/>
    <s v="DIAM_LT_320-FERROUS_1-&lt;=320mm-B11_1950-1941_1960-EASTERN-EPOXY_RESIN-(70,120]-TALYBONT-ABERGAVENNY__CWMTILLERY-CEFN PENDEGAR REDUCED DMA-LLANTILLIO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7.439585447240546"/>
    <n v="3.5414851846874762"/>
    <n v="2.5"/>
    <n v="0.41659407387499048"/>
    <s v="+/- 50%"/>
    <s v="PASS"/>
    <n v="476.03259748848859"/>
    <x v="4"/>
  </r>
  <r>
    <n v="1047"/>
    <s v="DIAM_LT_320-FERROUS_1-&lt;=320mm-B11_1950-1941_1960-EASTERN-NONE-(0,70]"/>
    <s v="DIAM_LT_320,ASSET_MATERIAL_BIN,DIAM_BIN_PRIMARY,DATE_INSTALL_BIN,DATE_INSTALL_BIN_20YRS,AREA_NAME,LINING_BIN,DIAM_BIN_SECOND"/>
    <s v="FERROUS_1"/>
    <s v="1941_1960"/>
    <s v="B11_1950"/>
    <x v="0"/>
    <s v="&lt;=320mm"/>
    <s v="(0,70]"/>
    <n v="9.5786888248114437"/>
    <n v="2.6561138885155935"/>
    <n v="2.5"/>
    <n v="6.2445555406237398E-2"/>
    <s v="+/- 50%"/>
    <s v="PASS"/>
    <n v="277.29409912925934"/>
    <x v="4"/>
  </r>
  <r>
    <n v="1048"/>
    <s v="DIAM_LT_320-FERROUS_1-&lt;=320mm-B11_1950-1941_1960-EASTERN-NONE-(0,70]-TALYBONT-ABERGAVENNY__CWMTILLERY-LITTLE MILL TO USK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0,70]"/>
    <n v="0.76909523718874218"/>
    <n v="1.5493997683007703"/>
    <n v="2.5"/>
    <n v="-0.38024009267969189"/>
    <s v="+/- 50%"/>
    <s v="PASS"/>
    <n v="2014.5746500319767"/>
    <x v="3"/>
  </r>
  <r>
    <n v="1049"/>
    <s v="DIAM_LT_320-FERROUS_1-&lt;=320mm-B11_1950-1941_1960-EASTERN-NONE-(120,160]"/>
    <s v="DIAM_LT_320,ASSET_MATERIAL_BIN,DIAM_BIN_PRIMARY,DATE_INSTALL_BIN,DATE_INSTALL_BIN_20YRS,AREA_NAME,LINING_BIN,DIAM_BIN_SECOND"/>
    <s v="FERROUS_1"/>
    <s v="1941_1960"/>
    <s v="B11_1950"/>
    <x v="0"/>
    <s v="&lt;=320mm"/>
    <s v="(120,160]"/>
    <n v="30.558741513808137"/>
    <n v="2.2134282404296681"/>
    <n v="2.5"/>
    <n v="-0.11462870382813276"/>
    <s v="+/- 50%"/>
    <s v="PASS"/>
    <n v="72.431917375573803"/>
    <x v="0"/>
  </r>
  <r>
    <n v="1050"/>
    <s v="DIAM_LT_320-FERROUS_1-&lt;=320mm-B11_1950-1941_1960-EASTERN-NONE-(120,160]-MONMOUTH-TRELLECH__MAYHILL__FYNNON_GAER-TRELLECK-FARR HILL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120,160]"/>
    <n v="8.1373892874793885"/>
    <n v="1.5493997683007728"/>
    <n v="2.5"/>
    <n v="-0.38024009267969089"/>
    <s v="+/- 50%"/>
    <s v="PASS"/>
    <n v="190.40501978745937"/>
    <x v="2"/>
  </r>
  <r>
    <n v="1051"/>
    <s v="DIAM_LT_320-FERROUS_1-&lt;=320mm-B11_1950-1941_1960-EASTERN-NONE-(160,320]"/>
    <s v="DIAM_LT_320,ASSET_MATERIAL_BIN,DIAM_BIN_PRIMARY,DATE_INSTALL_BIN,DATE_INSTALL_BIN_20YRS,AREA_NAME,LINING_BIN,DIAM_BIN_SECOND"/>
    <s v="FERROUS_1"/>
    <s v="1941_1960"/>
    <s v="B11_1950"/>
    <x v="0"/>
    <s v="&lt;=320mm"/>
    <s v="(160,320]"/>
    <n v="33.844875951398116"/>
    <n v="2.656113888515601"/>
    <n v="2.5"/>
    <n v="6.2445555406240416E-2"/>
    <s v="+/- 50%"/>
    <s v="PASS"/>
    <n v="78.479055214438688"/>
    <x v="0"/>
  </r>
  <r>
    <n v="1052"/>
    <s v="DIAM_LT_320-FERROUS_1-&lt;=320mm-B11_1950-1941_1960-EASTERN-NONE-(70,120]"/>
    <s v="DIAM_LT_320,ASSET_MATERIAL_BIN,DIAM_BIN_PRIMARY,DATE_INSTALL_BIN,DATE_INSTALL_BIN_20YRS,AREA_NAME,LINING_BIN,DIAM_BIN_SECOND"/>
    <s v="FERROUS_1"/>
    <s v="1941_1960"/>
    <s v="B11_1950"/>
    <x v="0"/>
    <s v="&lt;=320mm"/>
    <s v="(70,120]"/>
    <n v="18.851222576430949"/>
    <n v="4.426856480859338"/>
    <n v="2.5"/>
    <n v="0.77074259234373521"/>
    <s v="+/- 50%"/>
    <s v="OVER"/>
    <n v="234.83126693300457"/>
    <x v="2"/>
  </r>
  <r>
    <n v="1053"/>
    <s v="DIAM_LT_320-FERROUS_1-&lt;=320mm-B11_1950-1941_1960-EASTERN-NONE-(70,120]-HEREFORD_C.U._AREA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8.8845062312464496"/>
    <n v="2.2134282404296677"/>
    <n v="2.5"/>
    <n v="-0.11462870382813292"/>
    <s v="+/- 50%"/>
    <s v="PASS"/>
    <n v="249.13351207353878"/>
    <x v="2"/>
  </r>
  <r>
    <n v="1054"/>
    <s v="DIAM_LT_320-FERROUS_1-&lt;=320mm-B11_1950-1941_1960-EASTERN-NONE-(70,120]-HEREFORD_C.U._AREA-DUNFIELD_CROSSWAYS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6.2136772251463555"/>
    <n v="1.9920854163867023"/>
    <n v="2.5"/>
    <n v="-0.20316583344531908"/>
    <s v="+/- 50%"/>
    <s v="PASS"/>
    <n v="320.59686144057491"/>
    <x v="4"/>
  </r>
  <r>
    <n v="1055"/>
    <s v="DIAM_LT_320-FERROUS_1-&lt;=320mm-B11_1950-1941_1960-EASTERN-NONE-(70,120]-MONMOUTH-TRELLECH__MAYHILL__FYNNON_GAER-TRELLECK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15.206182615992324"/>
    <n v="4.6481993049023194"/>
    <n v="2.5"/>
    <n v="0.85927972196092772"/>
    <s v="+/- 50%"/>
    <s v="OVER"/>
    <n v="305.67825089867154"/>
    <x v="4"/>
  </r>
  <r>
    <n v="1056"/>
    <s v="DIAM_LT_320-FERROUS_1-&lt;=320mm-B11_1950-1941_1960-EASTERN-NONE-(70,120]-MONMOUTH-TRELLECH__MAYHILL__FYNNON_GAER-TRELLECK-CATBROOK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4.2826490820412779"/>
    <n v="1.5493997683007723"/>
    <n v="2.5"/>
    <n v="-0.38024009267969106"/>
    <s v="+/- 50%"/>
    <s v="PASS"/>
    <n v="361.78536663159616"/>
    <x v="4"/>
  </r>
  <r>
    <n v="1057"/>
    <s v="DIAM_LT_320-FERROUS_1-&lt;=320mm-B11_1950-1941_1960-EASTERN-NONE-(70,120]-MONMOUTH-TRELLECH__MAYHILL__FYNNON_GAER-TRELLECK-FARR HILL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4.1416568941797198"/>
    <n v="2.434771064472637"/>
    <n v="2.5"/>
    <n v="-2.6091574210945191E-2"/>
    <s v="+/- 50%"/>
    <s v="PASS"/>
    <n v="587.87367632848259"/>
    <x v="1"/>
  </r>
  <r>
    <n v="1058"/>
    <s v="DIAM_LT_320-FERROUS_1-&lt;=320mm-B11_1950-1941_1960-EASTERN-NONE-(70,120]-MONMOUTH-TRELLECH__MAYHILL__FYNNON_GAER-TRELLECK-NEW MILLS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3.5315185407333165"/>
    <n v="2.4347710644726366"/>
    <n v="2.5"/>
    <n v="-2.6091574210945368E-2"/>
    <s v="+/- 50%"/>
    <s v="PASS"/>
    <n v="689.44026100654673"/>
    <x v="1"/>
  </r>
  <r>
    <n v="1059"/>
    <s v="DIAM_LT_320-FERROUS_1-&lt;=320mm-B11_1950-1941_1960-EASTERN-NONE-(70,120]-MONMOUTH-TRELLECH__MAYHILL__FYNNON_GAER-TRELLECK-PENALLT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6.988717113470825"/>
    <n v="2.4347710644726344"/>
    <n v="2.5"/>
    <n v="-2.6091574210946256E-2"/>
    <s v="+/- 50%"/>
    <s v="PASS"/>
    <n v="348.38598056567315"/>
    <x v="4"/>
  </r>
  <r>
    <n v="1060"/>
    <s v="DIAM_LT_320-FERROUS_1-&lt;=320mm-B11_1950-1941_1960-EASTERN-NONE-(70,120]-PONTSTICILL_HIGH_LEVEL/HEADS_O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7.2700882379513478"/>
    <n v="1.5493997683007676"/>
    <n v="2.5"/>
    <n v="-0.38024009267969294"/>
    <s v="+/- 50%"/>
    <s v="PASS"/>
    <n v="213.11980234470661"/>
    <x v="2"/>
  </r>
  <r>
    <n v="1061"/>
    <s v="DIAM_LT_320-FERROUS_1-&lt;=320mm-B11_1950-1941_1960-EASTERN-NONE-(70,120]-SLUVAD__COURT_FARM__LLWYNON-CHEPSTOW__CALDICOT_COURT_FARM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4.7583336577114679"/>
    <n v="1.9920854163867086"/>
    <n v="2.5"/>
    <n v="-0.20316583344531658"/>
    <s v="+/- 50%"/>
    <s v="PASS"/>
    <n v="418.65189784627398"/>
    <x v="4"/>
  </r>
  <r>
    <n v="1062"/>
    <s v="DIAM_LT_320-FERROUS_1-&lt;=320mm-B11_1950-1941_1960-EASTERN-NONE-(70,120]-SLUVAD__COURT_FARM__LLWYNON-MALPAS__CAERLEON__CWMBRAN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10.369240280765347"/>
    <n v="2.2134282404296677"/>
    <n v="2.5"/>
    <n v="-0.11462870382813292"/>
    <s v="+/- 50%"/>
    <s v="PASS"/>
    <n v="213.46098465241622"/>
    <x v="2"/>
  </r>
  <r>
    <n v="1063"/>
    <s v="DIAM_LT_320-FERROUS_1-&lt;=320mm-B11_1950-1941_1960-EASTERN-NONE-(70,120]-SLUVAD__COURT_FARM__LLWYNON-MALPAS__CAERLEON__CWMBRAN-SLUVAD A-LLANGIBBY VILLAGE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3.0538246336678991"/>
    <n v="1.5493997683007723"/>
    <n v="2.5"/>
    <n v="-0.38024009267969106"/>
    <s v="+/- 50%"/>
    <s v="PASS"/>
    <n v="507.36370098626571"/>
    <x v="1"/>
  </r>
  <r>
    <n v="1064"/>
    <s v="DIAM_LT_320-FERROUS_1-&lt;=320mm-B11_1950-1941_1960-EASTERN-NONE-(70,120]-SLUVAD__COURT_FARM__LLWYNON-NEWPORT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6.1441957493090262"/>
    <n v="1.5493997683007723"/>
    <n v="2.5"/>
    <n v="-0.38024009267969106"/>
    <s v="+/- 50%"/>
    <s v="PASS"/>
    <n v="252.17291758242195"/>
    <x v="4"/>
  </r>
  <r>
    <n v="1065"/>
    <s v="DIAM_LT_320-FERROUS_1-&lt;=320mm-B11_1950-1941_1960-EASTERN-NONE-(70,120]-SLUVAD__COURT_FARM__LLWYNON-NEWPORT-ST JULIANS ROAD-FIRBANK AVENUE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3.6223636117569975"/>
    <n v="2.4347710644726317"/>
    <n v="2.5"/>
    <n v="-2.6091574210947321E-2"/>
    <s v="+/- 50%"/>
    <s v="PASS"/>
    <n v="672.1498241010836"/>
    <x v="1"/>
  </r>
  <r>
    <n v="1066"/>
    <s v="DIAM_LT_320-FERROUS_1-&lt;=320mm-B11_1950-1941_1960-EASTERN-NONE-(70,120]-TALYBONT-ABERGAVENNY__CWMTILLERY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29.035104829553944"/>
    <n v="6.8616275453319195"/>
    <n v="2.5"/>
    <n v="1.7446510181327679"/>
    <s v="+/- 50%"/>
    <s v="OVER"/>
    <n v="236.32177619512774"/>
    <x v="2"/>
  </r>
  <r>
    <n v="1067"/>
    <s v="DIAM_LT_320-FERROUS_1-&lt;=320mm-B11_1950-1941_1960-EASTERN-NONE-(70,120]-TALYBONT-ABERGAVENNY__CWMTILLERY-LITTLE MILL TO USK-GWEHELOG SUPPLY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4.3869711029720255"/>
    <n v="3.3201423606445024"/>
    <n v="2.5"/>
    <n v="0.32805694425780096"/>
    <s v="+/- 50%"/>
    <s v="PASS"/>
    <n v="756.81883529964841"/>
    <x v="1"/>
  </r>
  <r>
    <n v="1068"/>
    <s v="DIAM_LT_320-FERROUS_1-&lt;=320mm-B11_1950-1941_1960-EASTERN-NONE-(70,120]-TALYBONT-ABERGAVENNY__CWMTILLERY-LITTLE MILL TO USK-USK-LLANGIBBY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4.255426810430234"/>
    <n v="1.5493997683007725"/>
    <n v="2.5"/>
    <n v="-0.380240092679691"/>
    <s v="+/- 50%"/>
    <s v="PASS"/>
    <n v="364.09973366317269"/>
    <x v="4"/>
  </r>
  <r>
    <n v="1069"/>
    <s v="DIAM_LT_320-FERROUS_1-&lt;=320mm-B11_1950-1941_1960-EASTERN-POLYURETHANE-(70,120]"/>
    <s v="DIAM_LT_320,ASSET_MATERIAL_BIN,DIAM_BIN_PRIMARY,DATE_INSTALL_BIN,DATE_INSTALL_BIN_20YRS,AREA_NAME,LINING_BIN,DIAM_BIN_SECOND"/>
    <s v="FERROUS_1"/>
    <s v="1941_1960"/>
    <s v="B11_1950"/>
    <x v="0"/>
    <s v="&lt;=320mm"/>
    <s v="(70,120]"/>
    <n v="13.990663969801592"/>
    <n v="3.3201423606445024"/>
    <n v="2.5"/>
    <n v="0.32805694425780096"/>
    <s v="+/- 50%"/>
    <s v="PASS"/>
    <n v="237.31127899368644"/>
    <x v="2"/>
  </r>
  <r>
    <n v="1070"/>
    <s v="DIAM_LT_320-FERROUS_1-&lt;=320mm-B11_1950-1941_1960-EASTERN-POLYURETHANE-(70,120]-PONTSTICILL_HIGH_LEVEL/HEADS_O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7.6613143547060751"/>
    <n v="2.4347710644726273"/>
    <n v="2.5"/>
    <n v="-2.6091574210949098E-2"/>
    <s v="+/- 50%"/>
    <s v="PASS"/>
    <n v="317.80069995131231"/>
    <x v="4"/>
  </r>
  <r>
    <n v="1071"/>
    <s v="DIAM_LT_320-FERROUS_1-&lt;=320mm-B11_1950-1941_1960-EASTERN-POLYURETHANE-(70,120]-SLUVAD__COURT_FARM__LLWYNON-MALPAS__CAERLEON__CWMBRAN-LLANYRAVON-LLANYRAVON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6.3287590040660096"/>
    <n v="3.0987995366015477"/>
    <n v="2.5"/>
    <n v="0.23951981464061908"/>
    <s v="+/- 50%"/>
    <s v="PASS"/>
    <n v="489.637784376159"/>
    <x v="4"/>
  </r>
  <r>
    <n v="1072"/>
    <s v="DIAM_LT_320-FERROUS_1-&lt;=320mm-B11_1950-1941_1960-NORTHERN"/>
    <s v="DIAM_LT_320,ASSET_MATERIAL_BIN,DIAM_BIN_PRIMARY,DATE_INSTALL_BIN,DATE_INSTALL_BIN_20YRS,AREA_NAME"/>
    <s v="FERROUS_1"/>
    <s v="1941_1960"/>
    <s v="B11_1950"/>
    <x v="0"/>
    <s v="&lt;=320mm"/>
    <m/>
    <n v="62.737682497550871"/>
    <n v="4.426856480859338"/>
    <n v="2.5"/>
    <n v="0.77074259234373521"/>
    <s v="+/- 50%"/>
    <s v="OVER"/>
    <n v="70.561364472335299"/>
    <x v="0"/>
  </r>
  <r>
    <n v="1073"/>
    <s v="DIAM_LT_320-FERROUS_1-&lt;=320mm-B11_1950-1941_1960-NORTHERN-CEMENT_MORTAR-(70,120]"/>
    <s v="DIAM_LT_320,ASSET_MATERIAL_BIN,DIAM_BIN_PRIMARY,DATE_INSTALL_BIN,DATE_INSTALL_BIN_20YRS,AREA_NAME,LINING_BIN,DIAM_BIN_SECOND"/>
    <s v="FERROUS_1"/>
    <s v="1941_1960"/>
    <s v="B11_1950"/>
    <x v="0"/>
    <s v="&lt;=320mm"/>
    <s v="(70,120]"/>
    <n v="20.350331575230037"/>
    <n v="3.5414851846875042"/>
    <n v="2.5"/>
    <n v="0.41659407387500169"/>
    <s v="+/- 50%"/>
    <s v="PASS"/>
    <n v="174.02592049154225"/>
    <x v="2"/>
  </r>
  <r>
    <n v="1074"/>
    <s v="DIAM_LT_320-FERROUS_1-&lt;=320mm-B11_1950-1941_1960-NORTHERN-CEMENT_MORTAR-(70,120]-NORTH_ERYRI_/_YNYS_MON-NORTH_ANGLESEY_ALAW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22.248239714460645"/>
    <n v="4.8695421289452785"/>
    <n v="2.5"/>
    <n v="0.94781685157811135"/>
    <s v="+/- 50%"/>
    <s v="OVER"/>
    <n v="218.87314194031413"/>
    <x v="2"/>
  </r>
  <r>
    <n v="1075"/>
    <s v="DIAM_LT_320-FERROUS_1-&lt;=320mm-B11_1950-1941_1960-NORTHERN-CEMENT_MORTAR-(70,120]-NORTH_ERYRI_/_YNYS_MON-NORTH_ANGLESEY_ALAW-GWALCHMAI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8.6568857691229706"/>
    <n v="1.9920854163867032"/>
    <n v="2.5"/>
    <n v="-0.20316583344531872"/>
    <s v="+/- 50%"/>
    <s v="PASS"/>
    <n v="230.11571014278516"/>
    <x v="2"/>
  </r>
  <r>
    <n v="1076"/>
    <s v="DIAM_LT_320-FERROUS_1-&lt;=320mm-B11_1950-1941_1960-NORTHERN-CEMENT_MORTAR-(70,120]-NORTH_ERYRI_/_YNYS_MON-NORTH_ANGLESEY_ALAW-MONA TO HOLLAND ARMS-PENTRE BERW TO LLANGAFFO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3.8418785965326649"/>
    <n v="1.5493997683007721"/>
    <n v="2.5"/>
    <n v="-0.38024009267969117"/>
    <s v="+/- 50%"/>
    <s v="PASS"/>
    <n v="403.29222524082917"/>
    <x v="4"/>
  </r>
  <r>
    <n v="1077"/>
    <s v="DIAM_LT_320-FERROUS_1-&lt;=320mm-B11_1950-1941_1960-NORTHERN-CEMENT_MORTAR-(70,120]-NORTH_ERYRI_/_YNYS_MON-SOUTH_ANGLESEY_CWELLYN__MYNYDD-PENMYNYDD CADNANT GAERWEN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2.8500808205948078"/>
    <n v="1.7707425923437301"/>
    <n v="2.5"/>
    <n v="-0.29170296306250798"/>
    <s v="+/- 50%"/>
    <s v="PASS"/>
    <n v="621.29557153196049"/>
    <x v="1"/>
  </r>
  <r>
    <n v="1078"/>
    <s v="DIAM_LT_320-FERROUS_1-&lt;=320mm-B11_1950-1941_1960-NORTHERN-EPOXY_RESIN-(160,320]"/>
    <s v="DIAM_LT_320,ASSET_MATERIAL_BIN,DIAM_BIN_PRIMARY,DATE_INSTALL_BIN,DATE_INSTALL_BIN_20YRS,AREA_NAME,LINING_BIN,DIAM_BIN_SECOND"/>
    <s v="FERROUS_1"/>
    <s v="1941_1960"/>
    <s v="B11_1950"/>
    <x v="0"/>
    <s v="&lt;=320mm"/>
    <s v="(160,320]"/>
    <n v="23.593208617567413"/>
    <n v="1.9920854163867097"/>
    <n v="2.5"/>
    <n v="-0.20316583344531614"/>
    <s v="+/- 50%"/>
    <s v="PASS"/>
    <n v="84.434696809462807"/>
    <x v="0"/>
  </r>
  <r>
    <n v="1079"/>
    <s v="DIAM_LT_320-FERROUS_1-&lt;=320mm-B11_1950-1941_1960-NORTHERN-EPOXY_RESIN-(160,320]-NORTH_ERYRI_/_YNYS_MON-EAST_ANGLESEY_CEFNI-LLANDYFRYDOG TO PENSARN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160,320]"/>
    <n v="7.7861369882220099"/>
    <n v="1.9920854163867032"/>
    <n v="2.5"/>
    <n v="-0.20316583344531872"/>
    <s v="+/- 50%"/>
    <s v="PASS"/>
    <n v="255.85029128052915"/>
    <x v="4"/>
  </r>
  <r>
    <n v="1080"/>
    <s v="DIAM_LT_320-FERROUS_1-&lt;=320mm-B11_1950-1941_1960-NORTHERN-EPOXY_RESIN-(70,120]"/>
    <s v="DIAM_LT_320,ASSET_MATERIAL_BIN,DIAM_BIN_PRIMARY,DATE_INSTALL_BIN,DATE_INSTALL_BIN_20YRS,AREA_NAME,LINING_BIN,DIAM_BIN_SECOND"/>
    <s v="FERROUS_1"/>
    <s v="1941_1960"/>
    <s v="B11_1950"/>
    <x v="0"/>
    <s v="&lt;=320mm"/>
    <s v="(70,120]"/>
    <n v="9.0650586523579939"/>
    <n v="2.4347710644726273"/>
    <n v="2.5"/>
    <n v="-2.6091574210949098E-2"/>
    <s v="+/- 50%"/>
    <s v="PASS"/>
    <n v="268.58856162384529"/>
    <x v="4"/>
  </r>
  <r>
    <n v="1081"/>
    <s v="DIAM_LT_320-FERROUS_1-&lt;=320mm-B11_1950-1941_1960-NORTHERN-EPOXY_RESIN-(70,120]-ALWEN_/_DEE-DENBIGH_ALWEN-BYLCHAU HIGH-CEFN LLWYDHENLLAN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2.8247002129407361"/>
    <n v="2.2134282404296637"/>
    <n v="2.5"/>
    <n v="-0.11462870382813453"/>
    <s v="+/- 50%"/>
    <s v="PASS"/>
    <n v="783.59757622749987"/>
    <x v="1"/>
  </r>
  <r>
    <n v="1082"/>
    <s v="DIAM_LT_320-FERROUS_1-&lt;=320mm-B11_1950-1941_1960-NORTHERN-EPOXY_RESIN-(70,120]-CLWYD_COASTAL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10.268189155846825"/>
    <n v="1.7707425923437401"/>
    <n v="2.5"/>
    <n v="-0.29170296306250398"/>
    <s v="+/- 50%"/>
    <s v="PASS"/>
    <n v="172.44935455201067"/>
    <x v="2"/>
  </r>
  <r>
    <n v="1083"/>
    <s v="DIAM_LT_320-FERROUS_1-&lt;=320mm-B11_1950-1941_1960-NORTHERN-EPOXY_RESIN-(70,120]-NORTH_ERYRI_/_YNYS_MON-EAST_ANGLESEY_CEFNI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1.7424072863940632"/>
    <n v="1.5493997683007703"/>
    <n v="2.5"/>
    <n v="-0.38024009267969189"/>
    <s v="+/- 50%"/>
    <s v="PASS"/>
    <n v="889.22938993630783"/>
    <x v="1"/>
  </r>
  <r>
    <n v="1084"/>
    <s v="DIAM_LT_320-FERROUS_1-&lt;=320mm-B11_1950-1941_1960-NORTHERN-NONE-(0,70]"/>
    <s v="DIAM_LT_320,ASSET_MATERIAL_BIN,DIAM_BIN_PRIMARY,DATE_INSTALL_BIN,DATE_INSTALL_BIN_20YRS,AREA_NAME,LINING_BIN,DIAM_BIN_SECOND"/>
    <s v="FERROUS_1"/>
    <s v="1941_1960"/>
    <s v="B11_1950"/>
    <x v="0"/>
    <s v="&lt;=320mm"/>
    <s v="(0,70]"/>
    <n v="8.2456018909666788"/>
    <n v="2.2134282404296677"/>
    <n v="2.5"/>
    <n v="-0.11462870382813292"/>
    <s v="+/- 50%"/>
    <s v="PASS"/>
    <n v="268.43743727847806"/>
    <x v="4"/>
  </r>
  <r>
    <n v="1085"/>
    <s v="DIAM_LT_320-FERROUS_1-&lt;=320mm-B11_1950-1941_1960-NORTHERN-NONE-(120,160]"/>
    <s v="DIAM_LT_320,ASSET_MATERIAL_BIN,DIAM_BIN_PRIMARY,DATE_INSTALL_BIN,DATE_INSTALL_BIN_20YRS,AREA_NAME,LINING_BIN,DIAM_BIN_SECOND"/>
    <s v="FERROUS_1"/>
    <s v="1941_1960"/>
    <s v="B11_1950"/>
    <x v="0"/>
    <s v="&lt;=320mm"/>
    <s v="(120,160]"/>
    <n v="20.076915694247035"/>
    <n v="1.7707425923437456"/>
    <n v="2.5"/>
    <n v="-0.29170296306250176"/>
    <s v="+/- 50%"/>
    <s v="PASS"/>
    <n v="88.197939330449316"/>
    <x v="0"/>
  </r>
  <r>
    <n v="1086"/>
    <s v="DIAM_LT_320-FERROUS_1-&lt;=320mm-B11_1950-1941_1960-NORTHERN-NONE-(120,160]-NORTH_ERYRI_/_YNYS_MON"/>
    <s v="DIAM_LT_320,ASSET_MATERIAL_BIN,DIAM_BIN_PRIMARY,DATE_INSTALL_BIN,DATE_INSTALL_BIN_20YRS,AREA_NAME,LINING_BIN,DIAM_BIN_SECOND,WRZ_NAME"/>
    <s v="FERROUS_1"/>
    <s v="1941_1960"/>
    <s v="B11_1950"/>
    <x v="0"/>
    <s v="&lt;=320mm"/>
    <s v="(120,160]"/>
    <n v="6.9965528249133566"/>
    <n v="1.5493997683007683"/>
    <n v="2.5"/>
    <n v="-0.38024009267969267"/>
    <s v="+/- 50%"/>
    <s v="PASS"/>
    <n v="221.45187881432963"/>
    <x v="2"/>
  </r>
  <r>
    <n v="1087"/>
    <s v="DIAM_LT_320-FERROUS_1-&lt;=320mm-B11_1950-1941_1960-NORTHERN-NONE-(70,120]"/>
    <s v="DIAM_LT_320,ASSET_MATERIAL_BIN,DIAM_BIN_PRIMARY,DATE_INSTALL_BIN,DATE_INSTALL_BIN_20YRS,AREA_NAME,LINING_BIN,DIAM_BIN_SECOND"/>
    <s v="FERROUS_1"/>
    <s v="1941_1960"/>
    <s v="B11_1950"/>
    <x v="0"/>
    <s v="&lt;=320mm"/>
    <s v="(70,120]"/>
    <n v="9.879504816524264"/>
    <n v="2.8774567125585686"/>
    <n v="2.5"/>
    <n v="0.15098268502342743"/>
    <s v="+/- 50%"/>
    <s v="PASS"/>
    <n v="291.25515559704888"/>
    <x v="4"/>
  </r>
  <r>
    <n v="1088"/>
    <s v="DIAM_LT_320-FERROUS_1-&lt;=320mm-B11_1950-1941_1960-NORTHERN-NONE-(70,120]-ALWEN_/_DEE-FLINT__CONNAHS_QUAY_BRETTON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3.1668415815638276"/>
    <n v="1.770742592343729"/>
    <n v="2.5"/>
    <n v="-0.29170296306250842"/>
    <s v="+/- 50%"/>
    <s v="PASS"/>
    <n v="559.15098584417137"/>
    <x v="1"/>
  </r>
  <r>
    <n v="1089"/>
    <s v="DIAM_LT_320-FERROUS_1-&lt;=320mm-B11_1950-1941_1960-NORTHERN-NONE-(70,120]-ALWEN_/_DEE-HOLYWELL__MOLD_ALWEN__BRETTON-RHOSESMOR BERTH DDU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2.6603290720698842"/>
    <n v="1.5493997683007723"/>
    <n v="2.5"/>
    <n v="-0.38024009267969106"/>
    <s v="+/- 50%"/>
    <s v="PASS"/>
    <n v="582.40906531734174"/>
    <x v="1"/>
  </r>
  <r>
    <n v="1090"/>
    <s v="DIAM_LT_320-FERROUS_1-&lt;=320mm-B11_1950-1941_1960-NORTHERN-NONE-(70,120]-DYFFRYN_CONWY-COWLYD__LLYN_CONWY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22.048118189692616"/>
    <n v="5.7549134251171292"/>
    <n v="2.5"/>
    <n v="1.3019653700468516"/>
    <s v="+/- 50%"/>
    <s v="OVER"/>
    <n v="261.01608198959684"/>
    <x v="4"/>
  </r>
  <r>
    <n v="1091"/>
    <s v="DIAM_LT_320-FERROUS_1-&lt;=320mm-B11_1950-1941_1960-NORTHERN-NONE-(70,120]-DYFFRYN_CONWY-COWLYD__LLYN_CONWY-COWLYD CWT VALLEY GAP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9.9379260474047708"/>
    <n v="2.6561138885155962"/>
    <n v="2.5"/>
    <n v="6.2445555406238459E-2"/>
    <s v="+/- 50%"/>
    <s v="PASS"/>
    <n v="267.27044212702953"/>
    <x v="4"/>
  </r>
  <r>
    <n v="1092"/>
    <s v="DIAM_LT_320-FERROUS_1-&lt;=320mm-B11_1950-1941_1960-NORTHERN-NONE-(70,120]-LLEYNHARLECH-LLEYN_CWMYSTRADLLYN-PENRHYNDEUDRAETH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1.2301944648462042"/>
    <n v="1.9920854163867041"/>
    <n v="2.5"/>
    <n v="-0.20316583344531836"/>
    <s v="+/- 50%"/>
    <s v="PASS"/>
    <n v="1619.3256215274466"/>
    <x v="3"/>
  </r>
  <r>
    <n v="1093"/>
    <s v="DIAM_LT_320-FERROUS_1-&lt;=320mm-B11_1950-1941_1960-NORTHERN-NONE-(70,120]-NORTH_ERYRI_/_YNYS_MON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16.590454970097912"/>
    <n v="2.6561138885155855"/>
    <n v="2.5"/>
    <n v="6.2445555406234199E-2"/>
    <s v="+/- 50%"/>
    <s v="PASS"/>
    <n v="160.09891792014611"/>
    <x v="2"/>
  </r>
  <r>
    <n v="1094"/>
    <s v="DIAM_LT_320-FERROUS_1-&lt;=320mm-B11_1950-1941_1960-NORTHERN-NONE-(70,120]-NORTH_ERYRI_/_YNYS_MON-BANGOR__CAERNARFON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6.4330540135730399"/>
    <n v="2.2134282404296677"/>
    <n v="2.5"/>
    <n v="-0.11462870382813292"/>
    <s v="+/- 50%"/>
    <s v="PASS"/>
    <n v="344.07114191169177"/>
    <x v="4"/>
  </r>
  <r>
    <n v="1095"/>
    <s v="DIAM_LT_320-FERROUS_1-&lt;=320mm-B11_1950-1941_1960-NORTHERN-NONE-(70,120]-NORTH_ERYRI_/_YNYS_MON-EAST_ANGLESEY_CEFNI-RHOSYBOL TO COEDEN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1.9363924184141612"/>
    <n v="1.9920854163867032"/>
    <n v="2.5"/>
    <n v="-0.20316583344531872"/>
    <s v="+/- 50%"/>
    <s v="PASS"/>
    <n v="1028.7612146396198"/>
    <x v="3"/>
  </r>
  <r>
    <n v="1096"/>
    <s v="DIAM_LT_320-FERROUS_1-&lt;=320mm-B11_1950-1941_1960-NORTHERN-NONE-(70,120]-NORTH_ERYRI_/_YNYS_MON-NORTH_ANGLESEY_ALAW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25.271369618418689"/>
    <n v="2.4347710644726588"/>
    <n v="2.5"/>
    <n v="-2.6091574210936486E-2"/>
    <s v="+/- 50%"/>
    <s v="PASS"/>
    <n v="96.345037931703942"/>
    <x v="0"/>
  </r>
  <r>
    <n v="1097"/>
    <s v="DIAM_LT_320-FERROUS_1-&lt;=320mm-B11_1950-1941_1960-NORTHERN-NONE-(70,120]-NORTH_ERYRI_/_YNYS_MON-NORTH_ANGLESEY_ALAW-CAERGEILIOG SCHOOL 150-REFAIL  CROSSROADS TO RHOSCOLY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3.5677848783361461"/>
    <n v="1.5493997683007714"/>
    <n v="2.5"/>
    <n v="-0.38024009267969144"/>
    <s v="+/- 50%"/>
    <s v="PASS"/>
    <n v="434.27499727039083"/>
    <x v="4"/>
  </r>
  <r>
    <n v="1098"/>
    <s v="DIAM_LT_320-FERROUS_1-&lt;=320mm-B11_1950-1941_1960-NORTHERN-NONE-(70,120]-NORTH_ERYRI_/_YNYS_MON-NORTH_ANGLESEY_ALAW-COEDEN TO LLANFAETHLU-LLANRHUDDLAD TO RHYDWYN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2.7921661799447932"/>
    <n v="2.2134282404296641"/>
    <n v="2.5"/>
    <n v="-0.11462870382813435"/>
    <s v="+/- 50%"/>
    <s v="PASS"/>
    <n v="792.72797454821546"/>
    <x v="1"/>
  </r>
  <r>
    <n v="1099"/>
    <s v="DIAM_LT_320-FERROUS_1-&lt;=320mm-B11_1950-1941_1960-NORTHERN-NONE-(70,120]-NORTH_ERYRI_/_YNYS_MON-NORTH_ANGLESEY_ALAW-COEDEN TO LLANFAETHLU-RHYDWYN VILLAGE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1.4049582891002372"/>
    <n v="2.6561138885155957"/>
    <n v="2.5"/>
    <n v="6.2445555406238286E-2"/>
    <s v="+/- 50%"/>
    <s v="PASS"/>
    <n v="1890.528643534765"/>
    <x v="3"/>
  </r>
  <r>
    <n v="1100"/>
    <s v="DIAM_LT_320-FERROUS_1-&lt;=320mm-B11_1950-1941_1960-NORTHERN-NONE-(70,120]-NORTH_ERYRI_/_YNYS_MON-NORTH_ANGLESEY_ALAW-MONA TO HOLLAND ARMS-CEFN CWMWD TO BETHEL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9.5703085003467265"/>
    <n v="4.426856480859338"/>
    <n v="2.5"/>
    <n v="0.77074259234373521"/>
    <s v="+/- 50%"/>
    <s v="OVER"/>
    <n v="462.56152355997261"/>
    <x v="4"/>
  </r>
  <r>
    <n v="1101"/>
    <s v="DIAM_LT_320-FERROUS_1-&lt;=320mm-B11_1950-1941_1960-NORTHERN-NONE-(70,120]-NORTH_ERYRI_/_YNYS_MON-SOUTH_ANGLESEY_CWELLYN__MYNYDD-FELIN ENGAN LLANFAIR PG-FELIN ENGAN TO LLANFAIRPWLL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2.167824291963985"/>
    <n v="1.7707425923437292"/>
    <n v="2.5"/>
    <n v="-0.29170296306250831"/>
    <s v="+/- 50%"/>
    <s v="PASS"/>
    <n v="816.82938922115716"/>
    <x v="1"/>
  </r>
  <r>
    <n v="1102"/>
    <s v="DIAM_LT_320-FERROUS_1-&lt;=320mm-B11_1950-1941_1960-NORTHERN-POLYURETHANE-(70,120]-CLWYD_COASTAL-ABERGELE__RHYL_GLASCOED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11.080309765338921"/>
    <n v="3.09879953660153"/>
    <n v="2.5"/>
    <n v="0.23951981464061198"/>
    <s v="+/- 50%"/>
    <s v="PASS"/>
    <n v="279.66722972809822"/>
    <x v="4"/>
  </r>
  <r>
    <n v="1103"/>
    <s v="DIAM_LT_320-FERROUS_1-&lt;=320mm-B11_1950-1941_1960-WESTERN-CEMENT_MORTAR-(120,160]-PEMBROKESHIRE"/>
    <s v="DIAM_LT_320,ASSET_MATERIAL_BIN,DIAM_BIN_PRIMARY,DATE_INSTALL_BIN,DATE_INSTALL_BIN_20YRS,AREA_NAME,LINING_BIN,DIAM_BIN_SECOND,WRZ_NAME"/>
    <s v="FERROUS_1"/>
    <s v="1941_1960"/>
    <s v="B11_1950"/>
    <x v="0"/>
    <s v="&lt;=320mm"/>
    <s v="(120,160]"/>
    <n v="10.671624770906028"/>
    <n v="1.9920854163867068"/>
    <n v="2.5"/>
    <n v="-0.2031658334453173"/>
    <s v="+/- 50%"/>
    <s v="PASS"/>
    <n v="186.67123883681842"/>
    <x v="2"/>
  </r>
  <r>
    <n v="1104"/>
    <s v="DIAM_LT_320-FERROUS_1-&lt;=320mm-B11_1950-1941_1960-WESTERN-CEMENT_MORTAR-(120,160]-PEMBROKESHIRE-PRESELI_SUPPLY-MOUNTAIN TREFFGARNE AND RUDBAXTON-PLUMSTONE TO TREFFGARNE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120,160]"/>
    <n v="5.281738320025835"/>
    <n v="1.7707425923437294"/>
    <n v="2.5"/>
    <n v="-0.2917029630625082"/>
    <s v="+/- 50%"/>
    <s v="PASS"/>
    <n v="335.25753928965344"/>
    <x v="4"/>
  </r>
  <r>
    <n v="1105"/>
    <s v="DIAM_LT_320-FERROUS_1-&lt;=320mm-B11_1950-1941_1960-WESTERN-CEMENT_MORTAR-(70,120]-PEMBROKESHIRE-BOLTON_HILL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6.7602533909314335"/>
    <n v="2.6561138885156046"/>
    <n v="2.5"/>
    <n v="6.2445555406241839E-2"/>
    <s v="+/- 50%"/>
    <s v="PASS"/>
    <n v="392.90152822949779"/>
    <x v="4"/>
  </r>
  <r>
    <n v="1106"/>
    <s v="DIAM_LT_320-FERROUS_1-&lt;=320mm-B11_1950-1941_1960-WESTERN-EPOXY_RESIN-(120,160]-TYWI_C.U._AREA-CAPEL_DEWI-EBENEZER SR OUTLETS-LLANSTEPHAN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120,160]"/>
    <n v="2.5093964206378612"/>
    <n v="1.9920854163867041"/>
    <n v="2.5"/>
    <n v="-0.20316583344531836"/>
    <s v="+/- 50%"/>
    <s v="PASS"/>
    <n v="793.85042554589188"/>
    <x v="1"/>
  </r>
  <r>
    <n v="1107"/>
    <s v="DIAM_LT_320-FERROUS_1-&lt;=320mm-B11_1950-1941_1960-WESTERN-EPOXY_RESIN-(70,120]-PEMBROKESHIRE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4.3698895918570537"/>
    <n v="1.5493997683007736"/>
    <n v="2.5"/>
    <n v="-0.38024009267969056"/>
    <s v="+/- 50%"/>
    <s v="PASS"/>
    <n v="354.56268075695971"/>
    <x v="4"/>
  </r>
  <r>
    <n v="1108"/>
    <s v="DIAM_LT_320-FERROUS_1-&lt;=320mm-B11_1950-1941_1960-WESTERN-EPOXY_RESIN-(70,120]-TYWI_C.U._AREA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15.923724294321218"/>
    <n v="3.0987995366015233"/>
    <n v="2.5"/>
    <n v="0.23951981464060931"/>
    <s v="+/- 50%"/>
    <s v="PASS"/>
    <n v="194.60268711802738"/>
    <x v="2"/>
  </r>
  <r>
    <n v="1109"/>
    <s v="DIAM_LT_320-FERROUS_1-&lt;=320mm-B11_1950-1941_1960-WESTERN-NONE"/>
    <s v="DIAM_LT_320,ASSET_MATERIAL_BIN,DIAM_BIN_PRIMARY,DATE_INSTALL_BIN,DATE_INSTALL_BIN_20YRS,AREA_NAME,LINING_BIN"/>
    <s v="FERROUS_1"/>
    <s v="1941_1960"/>
    <s v="B11_1950"/>
    <x v="0"/>
    <s v="&lt;=320mm"/>
    <m/>
    <n v="36.362118529438625"/>
    <n v="1.9920854163866781"/>
    <n v="2.5"/>
    <n v="-0.20316583344532874"/>
    <s v="+/- 50%"/>
    <s v="PASS"/>
    <n v="54.784635685456387"/>
    <x v="0"/>
  </r>
  <r>
    <n v="1110"/>
    <s v="DIAM_LT_320-FERROUS_1-&lt;=320mm-B11_1950-1941_1960-WESTERN-NONE-(120,160]"/>
    <s v="DIAM_LT_320,ASSET_MATERIAL_BIN,DIAM_BIN_PRIMARY,DATE_INSTALL_BIN,DATE_INSTALL_BIN_20YRS,AREA_NAME,LINING_BIN,DIAM_BIN_SECOND"/>
    <s v="FERROUS_1"/>
    <s v="1941_1960"/>
    <s v="B11_1950"/>
    <x v="0"/>
    <s v="&lt;=320mm"/>
    <s v="(120,160]"/>
    <n v="8.3168521679938312"/>
    <n v="1.7707425923437445"/>
    <n v="2.5"/>
    <n v="-0.29170296306250221"/>
    <s v="+/- 50%"/>
    <s v="PASS"/>
    <n v="212.91019205056742"/>
    <x v="2"/>
  </r>
  <r>
    <n v="1111"/>
    <s v="DIAM_LT_320-FERROUS_1-&lt;=320mm-B11_1950-1941_1960-WESTERN-NONE-(120,160]-TYWI_C.U._AREA-SWANSEA__MORRISTON_BRYNGWYN__FELINDRE"/>
    <s v="DIAM_LT_320,ASSET_MATERIAL_BIN,DIAM_BIN_PRIMARY,DATE_INSTALL_BIN,DATE_INSTALL_BIN_20YRS,AREA_NAME,LINING_BIN,DIAM_BIN_SECOND,WRZ_NAME,WQZ_NAME"/>
    <s v="FERROUS_1"/>
    <s v="1941_1960"/>
    <s v="B11_1950"/>
    <x v="0"/>
    <s v="&lt;=320mm"/>
    <s v="(120,160]"/>
    <n v="4.0592595809809007"/>
    <n v="1.7707425923437348"/>
    <n v="2.5"/>
    <n v="-0.29170296306250609"/>
    <s v="+/- 50%"/>
    <s v="PASS"/>
    <n v="436.22304930689927"/>
    <x v="4"/>
  </r>
  <r>
    <n v="1112"/>
    <s v="DIAM_LT_320-FERROUS_1-&lt;=320mm-B11_1950-1941_1960-WESTERN-NONE-(70,120]-PEMBROKESHIRE-BOLTON_HILL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2.3831801424544028"/>
    <n v="2.2134282404296677"/>
    <n v="2.5"/>
    <n v="-0.11462870382813292"/>
    <s v="+/- 50%"/>
    <s v="PASS"/>
    <n v="928.77084740647842"/>
    <x v="1"/>
  </r>
  <r>
    <n v="1113"/>
    <s v="DIAM_LT_320-FERROUS_1-&lt;=320mm-B11_1950-1941_1960-WESTERN-NONE-(70,120]-PEMBROKESHIRE-PENDINE-BRANDY HILL TO CROSSHANDS-PONT Y FENNI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0.88876394992841601"/>
    <n v="1.5493997683007703"/>
    <n v="2.5"/>
    <n v="-0.38024009267969189"/>
    <s v="+/- 50%"/>
    <s v="PASS"/>
    <n v="1743.3197739687396"/>
    <x v="3"/>
  </r>
  <r>
    <n v="1114"/>
    <s v="DIAM_LT_320-FERROUS_1-&lt;=320mm-B11_1950-1941_1960-WESTERN-NONE-(70,120]-TYWI_C.U._AREA"/>
    <s v="DIAM_LT_320,ASSET_MATERIAL_BIN,DIAM_BIN_PRIMARY,DATE_INSTALL_BIN,DATE_INSTALL_BIN_20YRS,AREA_NAME,LINING_BIN,DIAM_BIN_SECOND,WRZ_NAME"/>
    <s v="FERROUS_1"/>
    <s v="1941_1960"/>
    <s v="B11_1950"/>
    <x v="0"/>
    <s v="&lt;=320mm"/>
    <s v="(70,120]"/>
    <n v="14.720933845026915"/>
    <n v="4.2055136568163407"/>
    <n v="2.5"/>
    <n v="0.68220546272653626"/>
    <s v="+/- 50%"/>
    <s v="OVER"/>
    <n v="285.68253217421153"/>
    <x v="4"/>
  </r>
  <r>
    <n v="1115"/>
    <s v="DIAM_LT_320-FERROUS_1-&lt;=320mm-B11_1950-1941_1960-WESTERN-NONE-(70,120]-TYWI_C.U._AREA-SKEWEN__LLANDARCY_FELINDRE__CRAY-MAES RHEDYN AND LODGE DRIVE"/>
    <s v="DIAM_LT_320,ASSET_MATERIAL_BIN,DIAM_BIN_PRIMARY,DATE_INSTALL_BIN,DATE_INSTALL_BIN_20YRS,AREA_NAME,LINING_BIN,DIAM_BIN_SECOND,WRZ_NAME,WQZ_NAME,SUPER_DMA_NAME"/>
    <s v="FERROUS_1"/>
    <s v="1941_1960"/>
    <s v="B11_1950"/>
    <x v="0"/>
    <s v="&lt;=320mm"/>
    <s v="(70,120]"/>
    <n v="1.064754982683437"/>
    <n v="1.5493997683007712"/>
    <n v="2.5"/>
    <n v="-0.3802400926796915"/>
    <s v="+/- 50%"/>
    <s v="PASS"/>
    <n v="1455.1702443278673"/>
    <x v="3"/>
  </r>
  <r>
    <n v="1116"/>
    <s v="DIAM_LT_320-FERROUS_1-&lt;=320mm-B11_1950-1941_1960-WESTERN-NONE-(70,120]-TYWI_C.U._AREA-SWANSEA__MORRISTON_BRYNGWYN__FELINDRE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2.2950878753692803"/>
    <n v="1.5493997683007732"/>
    <n v="2.5"/>
    <n v="-0.38024009267969072"/>
    <s v="+/- 50%"/>
    <s v="PASS"/>
    <n v="675.09387545846118"/>
    <x v="1"/>
  </r>
  <r>
    <n v="1117"/>
    <s v="DIAM_LT_320-FERROUS_1-&lt;=320mm-B11_1950-1941_1960-WESTERN-POLYURETHANE"/>
    <s v="DIAM_LT_320,ASSET_MATERIAL_BIN,DIAM_BIN_PRIMARY,DATE_INSTALL_BIN,DATE_INSTALL_BIN_20YRS,AREA_NAME,LINING_BIN"/>
    <s v="FERROUS_1"/>
    <s v="1941_1960"/>
    <s v="B11_1950"/>
    <x v="0"/>
    <s v="&lt;=320mm"/>
    <m/>
    <n v="12.563202150066628"/>
    <n v="1.5493997683007736"/>
    <n v="2.5"/>
    <n v="-0.38024009267969056"/>
    <s v="+/- 50%"/>
    <s v="PASS"/>
    <n v="123.32841180085258"/>
    <x v="0"/>
  </r>
  <r>
    <n v="1118"/>
    <s v="DIAM_LT_320-FERROUS_1-&lt;=320mm-B11_1950-1941_1960-WESTERN-POLYURETHANE-(70,120]-PEMBROKESHIRE-BOLTON_HILL"/>
    <s v="DIAM_LT_320,ASSET_MATERIAL_BIN,DIAM_BIN_PRIMARY,DATE_INSTALL_BIN,DATE_INSTALL_BIN_20YRS,AREA_NAME,LINING_BIN,DIAM_BIN_SECOND,WRZ_NAME,WQZ_NAME"/>
    <s v="FERROUS_1"/>
    <s v="1941_1960"/>
    <s v="B11_1950"/>
    <x v="0"/>
    <s v="&lt;=320mm"/>
    <s v="(70,120]"/>
    <n v="2.5295755057330478"/>
    <n v="1.9920854163867023"/>
    <n v="2.5"/>
    <n v="-0.20316583344531908"/>
    <s v="+/- 50%"/>
    <s v="PASS"/>
    <n v="787.51767317157589"/>
    <x v="1"/>
  </r>
  <r>
    <n v="1119"/>
    <s v="DIAM_LT_320-FERROUS_1-&lt;=320mm-B11_1950-1941_1960-WESTERN-POLYURETHANE-(70,120]-TYWI_C.U._AREA-BRYNGWYN-TROEDYRHIW TO MAESTWYNOG-POST GWYN FFARMERS"/>
    <s v="DIAM_LT_320,ASSET_MATERIAL_BIN,DIAM_BIN_PRIMARY,DATE_INSTALL_BIN,DATE_INSTALL_BIN_20YRS,AREA_NAME,LINING_BIN,DIAM_BIN_SECOND,WRZ_NAME,WQZ_NAME,SUPER_DMA_NAME,DMA_NAME"/>
    <s v="FERROUS_1"/>
    <s v="1941_1960"/>
    <s v="B11_1950"/>
    <x v="0"/>
    <s v="&lt;=320mm"/>
    <s v="(70,120]"/>
    <n v="2.4545426568713191"/>
    <n v="2.6561138885156081"/>
    <n v="2.5"/>
    <n v="6.2445555406243261E-2"/>
    <s v="+/- 50%"/>
    <s v="PASS"/>
    <n v="1082.1217064938776"/>
    <x v="3"/>
  </r>
  <r>
    <n v="1120"/>
    <s v="DIAM_LT_320-FERROUS_1-&lt;=320mm-B12_1960"/>
    <s v="DIAM_LT_320,ASSET_MATERIAL_BIN,DIAM_BIN_PRIMARY,DATE_INSTALL_BIN"/>
    <s v="FERROUS_1"/>
    <m/>
    <m/>
    <x v="0"/>
    <s v="&lt;=320mm"/>
    <m/>
    <n v="24.296239148270825"/>
    <n v="2.2134282404296681"/>
    <n v="2.5"/>
    <n v="-0.11462870382813276"/>
    <s v="+/- 50%"/>
    <s v="PASS"/>
    <n v="91.101681495722318"/>
    <x v="0"/>
  </r>
  <r>
    <n v="1121"/>
    <s v="DIAM_LT_320-FERROUS_1-&lt;=320mm-B12_1960-1941_1960-CENTRAL-EPOXY_RESIN-(70,120]"/>
    <s v="DIAM_LT_320,ASSET_MATERIAL_BIN,DIAM_BIN_PRIMARY,DATE_INSTALL_BIN,DATE_INSTALL_BIN_20YRS,AREA_NAME,LINING_BIN,DIAM_BIN_SECOND"/>
    <s v="FERROUS_1"/>
    <s v="1941_1960"/>
    <s v="B12_1960"/>
    <x v="0"/>
    <s v="&lt;=320mm"/>
    <s v="(70,120]"/>
    <n v="4.0243754756923433"/>
    <n v="1.5493997683007736"/>
    <n v="2.5"/>
    <n v="-0.38024009267969056"/>
    <s v="+/- 50%"/>
    <s v="PASS"/>
    <n v="385.00377950797912"/>
    <x v="4"/>
  </r>
  <r>
    <n v="1122"/>
    <s v="DIAM_LT_320-FERROUS_1-&lt;=320mm-B12_1960-1941_1960-CENTRAL-EPOXY_RESIN-(70,120]-CYNON-MERTHYR__ABERCYNON-PENLOCKS 19INCH-HAWTHORN TERRACE"/>
    <s v="DIAM_LT_320,ASSET_MATERIAL_BIN,DIAM_BIN_PRIMARY,DATE_INSTALL_BIN,DATE_INSTALL_BIN_20YRS,AREA_NAME,LINING_BIN,DIAM_BIN_SECOND,WRZ_NAME,WQZ_NAME,SUPER_DMA_NAME,DMA_NAME"/>
    <s v="FERROUS_1"/>
    <s v="1941_1960"/>
    <s v="B12_1960"/>
    <x v="0"/>
    <s v="&lt;=320mm"/>
    <s v="(70,120]"/>
    <n v="0.80307045987160541"/>
    <n v="1.7707425923437317"/>
    <n v="2.5"/>
    <n v="-0.29170296306250731"/>
    <s v="+/- 50%"/>
    <s v="PASS"/>
    <n v="2204.965418136333"/>
    <x v="3"/>
  </r>
  <r>
    <n v="1123"/>
    <s v="DIAM_LT_320-FERROUS_1-&lt;=320mm-B12_1960-1941_1960-CENTRAL-EPOXY_RESIN-(70,120]-CYNON-PENDERYN__PONTSTICILL-PERTHCELYN-PERTHCELYN PUMPS"/>
    <s v="DIAM_LT_320,ASSET_MATERIAL_BIN,DIAM_BIN_PRIMARY,DATE_INSTALL_BIN,DATE_INSTALL_BIN_20YRS,AREA_NAME,LINING_BIN,DIAM_BIN_SECOND,WRZ_NAME,WQZ_NAME,SUPER_DMA_NAME,DMA_NAME"/>
    <s v="FERROUS_1"/>
    <s v="1941_1960"/>
    <s v="B12_1960"/>
    <x v="0"/>
    <s v="&lt;=320mm"/>
    <s v="(70,120]"/>
    <n v="0.91824929842657987"/>
    <n v="1.5493997683007703"/>
    <n v="2.5"/>
    <n v="-0.38024009267969189"/>
    <s v="+/- 50%"/>
    <s v="PASS"/>
    <n v="1687.3410858637919"/>
    <x v="3"/>
  </r>
  <r>
    <n v="1124"/>
    <s v="DIAM_LT_320-FERROUS_1-&lt;=320mm-B12_1960-1941_1960-CENTRAL-EPOXY_RESIN-(70,120]-PONTSTICILL_LOW_LEVEL-RHYMNEY__BARGOED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5.9442590968889188"/>
    <n v="1.7707425923437317"/>
    <n v="2.5"/>
    <n v="-0.29170296306250731"/>
    <s v="+/- 50%"/>
    <s v="PASS"/>
    <n v="297.89121965940137"/>
    <x v="4"/>
  </r>
  <r>
    <n v="1125"/>
    <s v="DIAM_LT_320-FERROUS_1-&lt;=320mm-B12_1960-1941_1960-CENTRAL-NONE-(120,160]"/>
    <s v="DIAM_LT_320,ASSET_MATERIAL_BIN,DIAM_BIN_PRIMARY,DATE_INSTALL_BIN,DATE_INSTALL_BIN_20YRS,AREA_NAME,LINING_BIN,DIAM_BIN_SECOND"/>
    <s v="FERROUS_1"/>
    <s v="1941_1960"/>
    <s v="B12_1960"/>
    <x v="0"/>
    <s v="&lt;=320mm"/>
    <s v="(120,160]"/>
    <n v="11.495909916034936"/>
    <n v="2.4347710644726441"/>
    <n v="2.5"/>
    <n v="-2.6091574210942346E-2"/>
    <s v="+/- 50%"/>
    <s v="PASS"/>
    <n v="211.79454973603541"/>
    <x v="2"/>
  </r>
  <r>
    <n v="1126"/>
    <s v="DIAM_LT_320-FERROUS_1-&lt;=320mm-B12_1960-1941_1960-CENTRAL-NONE-(70,120]-CYNON-ABERDARE_HIRWAUN__PONSTICILL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3.7308330393486391"/>
    <n v="1.5493997683007732"/>
    <n v="2.5"/>
    <n v="-0.38024009267969072"/>
    <s v="+/- 50%"/>
    <s v="PASS"/>
    <n v="415.29592773502424"/>
    <x v="4"/>
  </r>
  <r>
    <n v="1127"/>
    <s v="DIAM_LT_320-FERROUS_1-&lt;=320mm-B12_1960-1941_1960-CENTRAL-NONE-(70,120]-PONTSTICILL_HIGH_LEVEL/HEADS_O-MERTHYR__ABERCYNON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7.5384902136409249"/>
    <n v="2.2134282404296677"/>
    <n v="2.5"/>
    <n v="-0.11462870382813292"/>
    <s v="+/- 50%"/>
    <s v="PASS"/>
    <n v="293.6169150189333"/>
    <x v="4"/>
  </r>
  <r>
    <n v="1128"/>
    <s v="DIAM_LT_320-FERROUS_1-&lt;=320mm-B12_1960-1941_1960-CENTRAL-NONE-(70,120]-PONTSTICILL_HIGH_LEVEL/HEADS_O-RHYMNEY__BARGOED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3.2172572303498335"/>
    <n v="1.5493997683007732"/>
    <n v="2.5"/>
    <n v="-0.38024009267969072"/>
    <s v="+/- 50%"/>
    <s v="PASS"/>
    <n v="481.59026691574081"/>
    <x v="4"/>
  </r>
  <r>
    <n v="1129"/>
    <s v="DIAM_LT_320-FERROUS_1-&lt;=320mm-B12_1960-1941_1960-CENTRAL-NONE-(70,120]-PONTSTICILL_LOW_LEVEL"/>
    <s v="DIAM_LT_320,ASSET_MATERIAL_BIN,DIAM_BIN_PRIMARY,DATE_INSTALL_BIN,DATE_INSTALL_BIN_20YRS,AREA_NAME,LINING_BIN,DIAM_BIN_SECOND,WRZ_NAME"/>
    <s v="FERROUS_1"/>
    <s v="1941_1960"/>
    <s v="B12_1960"/>
    <x v="0"/>
    <s v="&lt;=320mm"/>
    <s v="(70,120]"/>
    <n v="12.540875220792147"/>
    <n v="3.0987995366015104"/>
    <n v="2.5"/>
    <n v="0.23951981464060418"/>
    <s v="+/- 50%"/>
    <s v="PASS"/>
    <n v="247.09595479140521"/>
    <x v="2"/>
  </r>
  <r>
    <n v="1130"/>
    <s v="DIAM_LT_320-FERROUS_1-&lt;=320mm-B12_1960-1941_1960-CENTRAL-NONE-(70,120]-PONTSTICILL_LOW_LEVEL-RHYMNEY__BARGOED-CEFN FOREST NORTH-BRITTANIA"/>
    <s v="DIAM_LT_320,ASSET_MATERIAL_BIN,DIAM_BIN_PRIMARY,DATE_INSTALL_BIN,DATE_INSTALL_BIN_20YRS,AREA_NAME,LINING_BIN,DIAM_BIN_SECOND,WRZ_NAME,WQZ_NAME,SUPER_DMA_NAME,DMA_NAME"/>
    <s v="FERROUS_1"/>
    <s v="1941_1960"/>
    <s v="B12_1960"/>
    <x v="0"/>
    <s v="&lt;=320mm"/>
    <s v="(70,120]"/>
    <n v="1.7852570668673065"/>
    <n v="1.5493997683007719"/>
    <n v="2.5"/>
    <n v="-0.38024009267969128"/>
    <s v="+/- 50%"/>
    <s v="PASS"/>
    <n v="867.88608601874523"/>
    <x v="1"/>
  </r>
  <r>
    <n v="1131"/>
    <s v="DIAM_LT_320-FERROUS_1-&lt;=320mm-B12_1960-1941_1960-CENTRAL-NONE-(70,120]-RHONDDA-MAERDY__PORTH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4.7417784075680238"/>
    <n v="2.4347710644726281"/>
    <n v="2.5"/>
    <n v="-2.6091574210948744E-2"/>
    <s v="+/- 50%"/>
    <s v="PASS"/>
    <n v="513.47213117058755"/>
    <x v="1"/>
  </r>
  <r>
    <n v="1132"/>
    <s v="DIAM_LT_320-FERROUS_1-&lt;=320mm-B12_1960-1941_1960-CENTRAL-NONE-(70,120]-SLUVAD__COURT_FARM__LLWYNON"/>
    <s v="DIAM_LT_320,ASSET_MATERIAL_BIN,DIAM_BIN_PRIMARY,DATE_INSTALL_BIN,DATE_INSTALL_BIN_20YRS,AREA_NAME,LINING_BIN,DIAM_BIN_SECOND,WRZ_NAME"/>
    <s v="FERROUS_1"/>
    <s v="1941_1960"/>
    <s v="B12_1960"/>
    <x v="0"/>
    <s v="&lt;=320mm"/>
    <s v="(70,120]"/>
    <n v="8.5221242598292815"/>
    <n v="3.3201423606445024"/>
    <n v="2.5"/>
    <n v="0.32805694425780096"/>
    <s v="+/- 50%"/>
    <s v="PASS"/>
    <n v="389.59093524306496"/>
    <x v="4"/>
  </r>
  <r>
    <n v="1133"/>
    <s v="DIAM_LT_320-FERROUS_1-&lt;=320mm-B12_1960-1941_1960-CENTRAL-POLYURETHANE-(70,120]"/>
    <s v="DIAM_LT_320,ASSET_MATERIAL_BIN,DIAM_BIN_PRIMARY,DATE_INSTALL_BIN,DATE_INSTALL_BIN_20YRS,AREA_NAME,LINING_BIN,DIAM_BIN_SECOND"/>
    <s v="FERROUS_1"/>
    <s v="1941_1960"/>
    <s v="B12_1960"/>
    <x v="0"/>
    <s v="&lt;=320mm"/>
    <s v="(70,120]"/>
    <n v="3.0865800028656443"/>
    <n v="1.549399768300773"/>
    <n v="2.5"/>
    <n v="-0.38024009267969083"/>
    <s v="+/- 50%"/>
    <s v="PASS"/>
    <n v="501.97946168972732"/>
    <x v="1"/>
  </r>
  <r>
    <n v="1134"/>
    <s v="DIAM_LT_320-FERROUS_1-&lt;=320mm-B12_1960-1941_1960-CENTRAL-POLYURETHANE-(70,120]-PONTSTICILL_LOW_LEVEL-MERTHYR__ABERCYNON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3.1787954640243381"/>
    <n v="1.5493997683007732"/>
    <n v="2.5"/>
    <n v="-0.38024009267969072"/>
    <s v="+/- 50%"/>
    <s v="PASS"/>
    <n v="487.41725783742044"/>
    <x v="4"/>
  </r>
  <r>
    <n v="1135"/>
    <s v="DIAM_LT_320-FERROUS_1-&lt;=320mm-B12_1960-1941_1960-EASTERN"/>
    <s v="DIAM_LT_320,ASSET_MATERIAL_BIN,DIAM_BIN_PRIMARY,DATE_INSTALL_BIN,DATE_INSTALL_BIN_20YRS,AREA_NAME"/>
    <s v="FERROUS_1"/>
    <s v="1941_1960"/>
    <s v="B12_1960"/>
    <x v="0"/>
    <s v="&lt;=320mm"/>
    <m/>
    <n v="18.067784537096067"/>
    <n v="1.7707425923437488"/>
    <n v="2.5"/>
    <n v="-0.29170296306250049"/>
    <s v="+/- 50%"/>
    <s v="PASS"/>
    <n v="98.005518535387083"/>
    <x v="0"/>
  </r>
  <r>
    <n v="1136"/>
    <s v="DIAM_LT_320-FERROUS_1-&lt;=320mm-B12_1960-1941_1960-EASTERN-EPOXY_RESIN-(70,120]"/>
    <s v="DIAM_LT_320,ASSET_MATERIAL_BIN,DIAM_BIN_PRIMARY,DATE_INSTALL_BIN,DATE_INSTALL_BIN_20YRS,AREA_NAME,LINING_BIN,DIAM_BIN_SECOND"/>
    <s v="FERROUS_1"/>
    <s v="1941_1960"/>
    <s v="B12_1960"/>
    <x v="0"/>
    <s v="&lt;=320mm"/>
    <s v="(70,120]"/>
    <n v="11.911762199228116"/>
    <n v="2.6561138885155922"/>
    <n v="2.5"/>
    <n v="6.2445555406236863E-2"/>
    <s v="+/- 50%"/>
    <s v="PASS"/>
    <n v="222.98244744070769"/>
    <x v="2"/>
  </r>
  <r>
    <n v="1137"/>
    <s v="DIAM_LT_320-FERROUS_1-&lt;=320mm-B12_1960-1941_1960-EASTERN-NONE"/>
    <s v="DIAM_LT_320,ASSET_MATERIAL_BIN,DIAM_BIN_PRIMARY,DATE_INSTALL_BIN,DATE_INSTALL_BIN_20YRS,AREA_NAME,LINING_BIN"/>
    <s v="FERROUS_1"/>
    <s v="1941_1960"/>
    <s v="B12_1960"/>
    <x v="0"/>
    <s v="&lt;=320mm"/>
    <m/>
    <n v="16.64668364433447"/>
    <n v="1.9920854163867021"/>
    <n v="2.5"/>
    <n v="-0.20316583344531916"/>
    <s v="+/- 50%"/>
    <s v="PASS"/>
    <n v="119.66860540806205"/>
    <x v="0"/>
  </r>
  <r>
    <n v="1138"/>
    <s v="DIAM_LT_320-FERROUS_1-&lt;=320mm-B12_1960-1941_1960-EASTERN-NONE-(70,120]"/>
    <s v="DIAM_LT_320,ASSET_MATERIAL_BIN,DIAM_BIN_PRIMARY,DATE_INSTALL_BIN,DATE_INSTALL_BIN_20YRS,AREA_NAME,LINING_BIN,DIAM_BIN_SECOND"/>
    <s v="FERROUS_1"/>
    <s v="1941_1960"/>
    <s v="B12_1960"/>
    <x v="0"/>
    <s v="&lt;=320mm"/>
    <s v="(70,120]"/>
    <n v="14.776346986936533"/>
    <n v="4.6481993049023345"/>
    <n v="2.5"/>
    <n v="0.85927972196093383"/>
    <s v="+/- 50%"/>
    <s v="OVER"/>
    <n v="314.57025941605957"/>
    <x v="4"/>
  </r>
  <r>
    <n v="1139"/>
    <s v="DIAM_LT_320-FERROUS_1-&lt;=320mm-B12_1960-1941_1960-EASTERN-NONE-(70,120]-HEREFORD_C.U._AREA-DUNFIELD_CROSSWAYS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6.6057482669265974"/>
    <n v="1.5493997683007725"/>
    <n v="2.5"/>
    <n v="-0.380240092679691"/>
    <s v="+/- 50%"/>
    <s v="PASS"/>
    <n v="234.55325660201842"/>
    <x v="2"/>
  </r>
  <r>
    <n v="1140"/>
    <s v="DIAM_LT_320-FERROUS_1-&lt;=320mm-B12_1960-1941_1960-EASTERN-NONE-(70,120]-SLUVAD__COURT_FARM__LLWYNON"/>
    <s v="DIAM_LT_320,ASSET_MATERIAL_BIN,DIAM_BIN_PRIMARY,DATE_INSTALL_BIN,DATE_INSTALL_BIN_20YRS,AREA_NAME,LINING_BIN,DIAM_BIN_SECOND,WRZ_NAME"/>
    <s v="FERROUS_1"/>
    <s v="1941_1960"/>
    <s v="B12_1960"/>
    <x v="0"/>
    <s v="&lt;=320mm"/>
    <s v="(70,120]"/>
    <n v="4.7218928993792719"/>
    <n v="1.5493997683007736"/>
    <n v="2.5"/>
    <n v="-0.38024009267969056"/>
    <s v="+/- 50%"/>
    <s v="PASS"/>
    <n v="328.13106974629892"/>
    <x v="4"/>
  </r>
  <r>
    <n v="1141"/>
    <s v="DIAM_LT_320-FERROUS_1-&lt;=320mm-B12_1960-1941_1960-EASTERN-NONE-(70,120]-SLUVAD__COURT_FARM__LLWYNON-CHEPSTOW__CALDICOT_COURT_FARM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2.0494794888531525"/>
    <n v="1.7707425923437308"/>
    <n v="2.5"/>
    <n v="-0.2917029630625077"/>
    <s v="+/- 50%"/>
    <s v="PASS"/>
    <n v="863.99624976710686"/>
    <x v="1"/>
  </r>
  <r>
    <n v="1142"/>
    <s v="DIAM_LT_320-FERROUS_1-&lt;=320mm-B12_1960-1941_1960-EASTERN-NONE-(70,120]-SLUVAD__COURT_FARM__LLWYNON-MALPAS__CAERLEON__CWMBRAN-MALPAS ROAD HIGH PRESSURE"/>
    <s v="DIAM_LT_320,ASSET_MATERIAL_BIN,DIAM_BIN_PRIMARY,DATE_INSTALL_BIN,DATE_INSTALL_BIN_20YRS,AREA_NAME,LINING_BIN,DIAM_BIN_SECOND,WRZ_NAME,WQZ_NAME,SUPER_DMA_NAME"/>
    <s v="FERROUS_1"/>
    <s v="1941_1960"/>
    <s v="B12_1960"/>
    <x v="0"/>
    <s v="&lt;=320mm"/>
    <s v="(70,120]"/>
    <n v="0.9423702678371586"/>
    <n v="1.7707425923437314"/>
    <n v="2.5"/>
    <n v="-0.29170296306250743"/>
    <s v="+/- 50%"/>
    <s v="PASS"/>
    <n v="1879.0306239263859"/>
    <x v="3"/>
  </r>
  <r>
    <n v="1143"/>
    <s v="DIAM_LT_320-FERROUS_1-&lt;=320mm-B12_1960-1941_1960-EASTERN-POLYURETHANE-(70,120]-PONTSTICILL_HIGH_LEVEL/HEADS_O-RASSAU__SIRHOWY_VALLEY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5.1876030494286578"/>
    <n v="1.9920854163867083"/>
    <n v="2.5"/>
    <n v="-0.20316583344531666"/>
    <s v="+/- 50%"/>
    <s v="PASS"/>
    <n v="384.00883749309014"/>
    <x v="4"/>
  </r>
  <r>
    <n v="1144"/>
    <s v="DIAM_LT_320-FERROUS_1-&lt;=320mm-B12_1960-1941_1960-EASTERN-POLYURETHANE-(70,120]-SLUVAD__COURT_FARM__LLWYNON-NEWPORT_SW__RISCA__ABERCARN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8.2743202805215592"/>
    <n v="3.3201423606445024"/>
    <n v="2.5"/>
    <n v="0.32805694425780096"/>
    <s v="+/- 50%"/>
    <s v="PASS"/>
    <n v="401.25862283339387"/>
    <x v="4"/>
  </r>
  <r>
    <n v="1145"/>
    <s v="DIAM_LT_320-FERROUS_1-&lt;=320mm-B12_1960-1941_1960-NORTHERN"/>
    <s v="DIAM_LT_320,ASSET_MATERIAL_BIN,DIAM_BIN_PRIMARY,DATE_INSTALL_BIN,DATE_INSTALL_BIN_20YRS,AREA_NAME"/>
    <s v="FERROUS_1"/>
    <s v="1941_1960"/>
    <s v="B12_1960"/>
    <x v="0"/>
    <s v="&lt;=320mm"/>
    <m/>
    <n v="15.739143033405426"/>
    <n v="1.9920854163867041"/>
    <n v="2.5"/>
    <n v="-0.20316583344531836"/>
    <s v="+/- 50%"/>
    <s v="PASS"/>
    <n v="126.56886160565523"/>
    <x v="2"/>
  </r>
  <r>
    <n v="1146"/>
    <s v="DIAM_LT_320-FERROUS_1-&lt;=320mm-B12_1960-1941_1960-NORTHERN-NONE-(70,120]"/>
    <s v="DIAM_LT_320,ASSET_MATERIAL_BIN,DIAM_BIN_PRIMARY,DATE_INSTALL_BIN,DATE_INSTALL_BIN_20YRS,AREA_NAME,LINING_BIN,DIAM_BIN_SECOND"/>
    <s v="FERROUS_1"/>
    <s v="1941_1960"/>
    <s v="B12_1960"/>
    <x v="0"/>
    <s v="&lt;=320mm"/>
    <s v="(70,120]"/>
    <n v="7.6397951278188634"/>
    <n v="1.5493997683007692"/>
    <n v="2.5"/>
    <n v="-0.38024009267969233"/>
    <s v="+/- 50%"/>
    <s v="PASS"/>
    <n v="202.80645519654371"/>
    <x v="2"/>
  </r>
  <r>
    <n v="1147"/>
    <s v="DIAM_LT_320-FERROUS_1-&lt;=320mm-B12_1960-1941_1960-WESTERN"/>
    <s v="DIAM_LT_320,ASSET_MATERIAL_BIN,DIAM_BIN_PRIMARY,DATE_INSTALL_BIN,DATE_INSTALL_BIN_20YRS,AREA_NAME"/>
    <s v="FERROUS_1"/>
    <s v="1941_1960"/>
    <s v="B12_1960"/>
    <x v="0"/>
    <s v="&lt;=320mm"/>
    <m/>
    <n v="7.5094820603174597"/>
    <n v="1.5493997683007621"/>
    <n v="2.5"/>
    <n v="-0.38024009267969516"/>
    <s v="+/- 50%"/>
    <s v="PASS"/>
    <n v="206.32578330379047"/>
    <x v="2"/>
  </r>
  <r>
    <n v="1148"/>
    <s v="DIAM_LT_320-FERROUS_1-&lt;=320mm-B12_1960-1941_1960-WESTERN-EPOXY_RESIN"/>
    <s v="DIAM_LT_320,ASSET_MATERIAL_BIN,DIAM_BIN_PRIMARY,DATE_INSTALL_BIN,DATE_INSTALL_BIN_20YRS,AREA_NAME,LINING_BIN"/>
    <s v="FERROUS_1"/>
    <s v="1941_1960"/>
    <s v="B12_1960"/>
    <x v="0"/>
    <s v="&lt;=320mm"/>
    <m/>
    <n v="9.0551908666028051"/>
    <n v="1.7707425923437368"/>
    <n v="2.5"/>
    <n v="-0.29170296306250532"/>
    <s v="+/- 50%"/>
    <s v="PASS"/>
    <n v="195.55000202972622"/>
    <x v="2"/>
  </r>
  <r>
    <n v="1149"/>
    <s v="DIAM_LT_320-FERROUS_1-&lt;=320mm-B12_1960-1941_1960-WESTERN-EPOXY_RESIN-(70,120]-TYWI_C.U._AREA-BRIDGEND__PORTHCAWL_FELINDRE__CRAY"/>
    <s v="DIAM_LT_320,ASSET_MATERIAL_BIN,DIAM_BIN_PRIMARY,DATE_INSTALL_BIN,DATE_INSTALL_BIN_20YRS,AREA_NAME,LINING_BIN,DIAM_BIN_SECOND,WRZ_NAME,WQZ_NAME"/>
    <s v="FERROUS_1"/>
    <s v="1941_1960"/>
    <s v="B12_1960"/>
    <x v="0"/>
    <s v="&lt;=320mm"/>
    <s v="(70,120]"/>
    <n v="5.3327257704148625"/>
    <n v="1.770742592343729"/>
    <n v="2.5"/>
    <n v="-0.29170296306250842"/>
    <s v="+/- 50%"/>
    <s v="PASS"/>
    <n v="332.05206278701502"/>
    <x v="4"/>
  </r>
  <r>
    <n v="1150"/>
    <s v="DIAM_LT_320-FERROUS_1-&lt;=320mm-B12_1960-1941_1960-WESTERN-NONE-(70,120]-TYWI_C.U._AREA"/>
    <s v="DIAM_LT_320,ASSET_MATERIAL_BIN,DIAM_BIN_PRIMARY,DATE_INSTALL_BIN,DATE_INSTALL_BIN_20YRS,AREA_NAME,LINING_BIN,DIAM_BIN_SECOND,WRZ_NAME"/>
    <s v="FERROUS_1"/>
    <s v="1941_1960"/>
    <s v="B12_1960"/>
    <x v="0"/>
    <s v="&lt;=320mm"/>
    <s v="(70,120]"/>
    <n v="8.4678011106199271"/>
    <n v="2.6561138885155913"/>
    <n v="2.5"/>
    <n v="6.244555540623651E-2"/>
    <s v="+/- 50%"/>
    <s v="PASS"/>
    <n v="313.67221003625315"/>
    <x v="4"/>
  </r>
  <r>
    <n v="1151"/>
    <s v="DIAM_LT_320-FERROUS_1-&lt;=320mm-B12_1960-1961_1980-CENTRAL"/>
    <s v="DIAM_LT_320,ASSET_MATERIAL_BIN,DIAM_BIN_PRIMARY,DATE_INSTALL_BIN,DATE_INSTALL_BIN_20YRS,AREA_NAME"/>
    <s v="FERROUS_1"/>
    <s v="1961_1980"/>
    <s v="B12_1960"/>
    <x v="0"/>
    <s v="&lt;=320mm"/>
    <m/>
    <n v="28.318298623090712"/>
    <n v="1.7707425923437494"/>
    <n v="2.5"/>
    <n v="-0.29170296306250021"/>
    <s v="+/- 50%"/>
    <s v="PASS"/>
    <n v="62.52997808632076"/>
    <x v="0"/>
  </r>
  <r>
    <n v="1152"/>
    <s v="DIAM_LT_320-FERROUS_1-&lt;=320mm-B12_1960-1961_1980-CENTRAL-EPOXY_RESIN"/>
    <s v="DIAM_LT_320,ASSET_MATERIAL_BIN,DIAM_BIN_PRIMARY,DATE_INSTALL_BIN,DATE_INSTALL_BIN_20YRS,AREA_NAME,LINING_BIN"/>
    <s v="FERROUS_1"/>
    <s v="1961_1980"/>
    <s v="B12_1960"/>
    <x v="0"/>
    <s v="&lt;=320mm"/>
    <m/>
    <n v="4.5294286020548018"/>
    <n v="1.5493997683007736"/>
    <n v="2.5"/>
    <n v="-0.38024009267969056"/>
    <s v="+/- 50%"/>
    <s v="PASS"/>
    <n v="342.07400191668307"/>
    <x v="4"/>
  </r>
  <r>
    <n v="1153"/>
    <s v="DIAM_LT_320-FERROUS_1-&lt;=320mm-B12_1960-1961_1980-CENTRAL-NONE-(120,160]-SLUVAD__COURT_FARM__LLWYNON"/>
    <s v="DIAM_LT_320,ASSET_MATERIAL_BIN,DIAM_BIN_PRIMARY,DATE_INSTALL_BIN,DATE_INSTALL_BIN_20YRS,AREA_NAME,LINING_BIN,DIAM_BIN_SECOND,WRZ_NAME"/>
    <s v="FERROUS_1"/>
    <s v="1961_1980"/>
    <s v="B12_1960"/>
    <x v="0"/>
    <s v="&lt;=320mm"/>
    <s v="(120,160]"/>
    <n v="3.1509761089967547"/>
    <n v="1.5493997683007732"/>
    <n v="2.5"/>
    <n v="-0.38024009267969072"/>
    <s v="+/- 50%"/>
    <s v="PASS"/>
    <n v="491.72056997731084"/>
    <x v="4"/>
  </r>
  <r>
    <n v="1154"/>
    <s v="DIAM_LT_320-FERROUS_1-&lt;=320mm-B12_1960-1961_1980-CENTRAL-NONE-(70,120]"/>
    <s v="DIAM_LT_320,ASSET_MATERIAL_BIN,DIAM_BIN_PRIMARY,DATE_INSTALL_BIN,DATE_INSTALL_BIN_20YRS,AREA_NAME,LINING_BIN,DIAM_BIN_SECOND"/>
    <s v="FERROUS_1"/>
    <s v="1961_1980"/>
    <s v="B12_1960"/>
    <x v="0"/>
    <s v="&lt;=320mm"/>
    <s v="(70,120]"/>
    <n v="13.928622370985101"/>
    <n v="1.9920854163866899"/>
    <n v="2.5"/>
    <n v="-0.20316583344532405"/>
    <s v="+/- 50%"/>
    <s v="PASS"/>
    <n v="143.02099398835233"/>
    <x v="2"/>
  </r>
  <r>
    <n v="1155"/>
    <s v="DIAM_LT_320-FERROUS_1-&lt;=320mm-B12_1960-1961_1980-CENTRAL-NONE-(70,120]-PONTSTICILL_LOW_LEVEL-VALE_OF_GLAM__RHONDDA_VALLEYS-ALFRED STREET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70,120]"/>
    <n v="2.0028156397820331"/>
    <n v="1.992085416386703"/>
    <n v="2.5"/>
    <n v="-0.2031658334453188"/>
    <s v="+/- 50%"/>
    <s v="PASS"/>
    <n v="994.64243079482947"/>
    <x v="1"/>
  </r>
  <r>
    <n v="1156"/>
    <s v="DIAM_LT_320-FERROUS_1-&lt;=320mm-B12_1960-1961_1980-CENTRAL-NONE-(70,120]-PONTSTICILL_LOW_LEVEL-VALE_OF_GLAM__RHONDDA_VALLEYS-LLANTRISANT TANK 12INCH PONTYCLUN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70,120]"/>
    <n v="2.9221356191174337"/>
    <n v="1.5493997683007732"/>
    <n v="2.5"/>
    <n v="-0.38024009267969072"/>
    <s v="+/- 50%"/>
    <s v="PASS"/>
    <n v="530.22856234466462"/>
    <x v="1"/>
  </r>
  <r>
    <n v="1157"/>
    <s v="DIAM_LT_320-FERROUS_1-&lt;=320mm-B12_1960-1961_1980-CENTRAL-NONE-(70,120]-SLUVAD__COURT_FARM__LLWYNON"/>
    <s v="DIAM_LT_320,ASSET_MATERIAL_BIN,DIAM_BIN_PRIMARY,DATE_INSTALL_BIN,DATE_INSTALL_BIN_20YRS,AREA_NAME,LINING_BIN,DIAM_BIN_SECOND,WRZ_NAME"/>
    <s v="FERROUS_1"/>
    <s v="1961_1980"/>
    <s v="B12_1960"/>
    <x v="0"/>
    <s v="&lt;=320mm"/>
    <s v="(70,120]"/>
    <n v="2.412240883212672"/>
    <n v="1.9920854163867048"/>
    <n v="2.5"/>
    <n v="-0.20316583344531808"/>
    <s v="+/- 50%"/>
    <s v="PASS"/>
    <n v="825.8235859652641"/>
    <x v="1"/>
  </r>
  <r>
    <n v="1158"/>
    <s v="DIAM_LT_320-FERROUS_1-&lt;=320mm-B12_1960-1961_1980-CENTRAL-NONE-(70,120]-SLUVAD__COURT_FARM__LLWYNON-CARDIFF_ELY__RADYR__LLANDAFF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2.4567953560888891"/>
    <n v="1.5493997683007728"/>
    <n v="2.5"/>
    <n v="-0.38024009267969089"/>
    <s v="+/- 50%"/>
    <s v="PASS"/>
    <n v="630.65886397935469"/>
    <x v="1"/>
  </r>
  <r>
    <n v="1159"/>
    <s v="DIAM_LT_320-FERROUS_1-&lt;=320mm-B12_1960-1961_1980-CENTRAL-NONE-(70,120]-SLUVAD__COURT_FARM__LLWYNON-PENARTH__BARRY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3.5533159250515345"/>
    <n v="1.5493997683007732"/>
    <n v="2.5"/>
    <n v="-0.38024009267969072"/>
    <s v="+/- 50%"/>
    <s v="PASS"/>
    <n v="436.04334682914578"/>
    <x v="4"/>
  </r>
  <r>
    <n v="1160"/>
    <s v="DIAM_LT_320-FERROUS_1-&lt;=320mm-B12_1960-1961_1980-EASTERN"/>
    <s v="DIAM_LT_320,ASSET_MATERIAL_BIN,DIAM_BIN_PRIMARY,DATE_INSTALL_BIN,DATE_INSTALL_BIN_20YRS,AREA_NAME"/>
    <s v="FERROUS_1"/>
    <s v="1961_1980"/>
    <s v="B12_1960"/>
    <x v="0"/>
    <s v="&lt;=320mm"/>
    <m/>
    <n v="52.213538867170335"/>
    <n v="3.9841708327733367"/>
    <n v="2.5"/>
    <n v="0.59366833310933464"/>
    <s v="+/- 50%"/>
    <s v="OVER"/>
    <n v="76.305320788712422"/>
    <x v="0"/>
  </r>
  <r>
    <n v="1161"/>
    <s v="DIAM_LT_320-FERROUS_1-&lt;=320mm-B12_1960-1961_1980-EASTERN-BITUMEN-(70,120]"/>
    <s v="DIAM_LT_320,ASSET_MATERIAL_BIN,DIAM_BIN_PRIMARY,DATE_INSTALL_BIN,DATE_INSTALL_BIN_20YRS,AREA_NAME,LINING_BIN,DIAM_BIN_SECOND"/>
    <s v="FERROUS_1"/>
    <s v="1961_1980"/>
    <s v="B12_1960"/>
    <x v="0"/>
    <s v="&lt;=320mm"/>
    <s v="(70,120]"/>
    <n v="8.4407765415220943"/>
    <n v="1.9920854163867108"/>
    <n v="2.5"/>
    <n v="-0.20316583344531569"/>
    <s v="+/- 50%"/>
    <s v="PASS"/>
    <n v="236.00736337316724"/>
    <x v="2"/>
  </r>
  <r>
    <n v="1162"/>
    <s v="DIAM_LT_320-FERROUS_1-&lt;=320mm-B12_1960-1961_1980-EASTERN-BITUMEN-(70,120]-HEREFORD_C.U._AREA"/>
    <s v="DIAM_LT_320,ASSET_MATERIAL_BIN,DIAM_BIN_PRIMARY,DATE_INSTALL_BIN,DATE_INSTALL_BIN_20YRS,AREA_NAME,LINING_BIN,DIAM_BIN_SECOND,WRZ_NAME"/>
    <s v="FERROUS_1"/>
    <s v="1961_1980"/>
    <s v="B12_1960"/>
    <x v="0"/>
    <s v="&lt;=320mm"/>
    <s v="(70,120]"/>
    <n v="7.9393726255529673"/>
    <n v="2.4347710644726281"/>
    <n v="2.5"/>
    <n v="-2.6091574210948744E-2"/>
    <s v="+/- 50%"/>
    <s v="PASS"/>
    <n v="306.67046116922234"/>
    <x v="4"/>
  </r>
  <r>
    <n v="1163"/>
    <s v="DIAM_LT_320-FERROUS_1-&lt;=320mm-B12_1960-1961_1980-EASTERN-BITUMEN-(70,120]-VOWCHURCH-VOWCHURCH-BRAMPTON SR-WALTERSTONE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5.9769152026034567"/>
    <n v="1.5493997683007728"/>
    <n v="2.5"/>
    <n v="-0.38024009267969089"/>
    <s v="+/- 50%"/>
    <s v="PASS"/>
    <n v="259.23067598915861"/>
    <x v="4"/>
  </r>
  <r>
    <n v="1164"/>
    <s v="DIAM_LT_320-FERROUS_1-&lt;=320mm-B12_1960-1961_1980-EASTERN-BITUMEN-(70,120]-WHITBOURNE-WHITBOURNE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1.5241800574839093"/>
    <n v="1.7707425923437299"/>
    <n v="2.5"/>
    <n v="-0.29170296306250804"/>
    <s v="+/- 50%"/>
    <s v="PASS"/>
    <n v="1161.767327717725"/>
    <x v="3"/>
  </r>
  <r>
    <n v="1165"/>
    <s v="DIAM_LT_320-FERROUS_1-&lt;=320mm-B12_1960-1961_1980-EASTERN-EPOXY_RESIN-(120,160]-HEREFORD_C.U._AREA-HEREFORD__NORTH__BROOMY_HILL"/>
    <s v="DIAM_LT_320,ASSET_MATERIAL_BIN,DIAM_BIN_PRIMARY,DATE_INSTALL_BIN,DATE_INSTALL_BIN_20YRS,AREA_NAME,LINING_BIN,DIAM_BIN_SECOND,WRZ_NAME,WQZ_NAME"/>
    <s v="FERROUS_1"/>
    <s v="1961_1980"/>
    <s v="B12_1960"/>
    <x v="0"/>
    <s v="&lt;=320mm"/>
    <s v="(120,160]"/>
    <n v="7.0985929532146628"/>
    <n v="1.5493997683007723"/>
    <n v="2.5"/>
    <n v="-0.38024009267969106"/>
    <s v="+/- 50%"/>
    <s v="PASS"/>
    <n v="218.26857498556984"/>
    <x v="2"/>
  </r>
  <r>
    <n v="1166"/>
    <s v="DIAM_LT_320-FERROUS_1-&lt;=320mm-B12_1960-1961_1980-EASTERN-EPOXY_RESIN-(70,120]"/>
    <s v="DIAM_LT_320,ASSET_MATERIAL_BIN,DIAM_BIN_PRIMARY,DATE_INSTALL_BIN,DATE_INSTALL_BIN_20YRS,AREA_NAME,LINING_BIN,DIAM_BIN_SECOND"/>
    <s v="FERROUS_1"/>
    <s v="1961_1980"/>
    <s v="B12_1960"/>
    <x v="0"/>
    <s v="&lt;=320mm"/>
    <s v="(70,120]"/>
    <n v="11.670508666014399"/>
    <n v="3.0987995366015353"/>
    <n v="2.5"/>
    <n v="0.23951981464061411"/>
    <s v="+/- 50%"/>
    <s v="PASS"/>
    <n v="265.52394803711735"/>
    <x v="4"/>
  </r>
  <r>
    <n v="1167"/>
    <s v="DIAM_LT_320-FERROUS_1-&lt;=320mm-B12_1960-1961_1980-EASTERN-EPOXY_RESIN-(70,120]-HEREFORD_C.U._AREA-HEREFORD__NORTH__BROOMY_HILL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22.070552056161365"/>
    <n v="5.5335706010741728"/>
    <n v="2.5"/>
    <n v="1.213428240429669"/>
    <s v="+/- 50%"/>
    <s v="OVER"/>
    <n v="250.7218934530178"/>
    <x v="4"/>
  </r>
  <r>
    <n v="1168"/>
    <s v="DIAM_LT_320-FERROUS_1-&lt;=320mm-B12_1960-1961_1980-EASTERN-EPOXY_RESIN-(70,120]-HEREFORD_C.U._AREA-HEREFORD__NORTH__BROOMY_HILL-MALVERN RD-LEDBURY RES MALVERN RD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0.51597670521428618"/>
    <n v="1.5493997683007703"/>
    <n v="2.5"/>
    <n v="-0.38024009267969189"/>
    <s v="+/- 50%"/>
    <s v="PASS"/>
    <n v="3002.8482926517031"/>
    <x v="3"/>
  </r>
  <r>
    <n v="1169"/>
    <s v="DIAM_LT_320-FERROUS_1-&lt;=320mm-B12_1960-1961_1980-EASTERN-EPOXY_RESIN-(70,120]-HEREFORD_C.U._AREA-HEREFORD__NORTH__BROOMY_HILL-WEOBLEY SOUTH-NORTON PRV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11.092286938877079"/>
    <n v="1.7707425923437299"/>
    <n v="2.5"/>
    <n v="-0.29170296306250804"/>
    <s v="+/- 50%"/>
    <s v="PASS"/>
    <n v="159.63728689144332"/>
    <x v="2"/>
  </r>
  <r>
    <n v="1170"/>
    <s v="DIAM_LT_320-FERROUS_1-&lt;=320mm-B12_1960-1961_1980-EASTERN-EPOXY_RESIN-(70,120]-HEREFORD_C.U._AREA-HEREFORD__NORTH__BROOMY_HILL-WEOBLEY SOUTH-NORTON WOOD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8.8653760397925083"/>
    <n v="2.8774567125585664"/>
    <n v="2.5"/>
    <n v="0.15098268502342654"/>
    <s v="+/- 50%"/>
    <s v="PASS"/>
    <n v="324.57243772210165"/>
    <x v="4"/>
  </r>
  <r>
    <n v="1171"/>
    <s v="DIAM_LT_320-FERROUS_1-&lt;=320mm-B12_1960-1961_1980-EASTERN-EPOXY_RESIN-(70,120]-HEREFORD_C.U._AREA-HEREFORD__NORTH__BROOMY_HILL-WEOBLEY SOUTH-REDLION PUB BREDWARDINE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17.302006271734644"/>
    <n v="4.6481993049022927"/>
    <n v="2.5"/>
    <n v="0.85927972196091706"/>
    <s v="+/- 50%"/>
    <s v="OVER"/>
    <n v="268.65088544649331"/>
    <x v="4"/>
  </r>
  <r>
    <n v="1172"/>
    <s v="DIAM_LT_320-FERROUS_1-&lt;=320mm-B12_1960-1961_1980-EASTERN-EPOXY_RESIN-(70,120]-ROSS-ON-WYE-ROSS-ON-WYE_MITCHELDEAN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4.0275001702791942"/>
    <n v="1.549399768300773"/>
    <n v="2.5"/>
    <n v="-0.38024009267969083"/>
    <s v="+/- 50%"/>
    <s v="PASS"/>
    <n v="384.70507828516509"/>
    <x v="4"/>
  </r>
  <r>
    <n v="1173"/>
    <s v="DIAM_LT_320-FERROUS_1-&lt;=320mm-B12_1960-1961_1980-EASTERN-EPOXY_RESIN-(70,120]-TALYBONT-ABERGAVENNY__CWMTILLERY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1.8161083797829158"/>
    <n v="1.9920854163867028"/>
    <n v="2.5"/>
    <n v="-0.20316583344531888"/>
    <s v="+/- 50%"/>
    <s v="PASS"/>
    <n v="1096.8978716043489"/>
    <x v="3"/>
  </r>
  <r>
    <n v="1174"/>
    <s v="DIAM_LT_320-FERROUS_1-&lt;=320mm-B12_1960-1961_1980-EASTERN-NONE-(0,70]"/>
    <s v="DIAM_LT_320,ASSET_MATERIAL_BIN,DIAM_BIN_PRIMARY,DATE_INSTALL_BIN,DATE_INSTALL_BIN_20YRS,AREA_NAME,LINING_BIN,DIAM_BIN_SECOND"/>
    <s v="FERROUS_1"/>
    <s v="1961_1980"/>
    <s v="B12_1960"/>
    <x v="0"/>
    <s v="&lt;=320mm"/>
    <s v="(0,70]"/>
    <n v="12.803407925219387"/>
    <n v="3.0987995366015362"/>
    <n v="2.5"/>
    <n v="0.23951981464061448"/>
    <s v="+/- 50%"/>
    <s v="PASS"/>
    <n v="242.02927491654046"/>
    <x v="2"/>
  </r>
  <r>
    <n v="1175"/>
    <s v="DIAM_LT_320-FERROUS_1-&lt;=320mm-B12_1960-1961_1980-EASTERN-NONE-(120,160]"/>
    <s v="DIAM_LT_320,ASSET_MATERIAL_BIN,DIAM_BIN_PRIMARY,DATE_INSTALL_BIN,DATE_INSTALL_BIN_20YRS,AREA_NAME,LINING_BIN,DIAM_BIN_SECOND"/>
    <s v="FERROUS_1"/>
    <s v="1961_1980"/>
    <s v="B12_1960"/>
    <x v="0"/>
    <s v="&lt;=320mm"/>
    <s v="(120,160]"/>
    <n v="40.194303397851996"/>
    <n v="7.0829703693748964"/>
    <n v="2.5"/>
    <n v="1.8331881477499585"/>
    <s v="+/- 50%"/>
    <s v="OVER"/>
    <n v="176.21826404767134"/>
    <x v="2"/>
  </r>
  <r>
    <n v="1176"/>
    <s v="DIAM_LT_320-FERROUS_1-&lt;=320mm-B12_1960-1961_1980-EASTERN-NONE-(120,160]-HEREFORD_C.U._AREA-DUNFIELD_CROSSWAYS-CROSSWAYS SOUTH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120,160]"/>
    <n v="14.431302775780825"/>
    <n v="1.9920854163867052"/>
    <n v="2.5"/>
    <n v="-0.20316583344531791"/>
    <s v="+/- 50%"/>
    <s v="PASS"/>
    <n v="138.03919489028397"/>
    <x v="2"/>
  </r>
  <r>
    <n v="1177"/>
    <s v="DIAM_LT_320-FERROUS_1-&lt;=320mm-B12_1960-1961_1980-EASTERN-NONE-(120,160]-SLUVAD__COURT_FARM__LLWYNON-CHEPSTOW__CALDICOT_COURT_FARM"/>
    <s v="DIAM_LT_320,ASSET_MATERIAL_BIN,DIAM_BIN_PRIMARY,DATE_INSTALL_BIN,DATE_INSTALL_BIN_20YRS,AREA_NAME,LINING_BIN,DIAM_BIN_SECOND,WRZ_NAME,WQZ_NAME"/>
    <s v="FERROUS_1"/>
    <s v="1961_1980"/>
    <s v="B12_1960"/>
    <x v="0"/>
    <s v="&lt;=320mm"/>
    <s v="(120,160]"/>
    <n v="6.044684634532298"/>
    <n v="1.9920854163867088"/>
    <n v="2.5"/>
    <n v="-0.2031658334453165"/>
    <s v="+/- 50%"/>
    <s v="PASS"/>
    <n v="329.55985908780906"/>
    <x v="4"/>
  </r>
  <r>
    <n v="1178"/>
    <s v="DIAM_LT_320-FERROUS_1-&lt;=320mm-B12_1960-1961_1980-EASTERN-NONE-(120,160]-SLUVAD__COURT_FARM__LLWYNON-MALPAS__CAERLEON__CWMBRAN"/>
    <s v="DIAM_LT_320,ASSET_MATERIAL_BIN,DIAM_BIN_PRIMARY,DATE_INSTALL_BIN,DATE_INSTALL_BIN_20YRS,AREA_NAME,LINING_BIN,DIAM_BIN_SECOND,WRZ_NAME,WQZ_NAME"/>
    <s v="FERROUS_1"/>
    <s v="1961_1980"/>
    <s v="B12_1960"/>
    <x v="0"/>
    <s v="&lt;=320mm"/>
    <s v="(120,160]"/>
    <n v="5.9754907856143076"/>
    <n v="1.7707425923437401"/>
    <n v="2.5"/>
    <n v="-0.29170296306250398"/>
    <s v="+/- 50%"/>
    <s v="PASS"/>
    <n v="296.33425200934352"/>
    <x v="4"/>
  </r>
  <r>
    <n v="1179"/>
    <s v="DIAM_LT_320-FERROUS_1-&lt;=320mm-B12_1960-1961_1980-EASTERN-NONE-(120,160]-SLUVAD__COURT_FARM__LLWYNON-NEWPORT"/>
    <s v="DIAM_LT_320,ASSET_MATERIAL_BIN,DIAM_BIN_PRIMARY,DATE_INSTALL_BIN,DATE_INSTALL_BIN_20YRS,AREA_NAME,LINING_BIN,DIAM_BIN_SECOND,WRZ_NAME,WQZ_NAME"/>
    <s v="FERROUS_1"/>
    <s v="1961_1980"/>
    <s v="B12_1960"/>
    <x v="0"/>
    <s v="&lt;=320mm"/>
    <s v="(120,160]"/>
    <n v="8.0492667364749089"/>
    <n v="1.9920854163867099"/>
    <n v="2.5"/>
    <n v="-0.20316583344531605"/>
    <s v="+/- 50%"/>
    <s v="PASS"/>
    <n v="247.48657009459754"/>
    <x v="2"/>
  </r>
  <r>
    <n v="1180"/>
    <s v="DIAM_LT_320-FERROUS_1-&lt;=320mm-B12_1960-1961_1980-EASTERN-NONE-(160,320]-HEREFORD_C.U._AREA"/>
    <s v="DIAM_LT_320,ASSET_MATERIAL_BIN,DIAM_BIN_PRIMARY,DATE_INSTALL_BIN,DATE_INSTALL_BIN_20YRS,AREA_NAME,LINING_BIN,DIAM_BIN_SECOND,WRZ_NAME"/>
    <s v="FERROUS_1"/>
    <s v="1961_1980"/>
    <s v="B12_1960"/>
    <x v="0"/>
    <s v="&lt;=320mm"/>
    <s v="(160,320]"/>
    <n v="13.410641418985945"/>
    <n v="1.770742592343729"/>
    <n v="2.5"/>
    <n v="-0.29170296306250842"/>
    <s v="+/- 50%"/>
    <s v="PASS"/>
    <n v="132.04011180530281"/>
    <x v="2"/>
  </r>
  <r>
    <n v="1181"/>
    <s v="DIAM_LT_320-FERROUS_1-&lt;=320mm-B12_1960-1961_1980-EASTERN-NONE-(70,120]"/>
    <s v="DIAM_LT_320,ASSET_MATERIAL_BIN,DIAM_BIN_PRIMARY,DATE_INSTALL_BIN,DATE_INSTALL_BIN_20YRS,AREA_NAME,LINING_BIN,DIAM_BIN_SECOND"/>
    <s v="FERROUS_1"/>
    <s v="1961_1980"/>
    <s v="B12_1960"/>
    <x v="0"/>
    <s v="&lt;=320mm"/>
    <s v="(70,120]"/>
    <n v="29.327921336846362"/>
    <n v="5.7549134251170759"/>
    <n v="2.5"/>
    <n v="1.3019653700468303"/>
    <s v="+/- 50%"/>
    <s v="OVER"/>
    <n v="196.22643415531962"/>
    <x v="2"/>
  </r>
  <r>
    <n v="1182"/>
    <s v="DIAM_LT_320-FERROUS_1-&lt;=320mm-B12_1960-1961_1980-EASTERN-NONE-(70,120]-HEREFORD_C.U._AREA-DUNFIELD_CROSSWAYS-CROSSWAYS NORTH AND HIGH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70,120]"/>
    <n v="20.36961964401803"/>
    <n v="4.426856480859338"/>
    <n v="2.5"/>
    <n v="0.77074259234373521"/>
    <s v="+/- 50%"/>
    <s v="OVER"/>
    <n v="217.32641837322566"/>
    <x v="2"/>
  </r>
  <r>
    <n v="1183"/>
    <s v="DIAM_LT_320-FERROUS_1-&lt;=320mm-B12_1960-1961_1980-EASTERN-NONE-(70,120]-HEREFORD_C.U._AREA-DUNFIELD_CROSSWAYS-CROSSWAYS NORTH AND HIGH-BRILLEY SCHOOL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10.802049049604713"/>
    <n v="3.5414851846874744"/>
    <n v="2.5"/>
    <n v="0.41659407387498976"/>
    <s v="+/- 50%"/>
    <s v="PASS"/>
    <n v="327.85309235538699"/>
    <x v="4"/>
  </r>
  <r>
    <n v="1184"/>
    <s v="DIAM_LT_320-FERROUS_1-&lt;=320mm-B12_1960-1961_1980-EASTERN-NONE-(70,120]-HEREFORD_C.U._AREA-DUNFIELD_CROSSWAYS-CROSSWAYS NORTH AND HIGH-KINGSWOOD(CROSSWAYS HIGH)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2.1411572835009069"/>
    <n v="2.2134282404296641"/>
    <n v="2.5"/>
    <n v="-0.11462870382813435"/>
    <s v="+/- 50%"/>
    <s v="PASS"/>
    <n v="1033.7532219074492"/>
    <x v="3"/>
  </r>
  <r>
    <n v="1185"/>
    <s v="DIAM_LT_320-FERROUS_1-&lt;=320mm-B12_1960-1961_1980-EASTERN-NONE-(70,120]-HEREFORD_C.U._AREA-DUNFIELD_CROSSWAYS-CROSSWAYS NORTH AND HIGH-PHONEBOX BRILLEY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5.6640337093167679"/>
    <n v="1.9920854163867023"/>
    <n v="2.5"/>
    <n v="-0.20316583344531908"/>
    <s v="+/- 50%"/>
    <s v="PASS"/>
    <n v="351.70790264011345"/>
    <x v="4"/>
  </r>
  <r>
    <n v="1186"/>
    <s v="DIAM_LT_320-FERROUS_1-&lt;=320mm-B12_1960-1961_1980-EASTERN-NONE-(70,120]-HEREFORD_C.U._AREA-DUNFIELD_CROSSWAYS-CROSSWAYS NORTH AND HIGH-THE SHAWL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5.8569472846234021"/>
    <n v="3.3201423606445024"/>
    <n v="2.5"/>
    <n v="0.32805694425780096"/>
    <s v="+/- 50%"/>
    <s v="PASS"/>
    <n v="566.87250188525218"/>
    <x v="1"/>
  </r>
  <r>
    <n v="1187"/>
    <s v="DIAM_LT_320-FERROUS_1-&lt;=320mm-B12_1960-1961_1980-EASTERN-NONE-(70,120]-HEREFORD_C.U._AREA-DUNFIELD_CROSSWAYS-CROSSWAYS SOUTH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70,120]"/>
    <n v="35.888046934120666"/>
    <n v="4.6481993049023345"/>
    <n v="2.5"/>
    <n v="0.85927972196093383"/>
    <s v="+/- 50%"/>
    <s v="OVER"/>
    <n v="129.51942783163955"/>
    <x v="2"/>
  </r>
  <r>
    <n v="1188"/>
    <s v="DIAM_LT_320-FERROUS_1-&lt;=320mm-B12_1960-1961_1980-EASTERN-NONE-(70,120]-HEREFORD_C.U._AREA-DUNFIELD_CROSSWAYS-CROSSWAYS SOUTH-SARNESFIELD JUNCTION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2.9517678863434909"/>
    <n v="1.770742592343731"/>
    <n v="2.5"/>
    <n v="-0.29170296306250759"/>
    <s v="+/- 50%"/>
    <s v="PASS"/>
    <n v="599.89222070480696"/>
    <x v="1"/>
  </r>
  <r>
    <n v="1189"/>
    <s v="DIAM_LT_320-FERROUS_1-&lt;=320mm-B12_1960-1961_1980-EASTERN-NONE-(70,120]-HEREFORD_C.U._AREA-HEREFORD__NORTH__BROOMY_HILL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8.2345856539960405"/>
    <n v="1.9920854163867108"/>
    <n v="2.5"/>
    <n v="-0.20316583344531569"/>
    <s v="+/- 50%"/>
    <s v="PASS"/>
    <n v="241.91689783686942"/>
    <x v="2"/>
  </r>
  <r>
    <n v="1190"/>
    <s v="DIAM_LT_320-FERROUS_1-&lt;=320mm-B12_1960-1961_1980-EASTERN-NONE-(70,120]-HEREFORD_C.U._AREA-HEREFORD__NORTH__BROOMY_HILL-BEWDLEY RES TO WOEBLEY RES TDMA-AREA FEED BY 1T810310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1.441374044295328"/>
    <n v="1.5493997683007703"/>
    <n v="2.5"/>
    <n v="-0.38024009267969189"/>
    <s v="+/- 50%"/>
    <s v="PASS"/>
    <n v="1074.9463502780466"/>
    <x v="3"/>
  </r>
  <r>
    <n v="1191"/>
    <s v="DIAM_LT_320-FERROUS_1-&lt;=320mm-B12_1960-1961_1980-EASTERN-NONE-(70,120]-HEREFORD_C.U._AREA-HEREFORD__NORTH__BROOMY_HILL-WEOBLEY SOUTH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70,120]"/>
    <n v="3.8274191005437728"/>
    <n v="1.7707425923437301"/>
    <n v="2.5"/>
    <n v="-0.29170296306250798"/>
    <s v="+/- 50%"/>
    <s v="PASS"/>
    <n v="462.64664146451992"/>
    <x v="4"/>
  </r>
  <r>
    <n v="1192"/>
    <s v="DIAM_LT_320-FERROUS_1-&lt;=320mm-B12_1960-1961_1980-EASTERN-NONE-(70,120]-HEREFORD_C.U._AREA-HEREFORD__SOUTH_BROOMY_HILL_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4.6090014608014398"/>
    <n v="1.5493997683007736"/>
    <n v="2.5"/>
    <n v="-0.38024009267969056"/>
    <s v="+/- 50%"/>
    <s v="PASS"/>
    <n v="336.16820942195034"/>
    <x v="4"/>
  </r>
  <r>
    <n v="1193"/>
    <s v="DIAM_LT_320-FERROUS_1-&lt;=320mm-B12_1960-1961_1980-EASTERN-NONE-(70,120]-SLUVAD__COURT_FARM__LLWYNON"/>
    <s v="DIAM_LT_320,ASSET_MATERIAL_BIN,DIAM_BIN_PRIMARY,DATE_INSTALL_BIN,DATE_INSTALL_BIN_20YRS,AREA_NAME,LINING_BIN,DIAM_BIN_SECOND,WRZ_NAME"/>
    <s v="FERROUS_1"/>
    <s v="1961_1980"/>
    <s v="B12_1960"/>
    <x v="0"/>
    <s v="&lt;=320mm"/>
    <s v="(70,120]"/>
    <n v="8.2053767924301493"/>
    <n v="1.7707425923437343"/>
    <n v="2.5"/>
    <n v="-0.29170296306250626"/>
    <s v="+/- 50%"/>
    <s v="PASS"/>
    <n v="215.80271535821836"/>
    <x v="2"/>
  </r>
  <r>
    <n v="1194"/>
    <s v="DIAM_LT_320-FERROUS_1-&lt;=320mm-B12_1960-1961_1980-EASTERN-NONE-(70,120]-SLUVAD__COURT_FARM__LLWYNON-CHEPSTOW__CALDICOT_COURT_FARM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8.051045638900014"/>
    <n v="2.8774567125585815"/>
    <n v="2.5"/>
    <n v="0.15098268502343259"/>
    <s v="+/- 50%"/>
    <s v="PASS"/>
    <n v="357.40161484809545"/>
    <x v="4"/>
  </r>
  <r>
    <n v="1195"/>
    <s v="DIAM_LT_320-FERROUS_1-&lt;=320mm-B12_1960-1961_1980-EASTERN-NONE-(70,120]-SLUVAD__COURT_FARM__LLWYNON-MALPAS__CAERLEON__CWMBRAN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17.573525499113266"/>
    <n v="5.0908849529881843"/>
    <n v="2.5"/>
    <n v="1.0363539811952738"/>
    <s v="+/- 50%"/>
    <s v="OVER"/>
    <n v="289.6905890195489"/>
    <x v="4"/>
  </r>
  <r>
    <n v="1196"/>
    <s v="DIAM_LT_320-FERROUS_1-&lt;=320mm-B12_1960-1961_1980-EASTERN-NONE-(70,120]-SLUVAD__COURT_FARM__LLWYNON-MALPAS__CAERLEON__CWMBRAN-LLANDERFEL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70,120]"/>
    <n v="4.9217194725355506"/>
    <n v="2.2134282404296672"/>
    <n v="2.5"/>
    <n v="-0.1146287038281331"/>
    <s v="+/- 50%"/>
    <s v="PASS"/>
    <n v="449.72661541990783"/>
    <x v="4"/>
  </r>
  <r>
    <n v="1197"/>
    <s v="DIAM_LT_320-FERROUS_1-&lt;=320mm-B12_1960-1961_1980-EASTERN-NONE-(70,120]-SLUVAD__COURT_FARM__LLWYNON-MALPAS__CAERLEON__CWMBRAN-MALPAS ROAD HIGH PRESSURE-WHITTLE DRIVE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1.3890440687657741"/>
    <n v="2.2134282404296637"/>
    <n v="2.5"/>
    <n v="-0.11462870382813453"/>
    <s v="+/- 50%"/>
    <s v="PASS"/>
    <n v="1593.4902932175439"/>
    <x v="3"/>
  </r>
  <r>
    <n v="1198"/>
    <s v="DIAM_LT_320-FERROUS_1-&lt;=320mm-B12_1960-1961_1980-EASTERN-NONE-(70,120]-SLUVAD__COURT_FARM__LLWYNON-NEWPORT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13.306285791053142"/>
    <n v="3.9841708327733971"/>
    <n v="2.5"/>
    <n v="0.59366833310935885"/>
    <s v="+/- 50%"/>
    <s v="OVER"/>
    <n v="299.42020600912292"/>
    <x v="4"/>
  </r>
  <r>
    <n v="1199"/>
    <s v="DIAM_LT_320-FERROUS_1-&lt;=320mm-B12_1960-1961_1980-EASTERN-NONE-(70,120]-SLUVAD__COURT_FARM__LLWYNON-NEWPORT-RINGWOOD 1 AND 2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70,120]"/>
    <n v="3.2273122173908764"/>
    <n v="1.5493997683007728"/>
    <n v="2.5"/>
    <n v="-0.38024009267969089"/>
    <s v="+/- 50%"/>
    <s v="PASS"/>
    <n v="480.08982829476179"/>
    <x v="4"/>
  </r>
  <r>
    <n v="1200"/>
    <s v="DIAM_LT_320-FERROUS_1-&lt;=320mm-B12_1960-1961_1980-EASTERN-NONE-(70,120]-TALYBONT-ABERGAVENNY__CWMTILLERY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6.538690817007919"/>
    <n v="3.0987995366015477"/>
    <n v="2.5"/>
    <n v="0.23951981464061908"/>
    <s v="+/- 50%"/>
    <s v="PASS"/>
    <n v="473.91742832390827"/>
    <x v="4"/>
  </r>
  <r>
    <n v="1201"/>
    <s v="DIAM_LT_320-FERROUS_1-&lt;=320mm-B12_1960-1961_1980-EASTERN-NONE-(70,120]-TALYBONT-ABERGAVENNY__CWMTILLERY-CHAIN ROAD DAN Y DERRY-CHAIN ROAD(UNDERHILL)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3.5188793266442833"/>
    <n v="1.7707425923437292"/>
    <n v="2.5"/>
    <n v="-0.29170296306250831"/>
    <s v="+/- 50%"/>
    <s v="PASS"/>
    <n v="503.21208202168344"/>
    <x v="1"/>
  </r>
  <r>
    <n v="1202"/>
    <s v="DIAM_LT_320-FERROUS_1-&lt;=320mm-B12_1960-1961_1980-EASTERN-NONE-(70,120]-VOWCHURCH-VOWCHURCH-BRAMPTON SR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70,120]"/>
    <n v="24.954714886374191"/>
    <n v="3.5414851846874864"/>
    <n v="2.5"/>
    <n v="0.41659407387499459"/>
    <s v="+/- 50%"/>
    <s v="PASS"/>
    <n v="141.91647553630088"/>
    <x v="2"/>
  </r>
  <r>
    <n v="1203"/>
    <s v="DIAM_LT_320-FERROUS_1-&lt;=320mm-B12_1960-1961_1980-EASTERN-NONE-(70,120]-VOWCHURCH-VOWCHURCH-BRAMPTON SR-MYNYDD FERDDYN (LONGTOWN)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1.3443185864957656"/>
    <n v="1.5493997683007703"/>
    <n v="2.5"/>
    <n v="-0.38024009267969189"/>
    <s v="+/- 50%"/>
    <s v="PASS"/>
    <n v="1152.5540030950474"/>
    <x v="3"/>
  </r>
  <r>
    <n v="1204"/>
    <s v="DIAM_LT_320-FERROUS_1-&lt;=320mm-B12_1960-1961_1980-EASTERN-NONE-(70,120]-VOWCHURCH-VOWCHURCH-BRAMPTON SR-SARAS CROSS (LONGTOWN)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5.4154855550943735"/>
    <n v="1.7707425923437299"/>
    <n v="2.5"/>
    <n v="-0.29170296306250804"/>
    <s v="+/- 50%"/>
    <s v="PASS"/>
    <n v="326.97762265804289"/>
    <x v="4"/>
  </r>
  <r>
    <n v="1205"/>
    <s v="DIAM_LT_320-FERROUS_1-&lt;=320mm-B12_1960-1961_1980-EASTERN-NONE-(70,120]-WHITBOURNE-WHITBOURNE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8.3185340141535011"/>
    <n v="2.6561138885156002"/>
    <n v="2.5"/>
    <n v="6.2445555406240062E-2"/>
    <s v="+/- 50%"/>
    <s v="PASS"/>
    <n v="319.30071861176225"/>
    <x v="4"/>
  </r>
  <r>
    <n v="1206"/>
    <s v="DIAM_LT_320-FERROUS_1-&lt;=320mm-B12_1960-1961_1980-EASTERN-NONE-(70,120]-WHITBOURNE-WHITBOURNE-RIDGEWAY STIFFORDS BRIDGE-STIFFORDS BRIDGE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3.1049888278392044"/>
    <n v="1.7707425923437312"/>
    <n v="2.5"/>
    <n v="-0.29170296306250754"/>
    <s v="+/- 50%"/>
    <s v="PASS"/>
    <n v="570.28952132365976"/>
    <x v="1"/>
  </r>
  <r>
    <n v="1207"/>
    <s v="DIAM_LT_320-FERROUS_1-&lt;=320mm-B12_1960-1961_1980-EASTERN-NONE-(70,120]-WHITBOURNE-WHITBOURNE-WARRENWOOD-UPPER SAPEY METER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0.60009981453401195"/>
    <n v="1.770742592343731"/>
    <n v="2.5"/>
    <n v="-0.29170296306250759"/>
    <s v="+/- 50%"/>
    <s v="PASS"/>
    <n v="2950.7467748823483"/>
    <x v="3"/>
  </r>
  <r>
    <n v="1208"/>
    <s v="DIAM_LT_320-FERROUS_1-&lt;=320mm-B12_1960-1961_1980-EASTERN-POLYURETHANE"/>
    <s v="DIAM_LT_320,ASSET_MATERIAL_BIN,DIAM_BIN_PRIMARY,DATE_INSTALL_BIN,DATE_INSTALL_BIN_20YRS,AREA_NAME,LINING_BIN"/>
    <s v="FERROUS_1"/>
    <s v="1961_1980"/>
    <s v="B12_1960"/>
    <x v="0"/>
    <s v="&lt;=320mm"/>
    <m/>
    <n v="12.693687582573688"/>
    <n v="1.5493997683007605"/>
    <n v="2.5"/>
    <n v="-0.38024009267969577"/>
    <s v="+/- 50%"/>
    <s v="PASS"/>
    <n v="122.06065087247205"/>
    <x v="0"/>
  </r>
  <r>
    <n v="1209"/>
    <s v="DIAM_LT_320-FERROUS_1-&lt;=320mm-B12_1960-1961_1980-EASTERN-POLYURETHANE-(70,120]"/>
    <s v="DIAM_LT_320,ASSET_MATERIAL_BIN,DIAM_BIN_PRIMARY,DATE_INSTALL_BIN,DATE_INSTALL_BIN_20YRS,AREA_NAME,LINING_BIN,DIAM_BIN_SECOND"/>
    <s v="FERROUS_1"/>
    <s v="1961_1980"/>
    <s v="B12_1960"/>
    <x v="0"/>
    <s v="&lt;=320mm"/>
    <s v="(70,120]"/>
    <n v="9.7679174650225615"/>
    <n v="1.9920854163867103"/>
    <n v="2.5"/>
    <n v="-0.20316583344531586"/>
    <s v="+/- 50%"/>
    <s v="PASS"/>
    <n v="203.94167165315099"/>
    <x v="2"/>
  </r>
  <r>
    <n v="1210"/>
    <s v="DIAM_LT_320-FERROUS_1-&lt;=320mm-B12_1960-1961_1980-EASTERN-POLYURETHANE-(70,120]-SLUVAD__COURT_FARM__LLWYNON-MALPAS__CAERLEON__CWMBRAN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6.8496584375162346"/>
    <n v="2.6561138885155997"/>
    <n v="2.5"/>
    <n v="6.2445555406239882E-2"/>
    <s v="+/- 50%"/>
    <s v="PASS"/>
    <n v="387.77318792537301"/>
    <x v="4"/>
  </r>
  <r>
    <n v="1211"/>
    <s v="DIAM_LT_320-FERROUS_1-&lt;=320mm-B12_1960-1961_1980-EASTERN-POLYURETHANE-(70,120]-SLUVAD__COURT_FARM__LLWYNON-MALPAS__CAERLEON__CWMBRAN-BETTWS EAST-BETTWS EAST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70,120]"/>
    <n v="4.0790600245850381"/>
    <n v="2.4347710644726326"/>
    <n v="2.5"/>
    <n v="-2.6091574210946968E-2"/>
    <s v="+/- 50%"/>
    <s v="PASS"/>
    <n v="596.89513020106176"/>
    <x v="1"/>
  </r>
  <r>
    <n v="1212"/>
    <s v="DIAM_LT_320-FERROUS_1-&lt;=320mm-B12_1960-1961_1980-EASTERN-POLYURETHANE-(70,120]-TALYBONT"/>
    <s v="DIAM_LT_320,ASSET_MATERIAL_BIN,DIAM_BIN_PRIMARY,DATE_INSTALL_BIN,DATE_INSTALL_BIN_20YRS,AREA_NAME,LINING_BIN,DIAM_BIN_SECOND,WRZ_NAME"/>
    <s v="FERROUS_1"/>
    <s v="1961_1980"/>
    <s v="B12_1960"/>
    <x v="0"/>
    <s v="&lt;=320mm"/>
    <s v="(70,120]"/>
    <n v="2.5552860129459867"/>
    <n v="2.2134282404296659"/>
    <n v="2.5"/>
    <n v="-0.11462870382813364"/>
    <s v="+/- 50%"/>
    <s v="PASS"/>
    <n v="866.21545659298101"/>
    <x v="1"/>
  </r>
  <r>
    <n v="1213"/>
    <s v="DIAM_LT_320-FERROUS_1-&lt;=320mm-B12_1960-1961_1980-NORTHERN-EPOXY_RESIN-(70,120]-CLWYD_COASTAL-PRESTATYN_GLASCOED__TRECASTELL"/>
    <s v="DIAM_LT_320,ASSET_MATERIAL_BIN,DIAM_BIN_PRIMARY,DATE_INSTALL_BIN,DATE_INSTALL_BIN_20YRS,AREA_NAME,LINING_BIN,DIAM_BIN_SECOND,WRZ_NAME,WQZ_NAME"/>
    <s v="FERROUS_1"/>
    <s v="1961_1980"/>
    <s v="B12_1960"/>
    <x v="0"/>
    <s v="&lt;=320mm"/>
    <s v="(70,120]"/>
    <n v="7.3783066144138445"/>
    <n v="1.5493997683007739"/>
    <n v="2.5"/>
    <n v="-0.38024009267969044"/>
    <s v="+/- 50%"/>
    <s v="PASS"/>
    <n v="209.99395244349884"/>
    <x v="2"/>
  </r>
  <r>
    <n v="1214"/>
    <s v="DIAM_LT_320-FERROUS_1-&lt;=320mm-B12_1960-1961_1980-NORTHERN-NONE"/>
    <s v="DIAM_LT_320,ASSET_MATERIAL_BIN,DIAM_BIN_PRIMARY,DATE_INSTALL_BIN,DATE_INSTALL_BIN_20YRS,AREA_NAME,LINING_BIN"/>
    <s v="FERROUS_1"/>
    <s v="1961_1980"/>
    <s v="B12_1960"/>
    <x v="0"/>
    <s v="&lt;=320mm"/>
    <m/>
    <n v="17.533784283237846"/>
    <n v="1.9920854163867054"/>
    <n v="2.5"/>
    <n v="-0.20316583344531783"/>
    <s v="+/- 50%"/>
    <s v="PASS"/>
    <n v="113.61411685046923"/>
    <x v="0"/>
  </r>
  <r>
    <n v="1215"/>
    <s v="DIAM_LT_320-FERROUS_1-&lt;=320mm-B12_1960-1961_1980-NORTHERN-NONE-(70,120]"/>
    <s v="DIAM_LT_320,ASSET_MATERIAL_BIN,DIAM_BIN_PRIMARY,DATE_INSTALL_BIN,DATE_INSTALL_BIN_20YRS,AREA_NAME,LINING_BIN,DIAM_BIN_SECOND"/>
    <s v="FERROUS_1"/>
    <s v="1961_1980"/>
    <s v="B12_1960"/>
    <x v="0"/>
    <s v="&lt;=320mm"/>
    <s v="(70,120]"/>
    <n v="10.13738719475613"/>
    <n v="2.6561138885155877"/>
    <n v="2.5"/>
    <n v="6.2445555406235087E-2"/>
    <s v="+/- 50%"/>
    <s v="PASS"/>
    <n v="262.01168382811136"/>
    <x v="4"/>
  </r>
  <r>
    <n v="1216"/>
    <s v="DIAM_LT_320-FERROUS_1-&lt;=320mm-B12_1960-1961_1980-NORTHERN-NONE-(70,120]-NORTH_ERYRI_/_YNYS_MON"/>
    <s v="DIAM_LT_320,ASSET_MATERIAL_BIN,DIAM_BIN_PRIMARY,DATE_INSTALL_BIN,DATE_INSTALL_BIN_20YRS,AREA_NAME,LINING_BIN,DIAM_BIN_SECOND,WRZ_NAME"/>
    <s v="FERROUS_1"/>
    <s v="1961_1980"/>
    <s v="B12_1960"/>
    <x v="0"/>
    <s v="&lt;=320mm"/>
    <s v="(70,120]"/>
    <n v="13.109548268503668"/>
    <n v="3.7628280087304189"/>
    <n v="2.5"/>
    <n v="0.50513120349216756"/>
    <s v="+/- 50%"/>
    <s v="OVER"/>
    <n v="287.02957048266853"/>
    <x v="4"/>
  </r>
  <r>
    <n v="1217"/>
    <s v="DIAM_LT_320-FERROUS_1-&lt;=320mm-B12_1960-1961_1980-WESTERN"/>
    <s v="DIAM_LT_320,ASSET_MATERIAL_BIN,DIAM_BIN_PRIMARY,DATE_INSTALL_BIN,DATE_INSTALL_BIN_20YRS,AREA_NAME"/>
    <s v="FERROUS_1"/>
    <s v="1961_1980"/>
    <s v="B12_1960"/>
    <x v="0"/>
    <s v="&lt;=320mm"/>
    <m/>
    <n v="35.254627176547267"/>
    <n v="2.4347710644726699"/>
    <n v="2.5"/>
    <n v="-2.6091574210932045E-2"/>
    <s v="+/- 50%"/>
    <s v="PASS"/>
    <n v="69.062453909379968"/>
    <x v="0"/>
  </r>
  <r>
    <n v="1218"/>
    <s v="DIAM_LT_320-FERROUS_1-&lt;=320mm-B12_1960-1961_1980-WESTERN-EPOXY_RESIN-(70,120]-TYWI_C.U._AREA"/>
    <s v="DIAM_LT_320,ASSET_MATERIAL_BIN,DIAM_BIN_PRIMARY,DATE_INSTALL_BIN,DATE_INSTALL_BIN_20YRS,AREA_NAME,LINING_BIN,DIAM_BIN_SECOND,WRZ_NAME"/>
    <s v="FERROUS_1"/>
    <s v="1961_1980"/>
    <s v="B12_1960"/>
    <x v="0"/>
    <s v="&lt;=320mm"/>
    <s v="(70,120]"/>
    <n v="8.972068566291906"/>
    <n v="2.6561138885155988"/>
    <n v="2.5"/>
    <n v="6.2445555406239528E-2"/>
    <s v="+/- 50%"/>
    <s v="PASS"/>
    <n v="296.0425312056384"/>
    <x v="4"/>
  </r>
  <r>
    <n v="1219"/>
    <s v="DIAM_LT_320-FERROUS_1-&lt;=320mm-B12_1960-1961_1980-WESTERN-NONE-(120,160]-TYWI_C.U._AREA"/>
    <s v="DIAM_LT_320,ASSET_MATERIAL_BIN,DIAM_BIN_PRIMARY,DATE_INSTALL_BIN,DATE_INSTALL_BIN_20YRS,AREA_NAME,LINING_BIN,DIAM_BIN_SECOND,WRZ_NAME"/>
    <s v="FERROUS_1"/>
    <s v="1961_1980"/>
    <s v="B12_1960"/>
    <x v="0"/>
    <s v="&lt;=320mm"/>
    <s v="(120,160]"/>
    <n v="6.6147148603719845"/>
    <n v="1.5493997683007665"/>
    <n v="2.5"/>
    <n v="-0.38024009267969339"/>
    <s v="+/- 50%"/>
    <s v="PASS"/>
    <n v="234.23530734227819"/>
    <x v="2"/>
  </r>
  <r>
    <n v="1220"/>
    <s v="DIAM_LT_320-FERROUS_1-&lt;=320mm-B12_1960-1961_1980-WESTERN-NONE-(120,160]-TYWI_C.U._AREA-SKEWEN__LLANDARCY_FELINDRE__CRAY-EAST SWANSEA DOCKS-BURROWS ENTRANCE"/>
    <s v="DIAM_LT_320,ASSET_MATERIAL_BIN,DIAM_BIN_PRIMARY,DATE_INSTALL_BIN,DATE_INSTALL_BIN_20YRS,AREA_NAME,LINING_BIN,DIAM_BIN_SECOND,WRZ_NAME,WQZ_NAME,SUPER_DMA_NAME,DMA_NAME"/>
    <s v="FERROUS_1"/>
    <s v="1961_1980"/>
    <s v="B12_1960"/>
    <x v="0"/>
    <s v="&lt;=320mm"/>
    <s v="(120,160]"/>
    <n v="0.32472474603272078"/>
    <n v="2.2134282404296641"/>
    <n v="2.5"/>
    <n v="-0.11462870382813435"/>
    <s v="+/- 50%"/>
    <s v="PASS"/>
    <n v="6816.3214152044602"/>
    <x v="3"/>
  </r>
  <r>
    <n v="1221"/>
    <s v="DIAM_LT_320-FERROUS_1-&lt;=320mm-B12_1960-1961_1980-WESTERN-NONE-(70,120]-TYWI_C.U._AREA"/>
    <s v="DIAM_LT_320,ASSET_MATERIAL_BIN,DIAM_BIN_PRIMARY,DATE_INSTALL_BIN,DATE_INSTALL_BIN_20YRS,AREA_NAME,LINING_BIN,DIAM_BIN_SECOND,WRZ_NAME"/>
    <s v="FERROUS_1"/>
    <s v="1961_1980"/>
    <s v="B12_1960"/>
    <x v="0"/>
    <s v="&lt;=320mm"/>
    <s v="(70,120]"/>
    <n v="19.494498203705277"/>
    <n v="6.8616275453318982"/>
    <n v="2.5"/>
    <n v="1.7446510181327592"/>
    <s v="+/- 50%"/>
    <s v="OVER"/>
    <n v="351.9776438271042"/>
    <x v="4"/>
  </r>
  <r>
    <n v="1222"/>
    <s v="DIAM_LT_320-FERROUS_1-&lt;=320mm-B12_1960-1961_1980-WESTERN-NONE-(70,120]-TYWI_C.U._AREA-PORT_TALBOT_FELINDRE__CRAY-TY CANOL PUMPED OUTLET"/>
    <s v="DIAM_LT_320,ASSET_MATERIAL_BIN,DIAM_BIN_PRIMARY,DATE_INSTALL_BIN,DATE_INSTALL_BIN_20YRS,AREA_NAME,LINING_BIN,DIAM_BIN_SECOND,WRZ_NAME,WQZ_NAME,SUPER_DMA_NAME"/>
    <s v="FERROUS_1"/>
    <s v="1961_1980"/>
    <s v="B12_1960"/>
    <x v="0"/>
    <s v="&lt;=320mm"/>
    <s v="(70,120]"/>
    <n v="3.4354880632577625"/>
    <n v="1.5493997683007732"/>
    <n v="2.5"/>
    <n v="-0.38024009267969072"/>
    <s v="+/- 50%"/>
    <s v="PASS"/>
    <n v="450.9984432405588"/>
    <x v="4"/>
  </r>
  <r>
    <n v="1223"/>
    <s v="DIAM_LT_320-FERROUS_1-&lt;=320mm-B13_1970-1961_1980-CENTRAL"/>
    <s v="DIAM_LT_320,ASSET_MATERIAL_BIN,DIAM_BIN_PRIMARY,DATE_INSTALL_BIN,DATE_INSTALL_BIN_20YRS,AREA_NAME"/>
    <s v="FERROUS_1"/>
    <s v="1961_1980"/>
    <s v="B13_1970"/>
    <x v="0"/>
    <s v="&lt;=320mm"/>
    <m/>
    <n v="18.581603059238184"/>
    <n v="2.8774567125585753"/>
    <n v="2.5"/>
    <n v="0.1509826850234301"/>
    <s v="+/- 50%"/>
    <s v="PASS"/>
    <n v="154.85513835298485"/>
    <x v="2"/>
  </r>
  <r>
    <n v="1224"/>
    <s v="DIAM_LT_320-FERROUS_1-&lt;=320mm-B13_1970-1961_1980-CENTRAL-NONE-(120,160]"/>
    <s v="DIAM_LT_320,ASSET_MATERIAL_BIN,DIAM_BIN_PRIMARY,DATE_INSTALL_BIN,DATE_INSTALL_BIN_20YRS,AREA_NAME,LINING_BIN,DIAM_BIN_SECOND"/>
    <s v="FERROUS_1"/>
    <s v="1961_1980"/>
    <s v="B13_1970"/>
    <x v="0"/>
    <s v="&lt;=320mm"/>
    <s v="(120,160]"/>
    <n v="11.780635111203944"/>
    <n v="1.5493997683007574"/>
    <n v="2.5"/>
    <n v="-0.38024009267969705"/>
    <s v="+/- 50%"/>
    <s v="PASS"/>
    <n v="131.52090304768072"/>
    <x v="2"/>
  </r>
  <r>
    <n v="1225"/>
    <s v="DIAM_LT_320-FERROUS_1-&lt;=320mm-B13_1970-1961_1980-CENTRAL-NONE-(70,120]-CYNON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4.8768041235415316"/>
    <n v="1.5493997683007739"/>
    <n v="2.5"/>
    <n v="-0.38024009267969044"/>
    <s v="+/- 50%"/>
    <s v="PASS"/>
    <n v="317.70801718720679"/>
    <x v="4"/>
  </r>
  <r>
    <n v="1226"/>
    <s v="DIAM_LT_320-FERROUS_1-&lt;=320mm-B13_1970-1961_1980-CENTRAL-NONE-(70,120]-PONTSTICILL_HIGH_LEVEL/HEADS_O-MERTHYR__ABERCYNON"/>
    <s v="DIAM_LT_320,ASSET_MATERIAL_BIN,DIAM_BIN_PRIMARY,DATE_INSTALL_BIN,DATE_INSTALL_BIN_20YRS,AREA_NAME,LINING_BIN,DIAM_BIN_SECOND,WRZ_NAME,WQZ_NAME"/>
    <s v="FERROUS_1"/>
    <s v="1961_1980"/>
    <s v="B13_1970"/>
    <x v="0"/>
    <s v="&lt;=320mm"/>
    <s v="(70,120]"/>
    <n v="16.334027896406436"/>
    <n v="3.0987995366015082"/>
    <n v="2.5"/>
    <n v="0.23951981464060329"/>
    <s v="+/- 50%"/>
    <s v="PASS"/>
    <n v="189.71435314392104"/>
    <x v="2"/>
  </r>
  <r>
    <n v="1227"/>
    <s v="DIAM_LT_320-FERROUS_1-&lt;=320mm-B13_1970-1961_1980-CENTRAL-NONE-(70,120]-PONTSTICILL_HIGH_LEVEL/HEADS_O-MERTHYR__ABERCYNON-PONSTICILL AND VAYNOR-TREFECHAN"/>
    <s v="DIAM_LT_320,ASSET_MATERIAL_BIN,DIAM_BIN_PRIMARY,DATE_INSTALL_BIN,DATE_INSTALL_BIN_20YRS,AREA_NAME,LINING_BIN,DIAM_BIN_SECOND,WRZ_NAME,WQZ_NAME,SUPER_DMA_NAME,DMA_NAME"/>
    <s v="FERROUS_1"/>
    <s v="1961_1980"/>
    <s v="B13_1970"/>
    <x v="0"/>
    <s v="&lt;=320mm"/>
    <s v="(70,120]"/>
    <n v="3.6236444029202817"/>
    <n v="2.6561138885156002"/>
    <n v="2.5"/>
    <n v="6.2445555406240062E-2"/>
    <s v="+/- 50%"/>
    <s v="PASS"/>
    <n v="732.99518197068335"/>
    <x v="1"/>
  </r>
  <r>
    <n v="1228"/>
    <s v="DIAM_LT_320-FERROUS_1-&lt;=320mm-B13_1970-1961_1980-CENTRAL-NONE-(70,120]-PONTSTICILL_LOW_LEVEL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18.292357154022117"/>
    <n v="3.3201423606445024"/>
    <n v="2.5"/>
    <n v="0.32805694425780096"/>
    <s v="+/- 50%"/>
    <s v="PASS"/>
    <n v="181.50434811046048"/>
    <x v="2"/>
  </r>
  <r>
    <n v="1229"/>
    <s v="DIAM_LT_320-FERROUS_1-&lt;=320mm-B13_1970-1961_1980-CENTRAL-NONE-(70,120]-RHONDDA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8.1733588423289945"/>
    <n v="2.8774567125585828"/>
    <n v="2.5"/>
    <n v="0.15098268502343312"/>
    <s v="+/- 50%"/>
    <s v="PASS"/>
    <n v="352.05314829155998"/>
    <x v="4"/>
  </r>
  <r>
    <n v="1230"/>
    <s v="DIAM_LT_320-FERROUS_1-&lt;=320mm-B13_1970-1961_1980-CENTRAL-NONE-(70,120]-SLUVAD__COURT_FARM__LLWYNON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14.948860824028927"/>
    <n v="2.8774567125585864"/>
    <n v="2.5"/>
    <n v="0.15098268502343454"/>
    <s v="+/- 50%"/>
    <s v="PASS"/>
    <n v="192.48668821194306"/>
    <x v="2"/>
  </r>
  <r>
    <n v="1231"/>
    <s v="DIAM_LT_320-FERROUS_1-&lt;=320mm-B13_1970-1961_1980-CENTRAL-POLYURETHANE-(120,160]"/>
    <s v="DIAM_LT_320,ASSET_MATERIAL_BIN,DIAM_BIN_PRIMARY,DATE_INSTALL_BIN,DATE_INSTALL_BIN_20YRS,AREA_NAME,LINING_BIN,DIAM_BIN_SECOND"/>
    <s v="FERROUS_1"/>
    <s v="1961_1980"/>
    <s v="B13_1970"/>
    <x v="0"/>
    <s v="&lt;=320mm"/>
    <s v="(120,160]"/>
    <n v="2.8852530956421276"/>
    <n v="1.5493997683007728"/>
    <n v="2.5"/>
    <n v="-0.38024009267969089"/>
    <s v="+/- 50%"/>
    <s v="PASS"/>
    <n v="537.00653528142084"/>
    <x v="1"/>
  </r>
  <r>
    <n v="1232"/>
    <s v="DIAM_LT_320-FERROUS_1-&lt;=320mm-B13_1970-1961_1980-CENTRAL-POLYURETHANE-(70,120]-CYNON-ABERDARE_HIRWAUN__PONSTICILL"/>
    <s v="DIAM_LT_320,ASSET_MATERIAL_BIN,DIAM_BIN_PRIMARY,DATE_INSTALL_BIN,DATE_INSTALL_BIN_20YRS,AREA_NAME,LINING_BIN,DIAM_BIN_SECOND,WRZ_NAME,WQZ_NAME"/>
    <s v="FERROUS_1"/>
    <s v="1961_1980"/>
    <s v="B13_1970"/>
    <x v="0"/>
    <s v="&lt;=320mm"/>
    <s v="(70,120]"/>
    <n v="4.3368222724725944"/>
    <n v="1.5493997683007732"/>
    <n v="2.5"/>
    <n v="-0.38024009267969072"/>
    <s v="+/- 50%"/>
    <s v="PASS"/>
    <n v="357.26614349298643"/>
    <x v="4"/>
  </r>
  <r>
    <n v="1233"/>
    <s v="DIAM_LT_320-FERROUS_1-&lt;=320mm-B13_1970-1961_1980-CENTRAL-POLYURETHANE-(70,120]-PONTSTICILL_LOW_LEVEL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5.1028394674262696"/>
    <n v="1.5493997683007736"/>
    <n v="2.5"/>
    <n v="-0.38024009267969056"/>
    <s v="+/- 50%"/>
    <s v="PASS"/>
    <n v="303.63482492273027"/>
    <x v="4"/>
  </r>
  <r>
    <n v="1234"/>
    <s v="DIAM_LT_320-FERROUS_1-&lt;=320mm-B13_1970-1961_1980-EASTERN"/>
    <s v="DIAM_LT_320,ASSET_MATERIAL_BIN,DIAM_BIN_PRIMARY,DATE_INSTALL_BIN,DATE_INSTALL_BIN_20YRS,AREA_NAME"/>
    <s v="FERROUS_1"/>
    <s v="1961_1980"/>
    <s v="B13_1970"/>
    <x v="0"/>
    <s v="&lt;=320mm"/>
    <m/>
    <n v="41.807444430045585"/>
    <n v="1.5493997683007672"/>
    <n v="2.5"/>
    <n v="-0.38024009267969311"/>
    <s v="+/- 50%"/>
    <s v="PASS"/>
    <n v="37.060379782201331"/>
    <x v="0"/>
  </r>
  <r>
    <n v="1235"/>
    <s v="DIAM_LT_320-FERROUS_1-&lt;=320mm-B13_1970-1961_1980-EASTERN-EPOXY_RESIN-(70,120]"/>
    <s v="DIAM_LT_320,ASSET_MATERIAL_BIN,DIAM_BIN_PRIMARY,DATE_INSTALL_BIN,DATE_INSTALL_BIN_20YRS,AREA_NAME,LINING_BIN,DIAM_BIN_SECOND"/>
    <s v="FERROUS_1"/>
    <s v="1961_1980"/>
    <s v="B13_1970"/>
    <x v="0"/>
    <s v="&lt;=320mm"/>
    <s v="(70,120]"/>
    <n v="11.760213060362672"/>
    <n v="4.8695421289452536"/>
    <n v="2.5"/>
    <n v="0.94781685157810147"/>
    <s v="+/- 50%"/>
    <s v="OVER"/>
    <n v="414.06920979670434"/>
    <x v="4"/>
  </r>
  <r>
    <n v="1236"/>
    <s v="DIAM_LT_320-FERROUS_1-&lt;=320mm-B13_1970-1961_1980-EASTERN-EPOXY_RESIN-(70,120]-HEREFORD_C.U._AREA-HEREFORD__NORTH__BROOMY_HILL"/>
    <s v="DIAM_LT_320,ASSET_MATERIAL_BIN,DIAM_BIN_PRIMARY,DATE_INSTALL_BIN,DATE_INSTALL_BIN_20YRS,AREA_NAME,LINING_BIN,DIAM_BIN_SECOND,WRZ_NAME,WQZ_NAME"/>
    <s v="FERROUS_1"/>
    <s v="1961_1980"/>
    <s v="B13_1970"/>
    <x v="0"/>
    <s v="&lt;=320mm"/>
    <s v="(70,120]"/>
    <n v="7.6796958517091891"/>
    <n v="1.5493997683007679"/>
    <n v="2.5"/>
    <n v="-0.38024009267969283"/>
    <s v="+/- 50%"/>
    <s v="PASS"/>
    <n v="201.75275143949017"/>
    <x v="2"/>
  </r>
  <r>
    <n v="1237"/>
    <s v="DIAM_LT_320-FERROUS_1-&lt;=320mm-B13_1970-1961_1980-EASTERN-NONE-(120,160]"/>
    <s v="DIAM_LT_320,ASSET_MATERIAL_BIN,DIAM_BIN_PRIMARY,DATE_INSTALL_BIN,DATE_INSTALL_BIN_20YRS,AREA_NAME,LINING_BIN,DIAM_BIN_SECOND"/>
    <s v="FERROUS_1"/>
    <s v="1961_1980"/>
    <s v="B13_1970"/>
    <x v="0"/>
    <s v="&lt;=320mm"/>
    <s v="(120,160]"/>
    <n v="12.804833939371434"/>
    <n v="1.9920854163866872"/>
    <n v="2.5"/>
    <n v="-0.2031658334453251"/>
    <s v="+/- 50%"/>
    <s v="PASS"/>
    <n v="155.57292080622446"/>
    <x v="2"/>
  </r>
  <r>
    <n v="1238"/>
    <s v="DIAM_LT_320-FERROUS_1-&lt;=320mm-B13_1970-1961_1980-EASTERN-NONE-(70,120]"/>
    <s v="DIAM_LT_320,ASSET_MATERIAL_BIN,DIAM_BIN_PRIMARY,DATE_INSTALL_BIN,DATE_INSTALL_BIN_20YRS,AREA_NAME,LINING_BIN,DIAM_BIN_SECOND"/>
    <s v="FERROUS_1"/>
    <s v="1961_1980"/>
    <s v="B13_1970"/>
    <x v="0"/>
    <s v="&lt;=320mm"/>
    <s v="(70,120]"/>
    <n v="14.858114075588741"/>
    <n v="4.2055136568163363"/>
    <n v="2.5"/>
    <n v="0.68220546272653448"/>
    <s v="+/- 50%"/>
    <s v="OVER"/>
    <n v="283.04491642891736"/>
    <x v="4"/>
  </r>
  <r>
    <n v="1239"/>
    <s v="DIAM_LT_320-FERROUS_1-&lt;=320mm-B13_1970-1961_1980-EASTERN-NONE-(70,120]-BRECON_/_PORTIS-BRECON_BOREHOLES"/>
    <s v="DIAM_LT_320,ASSET_MATERIAL_BIN,DIAM_BIN_PRIMARY,DATE_INSTALL_BIN,DATE_INSTALL_BIN_20YRS,AREA_NAME,LINING_BIN,DIAM_BIN_SECOND,WRZ_NAME,WQZ_NAME"/>
    <s v="FERROUS_1"/>
    <s v="1961_1980"/>
    <s v="B13_1970"/>
    <x v="0"/>
    <s v="&lt;=320mm"/>
    <s v="(70,120]"/>
    <n v="3.1320561059359222"/>
    <n v="1.5493997683007732"/>
    <n v="2.5"/>
    <n v="-0.38024009267969072"/>
    <s v="+/- 50%"/>
    <s v="PASS"/>
    <n v="494.69093652707124"/>
    <x v="4"/>
  </r>
  <r>
    <n v="1240"/>
    <s v="DIAM_LT_320-FERROUS_1-&lt;=320mm-B13_1970-1961_1980-EASTERN-NONE-(70,120]-HEREFORD_C.U._AREA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14.084254562071193"/>
    <n v="2.8774567125585828"/>
    <n v="2.5"/>
    <n v="0.15098268502343312"/>
    <s v="+/- 50%"/>
    <s v="PASS"/>
    <n v="204.30308894782087"/>
    <x v="2"/>
  </r>
  <r>
    <n v="1241"/>
    <s v="DIAM_LT_320-FERROUS_1-&lt;=320mm-B13_1970-1961_1980-EASTERN-NONE-(70,120]-SLUVAD__COURT_FARM__LLWYNON-CHEPSTOW__CALDICOT_COURT_FARM"/>
    <s v="DIAM_LT_320,ASSET_MATERIAL_BIN,DIAM_BIN_PRIMARY,DATE_INSTALL_BIN,DATE_INSTALL_BIN_20YRS,AREA_NAME,LINING_BIN,DIAM_BIN_SECOND,WRZ_NAME,WQZ_NAME"/>
    <s v="FERROUS_1"/>
    <s v="1961_1980"/>
    <s v="B13_1970"/>
    <x v="0"/>
    <s v="&lt;=320mm"/>
    <s v="(70,120]"/>
    <n v="2.3579767463527723"/>
    <n v="1.5493997683007721"/>
    <n v="2.5"/>
    <n v="-0.38024009267969117"/>
    <s v="+/- 50%"/>
    <s v="PASS"/>
    <n v="657.08865479582187"/>
    <x v="1"/>
  </r>
  <r>
    <n v="1242"/>
    <s v="DIAM_LT_320-FERROUS_1-&lt;=320mm-B13_1970-1961_1980-EASTERN-NONE-(70,120]-SLUVAD__COURT_FARM__LLWYNON-MALPAS__CAERLEON__CWMBRAN"/>
    <s v="DIAM_LT_320,ASSET_MATERIAL_BIN,DIAM_BIN_PRIMARY,DATE_INSTALL_BIN,DATE_INSTALL_BIN_20YRS,AREA_NAME,LINING_BIN,DIAM_BIN_SECOND,WRZ_NAME,WQZ_NAME"/>
    <s v="FERROUS_1"/>
    <s v="1961_1980"/>
    <s v="B13_1970"/>
    <x v="0"/>
    <s v="&lt;=320mm"/>
    <s v="(70,120]"/>
    <n v="5.6146191496067743"/>
    <n v="3.0987995366015477"/>
    <n v="2.5"/>
    <n v="0.23951981464061908"/>
    <s v="+/- 50%"/>
    <s v="PASS"/>
    <n v="551.91624828525994"/>
    <x v="1"/>
  </r>
  <r>
    <n v="1243"/>
    <s v="DIAM_LT_320-FERROUS_1-&lt;=320mm-B13_1970-1961_1980-EASTERN-NONE-(70,120]-WHITBOURNE-WHITBOURNE-WARRENWOOD"/>
    <s v="DIAM_LT_320,ASSET_MATERIAL_BIN,DIAM_BIN_PRIMARY,DATE_INSTALL_BIN,DATE_INSTALL_BIN_20YRS,AREA_NAME,LINING_BIN,DIAM_BIN_SECOND,WRZ_NAME,WQZ_NAME,SUPER_DMA_NAME"/>
    <s v="FERROUS_1"/>
    <s v="1961_1980"/>
    <s v="B13_1970"/>
    <x v="0"/>
    <s v="&lt;=320mm"/>
    <s v="(70,120]"/>
    <n v="4.4189423334149156"/>
    <n v="2.8774567125585646"/>
    <n v="2.5"/>
    <n v="0.15098268502342585"/>
    <s v="+/- 50%"/>
    <s v="PASS"/>
    <n v="651.16412377685276"/>
    <x v="1"/>
  </r>
  <r>
    <n v="1244"/>
    <s v="DIAM_LT_320-FERROUS_1-&lt;=320mm-B13_1970-1961_1980-EASTERN-POLYURETHANE-(70,120]"/>
    <s v="DIAM_LT_320,ASSET_MATERIAL_BIN,DIAM_BIN_PRIMARY,DATE_INSTALL_BIN,DATE_INSTALL_BIN_20YRS,AREA_NAME,LINING_BIN,DIAM_BIN_SECOND"/>
    <s v="FERROUS_1"/>
    <s v="1961_1980"/>
    <s v="B13_1970"/>
    <x v="0"/>
    <s v="&lt;=320mm"/>
    <s v="(70,120]"/>
    <n v="7.3755454838629486"/>
    <n v="2.4347710644726277"/>
    <n v="2.5"/>
    <n v="-2.6091574210948921E-2"/>
    <s v="+/- 50%"/>
    <s v="PASS"/>
    <n v="330.11403289420349"/>
    <x v="4"/>
  </r>
  <r>
    <n v="1245"/>
    <s v="DIAM_LT_320-FERROUS_1-&lt;=320mm-B13_1970-1961_1980-EASTERN-POLYURETHANE-(70,120]-SLUVAD__COURT_FARM__LLWYNON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5.2725957014884592"/>
    <n v="1.770742592343729"/>
    <n v="2.5"/>
    <n v="-0.29170296306250842"/>
    <s v="+/- 50%"/>
    <s v="PASS"/>
    <n v="335.83887189451042"/>
    <x v="4"/>
  </r>
  <r>
    <n v="1246"/>
    <s v="DIAM_LT_320-FERROUS_1-&lt;=320mm-B13_1970-1961_1980-NORTHERN-EPOXY_RESIN-(70,120]"/>
    <s v="DIAM_LT_320,ASSET_MATERIAL_BIN,DIAM_BIN_PRIMARY,DATE_INSTALL_BIN,DATE_INSTALL_BIN_20YRS,AREA_NAME,LINING_BIN,DIAM_BIN_SECOND"/>
    <s v="FERROUS_1"/>
    <s v="1961_1980"/>
    <s v="B13_1970"/>
    <x v="0"/>
    <s v="&lt;=320mm"/>
    <s v="(70,120]"/>
    <n v="1.5862234006707339"/>
    <n v="1.7707425923437303"/>
    <n v="2.5"/>
    <n v="-0.29170296306250787"/>
    <s v="+/- 50%"/>
    <s v="PASS"/>
    <n v="1116.3261061430394"/>
    <x v="3"/>
  </r>
  <r>
    <n v="1247"/>
    <s v="DIAM_LT_320-FERROUS_1-&lt;=320mm-B13_1970-1961_1980-NORTHERN-NONE"/>
    <s v="DIAM_LT_320,ASSET_MATERIAL_BIN,DIAM_BIN_PRIMARY,DATE_INSTALL_BIN,DATE_INSTALL_BIN_20YRS,AREA_NAME,LINING_BIN"/>
    <s v="FERROUS_1"/>
    <s v="1961_1980"/>
    <s v="B13_1970"/>
    <x v="0"/>
    <s v="&lt;=320mm"/>
    <m/>
    <n v="6.8323889997003633"/>
    <n v="1.9920854163867101"/>
    <n v="2.5"/>
    <n v="-0.20316583344531597"/>
    <s v="+/- 50%"/>
    <s v="PASS"/>
    <n v="291.56498795283369"/>
    <x v="4"/>
  </r>
  <r>
    <n v="1248"/>
    <s v="DIAM_LT_320-FERROUS_1-&lt;=320mm-B13_1970-1961_1980-NORTHERN-NONE-(70,120]-ALWEN_/_DEE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3.9297105277398745"/>
    <n v="1.770742592343729"/>
    <n v="2.5"/>
    <n v="-0.29170296306250842"/>
    <s v="+/- 50%"/>
    <s v="PASS"/>
    <n v="450.60382433872303"/>
    <x v="4"/>
  </r>
  <r>
    <n v="1249"/>
    <s v="DIAM_LT_320-FERROUS_1-&lt;=320mm-B13_1970-1961_1980-NORTHERN-NONE-(70,120]-DYFFRYN_CONWY-COWLYD__LLYN_CONWY"/>
    <s v="DIAM_LT_320,ASSET_MATERIAL_BIN,DIAM_BIN_PRIMARY,DATE_INSTALL_BIN,DATE_INSTALL_BIN_20YRS,AREA_NAME,LINING_BIN,DIAM_BIN_SECOND,WRZ_NAME,WQZ_NAME"/>
    <s v="FERROUS_1"/>
    <s v="1961_1980"/>
    <s v="B13_1970"/>
    <x v="0"/>
    <s v="&lt;=320mm"/>
    <s v="(70,120]"/>
    <n v="2.6139717524470432"/>
    <n v="1.7707425923437292"/>
    <n v="2.5"/>
    <n v="-0.29170296306250831"/>
    <s v="+/- 50%"/>
    <s v="PASS"/>
    <n v="677.41458594036703"/>
    <x v="1"/>
  </r>
  <r>
    <n v="1250"/>
    <s v="DIAM_LT_320-FERROUS_1-&lt;=320mm-B13_1970-1961_1980-NORTHERN-NONE-(70,120]-NORTH_ERYRI_/_YNYS_MON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6.0327132951424787"/>
    <n v="1.5493997683007732"/>
    <n v="2.5"/>
    <n v="-0.38024009267969072"/>
    <s v="+/- 50%"/>
    <s v="PASS"/>
    <n v="256.83298583878417"/>
    <x v="4"/>
  </r>
  <r>
    <n v="1251"/>
    <s v="DIAM_LT_320-FERROUS_1-&lt;=320mm-B13_1970-1961_1980-NORTHERN-NONE-(70,120]-NORTH_ERYRI_/_YNYS_MON-NORTH_ANGLESEY_ALAW-BRYN GWENALLT-CARMEL BOOSTER"/>
    <s v="DIAM_LT_320,ASSET_MATERIAL_BIN,DIAM_BIN_PRIMARY,DATE_INSTALL_BIN,DATE_INSTALL_BIN_20YRS,AREA_NAME,LINING_BIN,DIAM_BIN_SECOND,WRZ_NAME,WQZ_NAME,SUPER_DMA_NAME,DMA_NAME"/>
    <s v="FERROUS_1"/>
    <s v="1961_1980"/>
    <s v="B13_1970"/>
    <x v="0"/>
    <s v="&lt;=320mm"/>
    <s v="(70,120]"/>
    <n v="0.86995862533802293"/>
    <n v="2.2134282404296641"/>
    <n v="2.5"/>
    <n v="-0.11462870382813435"/>
    <s v="+/- 50%"/>
    <s v="PASS"/>
    <n v="2544.2913903746116"/>
    <x v="3"/>
  </r>
  <r>
    <n v="1252"/>
    <s v="DIAM_LT_320-FERROUS_1-&lt;=320mm-B13_1970-1961_1980-WESTERN"/>
    <s v="DIAM_LT_320,ASSET_MATERIAL_BIN,DIAM_BIN_PRIMARY,DATE_INSTALL_BIN,DATE_INSTALL_BIN_20YRS,AREA_NAME"/>
    <s v="FERROUS_1"/>
    <s v="1961_1980"/>
    <s v="B13_1970"/>
    <x v="0"/>
    <s v="&lt;=320mm"/>
    <m/>
    <n v="27.984519205003615"/>
    <n v="2.8774567125585544"/>
    <n v="2.5"/>
    <n v="0.15098268502342177"/>
    <s v="+/- 50%"/>
    <s v="PASS"/>
    <n v="102.82316060102498"/>
    <x v="0"/>
  </r>
  <r>
    <n v="1253"/>
    <s v="DIAM_LT_320-FERROUS_1-&lt;=320mm-B13_1970-1961_1980-WESTERN-EPOXY_RESIN"/>
    <s v="DIAM_LT_320,ASSET_MATERIAL_BIN,DIAM_BIN_PRIMARY,DATE_INSTALL_BIN,DATE_INSTALL_BIN_20YRS,AREA_NAME,LINING_BIN"/>
    <s v="FERROUS_1"/>
    <s v="1961_1980"/>
    <s v="B13_1970"/>
    <x v="0"/>
    <s v="&lt;=320mm"/>
    <m/>
    <n v="6.7798661475486783"/>
    <n v="1.5493997683007736"/>
    <n v="2.5"/>
    <n v="-0.38024009267969056"/>
    <s v="+/- 50%"/>
    <s v="PASS"/>
    <n v="228.52955125979486"/>
    <x v="2"/>
  </r>
  <r>
    <n v="1254"/>
    <s v="DIAM_LT_320-FERROUS_1-&lt;=320mm-B13_1970-1961_1980-WESTERN-EPOXY_RESIN-(70,120]-TYWI_C.U._AREA-BRIDGEND__PORTHCAWL_FELINDRE__CRAY"/>
    <s v="DIAM_LT_320,ASSET_MATERIAL_BIN,DIAM_BIN_PRIMARY,DATE_INSTALL_BIN,DATE_INSTALL_BIN_20YRS,AREA_NAME,LINING_BIN,DIAM_BIN_SECOND,WRZ_NAME,WQZ_NAME"/>
    <s v="FERROUS_1"/>
    <s v="1961_1980"/>
    <s v="B13_1970"/>
    <x v="0"/>
    <s v="&lt;=320mm"/>
    <s v="(70,120]"/>
    <n v="5.3976996939971853"/>
    <n v="1.9920854163867072"/>
    <n v="2.5"/>
    <n v="-0.20316583344531711"/>
    <s v="+/- 50%"/>
    <s v="PASS"/>
    <n v="369.06192069227518"/>
    <x v="4"/>
  </r>
  <r>
    <n v="1255"/>
    <s v="DIAM_LT_320-FERROUS_1-&lt;=320mm-B13_1970-1961_1980-WESTERN-NONE-(120,160]-TYWI_C.U._AREA"/>
    <s v="DIAM_LT_320,ASSET_MATERIAL_BIN,DIAM_BIN_PRIMARY,DATE_INSTALL_BIN,DATE_INSTALL_BIN_20YRS,AREA_NAME,LINING_BIN,DIAM_BIN_SECOND,WRZ_NAME"/>
    <s v="FERROUS_1"/>
    <s v="1961_1980"/>
    <s v="B13_1970"/>
    <x v="0"/>
    <s v="&lt;=320mm"/>
    <s v="(120,160]"/>
    <n v="10.171003075111757"/>
    <n v="2.2134282404296681"/>
    <n v="2.5"/>
    <n v="-0.11462870382813276"/>
    <s v="+/- 50%"/>
    <s v="PASS"/>
    <n v="217.62143065769817"/>
    <x v="2"/>
  </r>
  <r>
    <n v="1256"/>
    <s v="DIAM_LT_320-FERROUS_1-&lt;=320mm-B13_1970-1961_1980-WESTERN-NONE-(70,120]-TYWI_C.U._AREA"/>
    <s v="DIAM_LT_320,ASSET_MATERIAL_BIN,DIAM_BIN_PRIMARY,DATE_INSTALL_BIN,DATE_INSTALL_BIN_20YRS,AREA_NAME,LINING_BIN,DIAM_BIN_SECOND,WRZ_NAME"/>
    <s v="FERROUS_1"/>
    <s v="1961_1980"/>
    <s v="B13_1970"/>
    <x v="0"/>
    <s v="&lt;=320mm"/>
    <s v="(70,120]"/>
    <n v="16.248739177859893"/>
    <n v="4.426856480859338"/>
    <n v="2.5"/>
    <n v="0.77074259234373521"/>
    <s v="+/- 50%"/>
    <s v="OVER"/>
    <n v="272.44307588438966"/>
    <x v="4"/>
  </r>
  <r>
    <n v="1257"/>
    <s v="DIAM_LT_320-FERROUS_1-&lt;=320mm-B13_1970-1961_1980-WESTERN-NONE-(70,120]-TYWI_C.U._AREA-BRIDGEND__PORTHCAWL_FELINDRE__CRAY"/>
    <s v="DIAM_LT_320,ASSET_MATERIAL_BIN,DIAM_BIN_PRIMARY,DATE_INSTALL_BIN,DATE_INSTALL_BIN_20YRS,AREA_NAME,LINING_BIN,DIAM_BIN_SECOND,WRZ_NAME,WQZ_NAME"/>
    <s v="FERROUS_1"/>
    <s v="1961_1980"/>
    <s v="B13_1970"/>
    <x v="0"/>
    <s v="&lt;=320mm"/>
    <s v="(70,120]"/>
    <n v="6.1843239579086715"/>
    <n v="2.4347710644726268"/>
    <n v="2.5"/>
    <n v="-2.6091574210949275E-2"/>
    <s v="+/- 50%"/>
    <s v="PASS"/>
    <n v="393.70044018457008"/>
    <x v="4"/>
  </r>
  <r>
    <n v="1258"/>
    <s v="DIAM_LT_320-FERROUS_1-&lt;=320mm-B13_1970-1961_1980-WESTERN-NONE-(70,120]-TYWI_C.U._AREA-BRIDGEND__PORTHCAWL_FELINDRE__CRAY-NOTTAGE MAIN-FULMAR ROAD"/>
    <s v="DIAM_LT_320,ASSET_MATERIAL_BIN,DIAM_BIN_PRIMARY,DATE_INSTALL_BIN,DATE_INSTALL_BIN_20YRS,AREA_NAME,LINING_BIN,DIAM_BIN_SECOND,WRZ_NAME,WQZ_NAME,SUPER_DMA_NAME,DMA_NAME"/>
    <s v="FERROUS_1"/>
    <s v="1961_1980"/>
    <s v="B13_1970"/>
    <x v="0"/>
    <s v="&lt;=320mm"/>
    <s v="(70,120]"/>
    <n v="3.9957432001039064"/>
    <n v="2.2134282404296668"/>
    <n v="2.5"/>
    <n v="-0.11462870382813328"/>
    <s v="+/- 50%"/>
    <s v="PASS"/>
    <n v="553.94657003285602"/>
    <x v="1"/>
  </r>
  <r>
    <n v="1259"/>
    <s v="DIAM_LT_320-FERROUS_2-&lt;=320mm"/>
    <s v="DIAM_LT_320,ASSET_MATERIAL_BIN,DIAM_BIN_PRIMARY"/>
    <s v="FERROUS_2"/>
    <m/>
    <m/>
    <x v="0"/>
    <s v="&lt;=320mm"/>
    <m/>
    <n v="62.407530754354504"/>
    <n v="1.9276644265808758"/>
    <n v="2.5"/>
    <n v="-0.22893422936764968"/>
    <s v="+/- 50%"/>
    <s v="PASS"/>
    <n v="30.888330355008836"/>
    <x v="0"/>
  </r>
  <r>
    <n v="1260"/>
    <s v="DIAM_LT_320-FERROUS_2-&lt;=320mm-B11_1950-1941_1960-WESTERN"/>
    <s v="DIAM_LT_320,ASSET_MATERIAL_BIN,DIAM_BIN_PRIMARY,DATE_INSTALL_BIN,DATE_INSTALL_BIN_20YRS,AREA_NAME"/>
    <s v="FERROUS_2"/>
    <s v="1941_1960"/>
    <s v="B11_1950"/>
    <x v="0"/>
    <s v="&lt;=320mm"/>
    <m/>
    <n v="78.626363557027958"/>
    <n v="2.2134282404296681"/>
    <n v="2.5"/>
    <n v="-0.11462870382813276"/>
    <s v="+/- 50%"/>
    <s v="PASS"/>
    <n v="28.151222316472278"/>
    <x v="0"/>
  </r>
  <r>
    <n v="1261"/>
    <s v="DIAM_LT_320-FERROUS_2-&lt;=320mm-B13_1970-1961_1980"/>
    <s v="DIAM_LT_320,ASSET_MATERIAL_BIN,DIAM_BIN_PRIMARY,DATE_INSTALL_BIN,DATE_INSTALL_BIN_20YRS"/>
    <s v="FERROUS_2"/>
    <s v="1961_1980"/>
    <s v="B13_1970"/>
    <x v="0"/>
    <s v="&lt;=320mm"/>
    <m/>
    <n v="43.431345385307331"/>
    <n v="1.7707425923437348"/>
    <n v="2.5"/>
    <n v="-0.29170296306250609"/>
    <s v="+/- 50%"/>
    <s v="PASS"/>
    <n v="40.771073901449313"/>
    <x v="0"/>
  </r>
  <r>
    <n v="1262"/>
    <s v="DIAM_LT_320-FERROUS_2-&lt;=320mm-B13_1970-1961_1980-CENTRAL"/>
    <s v="DIAM_LT_320,ASSET_MATERIAL_BIN,DIAM_BIN_PRIMARY,DATE_INSTALL_BIN,DATE_INSTALL_BIN_20YRS,AREA_NAME"/>
    <s v="FERROUS_2"/>
    <s v="1961_1980"/>
    <s v="B13_1970"/>
    <x v="0"/>
    <s v="&lt;=320mm"/>
    <m/>
    <n v="36.593835179467071"/>
    <n v="1.7707425923437106"/>
    <n v="2.5"/>
    <n v="-0.29170296306251575"/>
    <s v="+/- 50%"/>
    <s v="PASS"/>
    <n v="48.389095694929523"/>
    <x v="0"/>
  </r>
  <r>
    <n v="1263"/>
    <s v="DIAM_LT_320-FERROUS_2-&lt;=320mm-B13_1970-1961_1980-CENTRAL-CEMENT_MORTAR-(70,120]"/>
    <s v="DIAM_LT_320,ASSET_MATERIAL_BIN,DIAM_BIN_PRIMARY,DATE_INSTALL_BIN,DATE_INSTALL_BIN_20YRS,AREA_NAME,LINING_BIN,DIAM_BIN_SECOND"/>
    <s v="FERROUS_2"/>
    <s v="1961_1980"/>
    <s v="B13_1970"/>
    <x v="0"/>
    <s v="&lt;=320mm"/>
    <s v="(70,120]"/>
    <n v="14.03399548811212"/>
    <n v="1.5493997683007559"/>
    <n v="2.5"/>
    <n v="-0.38024009267969766"/>
    <s v="+/- 50%"/>
    <s v="PASS"/>
    <n v="110.40332524071404"/>
    <x v="0"/>
  </r>
  <r>
    <n v="1264"/>
    <s v="DIAM_LT_320-FERROUS_2-&lt;=320mm-B13_1970-1961_1980-CENTRAL-NONE-(160,320]-PONTSTICILL_LOW_LEVEL-VALE_OF_GLAM__RHONDDA_VALLEYS-12 LLANILID OUTLET TDMA-AREA FED BY SUB SUPPLY SYSTEM"/>
    <s v="DIAM_LT_320,ASSET_MATERIAL_BIN,DIAM_BIN_PRIMARY,DATE_INSTALL_BIN,DATE_INSTALL_BIN_20YRS,AREA_NAME,LINING_BIN,DIAM_BIN_SECOND,WRZ_NAME,WQZ_NAME,SUPER_DMA_NAME,DMA_NAME"/>
    <s v="FERROUS_2"/>
    <s v="1961_1980"/>
    <s v="B13_1970"/>
    <x v="0"/>
    <s v="&lt;=320mm"/>
    <s v="(160,320]"/>
    <n v="1.3836760375081563"/>
    <n v="2.2134282404296628"/>
    <n v="2.5"/>
    <n v="-0.11462870382813488"/>
    <s v="+/- 50%"/>
    <s v="PASS"/>
    <n v="1599.6723079889396"/>
    <x v="3"/>
  </r>
  <r>
    <n v="1265"/>
    <s v="DIAM_LT_320-FERROUS_2-&lt;=320mm-B13_1970-1961_1980-CENTRAL-NONE-(70,120]"/>
    <s v="DIAM_LT_320,ASSET_MATERIAL_BIN,DIAM_BIN_PRIMARY,DATE_INSTALL_BIN,DATE_INSTALL_BIN_20YRS,AREA_NAME,LINING_BIN,DIAM_BIN_SECOND"/>
    <s v="FERROUS_2"/>
    <s v="1961_1980"/>
    <s v="B13_1970"/>
    <x v="0"/>
    <s v="&lt;=320mm"/>
    <s v="(70,120]"/>
    <n v="34.390829513341856"/>
    <n v="3.3201423606445024"/>
    <n v="2.5"/>
    <n v="0.32805694425780096"/>
    <s v="+/- 50%"/>
    <s v="PASS"/>
    <n v="96.541502709507469"/>
    <x v="0"/>
  </r>
  <r>
    <n v="1266"/>
    <s v="DIAM_LT_320-FERROUS_2-&lt;=320mm-B13_1970-1961_1980-EASTERN-CEMENT_MORTAR-(120,160]"/>
    <s v="DIAM_LT_320,ASSET_MATERIAL_BIN,DIAM_BIN_PRIMARY,DATE_INSTALL_BIN,DATE_INSTALL_BIN_20YRS,AREA_NAME,LINING_BIN,DIAM_BIN_SECOND"/>
    <s v="FERROUS_2"/>
    <s v="1961_1980"/>
    <s v="B13_1970"/>
    <x v="0"/>
    <s v="&lt;=320mm"/>
    <s v="(120,160]"/>
    <n v="5.7834250462776895"/>
    <n v="2.4347710644726273"/>
    <n v="2.5"/>
    <n v="-2.6091574210949098E-2"/>
    <s v="+/- 50%"/>
    <s v="PASS"/>
    <n v="420.99120244321091"/>
    <x v="4"/>
  </r>
  <r>
    <n v="1267"/>
    <s v="DIAM_LT_320-FERROUS_2-&lt;=320mm-B13_1970-1961_1980-EASTERN-CEMENT_MORTAR-(70,120]"/>
    <s v="DIAM_LT_320,ASSET_MATERIAL_BIN,DIAM_BIN_PRIMARY,DATE_INSTALL_BIN,DATE_INSTALL_BIN_20YRS,AREA_NAME,LINING_BIN,DIAM_BIN_SECOND"/>
    <s v="FERROUS_2"/>
    <s v="1961_1980"/>
    <s v="B13_1970"/>
    <x v="0"/>
    <s v="&lt;=320mm"/>
    <s v="(70,120]"/>
    <n v="3.8437273007286104"/>
    <n v="1.549399768300773"/>
    <n v="2.5"/>
    <n v="-0.38024009267969083"/>
    <s v="+/- 50%"/>
    <s v="PASS"/>
    <n v="403.09825517722641"/>
    <x v="4"/>
  </r>
  <r>
    <n v="1268"/>
    <s v="DIAM_LT_320-FERROUS_2-&lt;=320mm-B13_1970-1961_1980-EASTERN-CEMENT_MORTAR-(70,120]-SLUVAD__COURT_FARM__LLWYNON"/>
    <s v="DIAM_LT_320,ASSET_MATERIAL_BIN,DIAM_BIN_PRIMARY,DATE_INSTALL_BIN,DATE_INSTALL_BIN_20YRS,AREA_NAME,LINING_BIN,DIAM_BIN_SECOND,WRZ_NAME"/>
    <s v="FERROUS_2"/>
    <s v="1961_1980"/>
    <s v="B13_1970"/>
    <x v="0"/>
    <s v="&lt;=320mm"/>
    <s v="(70,120]"/>
    <n v="6.656735558360694"/>
    <n v="1.9920854163867086"/>
    <n v="2.5"/>
    <n v="-0.20316583344531658"/>
    <s v="+/- 50%"/>
    <s v="PASS"/>
    <n v="299.25860790499615"/>
    <x v="4"/>
  </r>
  <r>
    <n v="1269"/>
    <s v="DIAM_LT_320-FERROUS_2-&lt;=320mm-B13_1970-1961_1980-EASTERN-EPOXY_RESIN-(120,160]-TALYBONT-ABERGAVENNY__CWMTILLERY-8116-CONFIRMED OUTSIDE OF SDMAS-PANT FARM OUTLET TO CROSS ASH"/>
    <s v="DIAM_LT_320,ASSET_MATERIAL_BIN,DIAM_BIN_PRIMARY,DATE_INSTALL_BIN,DATE_INSTALL_BIN_20YRS,AREA_NAME,LINING_BIN,DIAM_BIN_SECOND,WRZ_NAME,WQZ_NAME,SUPER_DMA_NAME,DMA_NAME"/>
    <s v="FERROUS_2"/>
    <s v="1961_1980"/>
    <s v="B13_1970"/>
    <x v="0"/>
    <s v="&lt;=320mm"/>
    <s v="(120,160]"/>
    <n v="1.9173007408701086"/>
    <n v="1.7707425923437314"/>
    <n v="2.5"/>
    <n v="-0.29170296306250743"/>
    <s v="+/- 50%"/>
    <s v="PASS"/>
    <n v="923.56016695645451"/>
    <x v="1"/>
  </r>
  <r>
    <n v="1270"/>
    <s v="DIAM_LT_320-FERROUS_2-&lt;=320mm-B13_1970-1961_1980-EASTERN-EPOXY_RESIN-(70,120]"/>
    <s v="DIAM_LT_320,ASSET_MATERIAL_BIN,DIAM_BIN_PRIMARY,DATE_INSTALL_BIN,DATE_INSTALL_BIN_20YRS,AREA_NAME,LINING_BIN,DIAM_BIN_SECOND"/>
    <s v="FERROUS_2"/>
    <s v="1961_1980"/>
    <s v="B13_1970"/>
    <x v="0"/>
    <s v="&lt;=320mm"/>
    <s v="(70,120]"/>
    <n v="13.918729321143768"/>
    <n v="2.2134282404296681"/>
    <n v="2.5"/>
    <n v="-0.11462870382813276"/>
    <s v="+/- 50%"/>
    <s v="PASS"/>
    <n v="159.02516597310913"/>
    <x v="2"/>
  </r>
  <r>
    <n v="1271"/>
    <s v="DIAM_LT_320-FERROUS_2-&lt;=320mm-B13_1970-1961_1980-EASTERN-NONE-(120,160]"/>
    <s v="DIAM_LT_320,ASSET_MATERIAL_BIN,DIAM_BIN_PRIMARY,DATE_INSTALL_BIN,DATE_INSTALL_BIN_20YRS,AREA_NAME,LINING_BIN,DIAM_BIN_SECOND"/>
    <s v="FERROUS_2"/>
    <s v="1961_1980"/>
    <s v="B13_1970"/>
    <x v="0"/>
    <s v="&lt;=320mm"/>
    <s v="(120,160]"/>
    <n v="17.542087843190444"/>
    <n v="3.3201423606445024"/>
    <n v="2.5"/>
    <n v="0.32805694425780096"/>
    <s v="+/- 50%"/>
    <s v="PASS"/>
    <n v="189.2672292103091"/>
    <x v="2"/>
  </r>
  <r>
    <n v="1272"/>
    <s v="DIAM_LT_320-FERROUS_2-&lt;=320mm-B13_1970-1961_1980-EASTERN-NONE-(120,160]-SLUVAD__COURT_FARM__LLWYNON"/>
    <s v="DIAM_LT_320,ASSET_MATERIAL_BIN,DIAM_BIN_PRIMARY,DATE_INSTALL_BIN,DATE_INSTALL_BIN_20YRS,AREA_NAME,LINING_BIN,DIAM_BIN_SECOND,WRZ_NAME"/>
    <s v="FERROUS_2"/>
    <s v="1961_1980"/>
    <s v="B13_1970"/>
    <x v="0"/>
    <s v="&lt;=320mm"/>
    <s v="(120,160]"/>
    <n v="14.199344684953918"/>
    <n v="2.2134282404296681"/>
    <n v="2.5"/>
    <n v="-0.11462870382813276"/>
    <s v="+/- 50%"/>
    <s v="PASS"/>
    <n v="155.88242200888948"/>
    <x v="2"/>
  </r>
  <r>
    <n v="1273"/>
    <s v="DIAM_LT_320-FERROUS_2-&lt;=320mm-B13_1970-1961_1980-EASTERN-NONE-(160,320]"/>
    <s v="DIAM_LT_320,ASSET_MATERIAL_BIN,DIAM_BIN_PRIMARY,DATE_INSTALL_BIN,DATE_INSTALL_BIN_20YRS,AREA_NAME,LINING_BIN,DIAM_BIN_SECOND"/>
    <s v="FERROUS_2"/>
    <s v="1961_1980"/>
    <s v="B13_1970"/>
    <x v="0"/>
    <s v="&lt;=320mm"/>
    <s v="(160,320]"/>
    <n v="26.012800213911781"/>
    <n v="1.7707425923437508"/>
    <n v="2.5"/>
    <n v="-0.29170296306249971"/>
    <s v="+/- 50%"/>
    <s v="PASS"/>
    <n v="68.071971405706194"/>
    <x v="0"/>
  </r>
  <r>
    <n v="1274"/>
    <s v="DIAM_LT_320-FERROUS_2-&lt;=320mm-B13_1970-1961_1980-EASTERN-NONE-(160,320]-SLUVAD__COURT_FARM__LLWYNON"/>
    <s v="DIAM_LT_320,ASSET_MATERIAL_BIN,DIAM_BIN_PRIMARY,DATE_INSTALL_BIN,DATE_INSTALL_BIN_20YRS,AREA_NAME,LINING_BIN,DIAM_BIN_SECOND,WRZ_NAME"/>
    <s v="FERROUS_2"/>
    <s v="1961_1980"/>
    <s v="B13_1970"/>
    <x v="0"/>
    <s v="&lt;=320mm"/>
    <s v="(160,320]"/>
    <n v="9.6240456103154095"/>
    <n v="1.770742592343739"/>
    <n v="2.5"/>
    <n v="-0.29170296306250443"/>
    <s v="+/- 50%"/>
    <s v="PASS"/>
    <n v="183.99150046065776"/>
    <x v="2"/>
  </r>
  <r>
    <n v="1275"/>
    <s v="DIAM_LT_320-FERROUS_2-&lt;=320mm-B13_1970-1961_1980-EASTERN-NONE-(160,320]-WHITBOURNE-WHITBOURNE"/>
    <s v="DIAM_LT_320,ASSET_MATERIAL_BIN,DIAM_BIN_PRIMARY,DATE_INSTALL_BIN,DATE_INSTALL_BIN_20YRS,AREA_NAME,LINING_BIN,DIAM_BIN_SECOND,WRZ_NAME,WQZ_NAME"/>
    <s v="FERROUS_2"/>
    <s v="1961_1980"/>
    <s v="B13_1970"/>
    <x v="0"/>
    <s v="&lt;=320mm"/>
    <s v="(160,320]"/>
    <n v="2.266382585675236"/>
    <n v="2.434771064472637"/>
    <n v="2.5"/>
    <n v="-2.6091574210945191E-2"/>
    <s v="+/- 50%"/>
    <s v="PASS"/>
    <n v="1074.2983465641271"/>
    <x v="3"/>
  </r>
  <r>
    <n v="1276"/>
    <s v="DIAM_LT_320-FERROUS_2-&lt;=320mm-B13_1970-1961_1980-EASTERN-NONE-(70,120]"/>
    <s v="DIAM_LT_320,ASSET_MATERIAL_BIN,DIAM_BIN_PRIMARY,DATE_INSTALL_BIN,DATE_INSTALL_BIN_20YRS,AREA_NAME,LINING_BIN,DIAM_BIN_SECOND"/>
    <s v="FERROUS_2"/>
    <s v="1961_1980"/>
    <s v="B13_1970"/>
    <x v="0"/>
    <s v="&lt;=320mm"/>
    <s v="(70,120]"/>
    <n v="41.474900861374245"/>
    <n v="5.0908849529881568"/>
    <n v="2.5"/>
    <n v="1.0363539811952627"/>
    <s v="+/- 50%"/>
    <s v="OVER"/>
    <n v="122.74616327604825"/>
    <x v="0"/>
  </r>
  <r>
    <n v="1277"/>
    <s v="DIAM_LT_320-FERROUS_2-&lt;=320mm-B13_1970-1961_1980-EASTERN-NONE-(70,120]-SLUVAD__COURT_FARM__LLWYNON-CHEPSTOW__CALDICOT_COURT_FARM"/>
    <s v="DIAM_LT_320,ASSET_MATERIAL_BIN,DIAM_BIN_PRIMARY,DATE_INSTALL_BIN,DATE_INSTALL_BIN_20YRS,AREA_NAME,LINING_BIN,DIAM_BIN_SECOND,WRZ_NAME,WQZ_NAME"/>
    <s v="FERROUS_2"/>
    <s v="1961_1980"/>
    <s v="B13_1970"/>
    <x v="0"/>
    <s v="&lt;=320mm"/>
    <s v="(70,120]"/>
    <n v="8.4515051293440848"/>
    <n v="2.6561138885155939"/>
    <n v="2.5"/>
    <n v="6.2445555406237571E-2"/>
    <s v="+/- 50%"/>
    <s v="PASS"/>
    <n v="314.2770249636863"/>
    <x v="4"/>
  </r>
  <r>
    <n v="1278"/>
    <s v="DIAM_LT_320-FERROUS_2-&lt;=320mm-B13_1970-1961_1980-EASTERN-NONE-(70,120]-SLUVAD__COURT_FARM__LLWYNON-MALPAS__CAERLEON__CWMBRAN"/>
    <s v="DIAM_LT_320,ASSET_MATERIAL_BIN,DIAM_BIN_PRIMARY,DATE_INSTALL_BIN,DATE_INSTALL_BIN_20YRS,AREA_NAME,LINING_BIN,DIAM_BIN_SECOND,WRZ_NAME,WQZ_NAME"/>
    <s v="FERROUS_2"/>
    <s v="1961_1980"/>
    <s v="B13_1970"/>
    <x v="0"/>
    <s v="&lt;=320mm"/>
    <s v="(70,120]"/>
    <n v="4.8547330444026713"/>
    <n v="1.9920854163867077"/>
    <n v="2.5"/>
    <n v="-0.20316583344531694"/>
    <s v="+/- 50%"/>
    <s v="PASS"/>
    <n v="410.33881743168331"/>
    <x v="4"/>
  </r>
  <r>
    <n v="1279"/>
    <s v="DIAM_LT_320-FERROUS_2-&lt;=320mm-B13_1970-1961_1980-EASTERN-NONE-(70,120]-SLUVAD__COURT_FARM__LLWYNON-MALPAS__CAERLEON__CWMBRAN-THORNHILL-THORNHILL ROAD"/>
    <s v="DIAM_LT_320,ASSET_MATERIAL_BIN,DIAM_BIN_PRIMARY,DATE_INSTALL_BIN,DATE_INSTALL_BIN_20YRS,AREA_NAME,LINING_BIN,DIAM_BIN_SECOND,WRZ_NAME,WQZ_NAME,SUPER_DMA_NAME,DMA_NAME"/>
    <s v="FERROUS_2"/>
    <s v="1961_1980"/>
    <s v="B13_1970"/>
    <x v="0"/>
    <s v="&lt;=320mm"/>
    <s v="(70,120]"/>
    <n v="4.2816860262347189"/>
    <n v="3.0987995366015473"/>
    <n v="2.5"/>
    <n v="0.23951981464061892"/>
    <s v="+/- 50%"/>
    <s v="PASS"/>
    <n v="723.73348200092266"/>
    <x v="1"/>
  </r>
  <r>
    <n v="1280"/>
    <s v="DIAM_LT_320-FERROUS_2-&lt;=320mm-B13_1970-1961_1980-EASTERN-NONE-(70,120]-SLUVAD__COURT_FARM__LLWYNON-NEWPORT"/>
    <s v="DIAM_LT_320,ASSET_MATERIAL_BIN,DIAM_BIN_PRIMARY,DATE_INSTALL_BIN,DATE_INSTALL_BIN_20YRS,AREA_NAME,LINING_BIN,DIAM_BIN_SECOND,WRZ_NAME,WQZ_NAME"/>
    <s v="FERROUS_2"/>
    <s v="1961_1980"/>
    <s v="B13_1970"/>
    <x v="0"/>
    <s v="&lt;=320mm"/>
    <s v="(70,120]"/>
    <n v="8.0240069141905117"/>
    <n v="1.7707425923437381"/>
    <n v="2.5"/>
    <n v="-0.29170296306250476"/>
    <s v="+/- 50%"/>
    <s v="PASS"/>
    <n v="220.68059153989108"/>
    <x v="2"/>
  </r>
  <r>
    <n v="1281"/>
    <s v="DIAM_LT_320-FERROUS_2-&lt;=320mm-B13_1970-1961_1980-EASTERN-NONE-(70,120]-WHITBOURNE-WHITBOURNE"/>
    <s v="DIAM_LT_320,ASSET_MATERIAL_BIN,DIAM_BIN_PRIMARY,DATE_INSTALL_BIN,DATE_INSTALL_BIN_20YRS,AREA_NAME,LINING_BIN,DIAM_BIN_SECOND,WRZ_NAME,WQZ_NAME"/>
    <s v="FERROUS_2"/>
    <s v="1961_1980"/>
    <s v="B13_1970"/>
    <x v="0"/>
    <s v="&lt;=320mm"/>
    <s v="(70,120]"/>
    <n v="5.0618779708202046"/>
    <n v="1.5493997683007736"/>
    <n v="2.5"/>
    <n v="-0.38024009267969056"/>
    <s v="+/- 50%"/>
    <s v="PASS"/>
    <n v="306.09188471797859"/>
    <x v="4"/>
  </r>
  <r>
    <n v="1282"/>
    <s v="DIAM_LT_320-FERROUS_2-&lt;=320mm-B13_1970-1961_1980-EASTERN-POLYURETHANE"/>
    <s v="DIAM_LT_320,ASSET_MATERIAL_BIN,DIAM_BIN_PRIMARY,DATE_INSTALL_BIN,DATE_INSTALL_BIN_20YRS,AREA_NAME,LINING_BIN"/>
    <s v="FERROUS_2"/>
    <s v="1961_1980"/>
    <s v="B13_1970"/>
    <x v="0"/>
    <s v="&lt;=320mm"/>
    <m/>
    <n v="20.745233112191567"/>
    <n v="1.5493997683007543"/>
    <n v="2.5"/>
    <n v="-0.38024009267969827"/>
    <s v="+/- 50%"/>
    <s v="PASS"/>
    <n v="74.687026167481463"/>
    <x v="0"/>
  </r>
  <r>
    <n v="1283"/>
    <s v="DIAM_LT_320-FERROUS_2-&lt;=320mm-B13_1970-1961_1980-NORTHERN-CEMENT_MORTAR"/>
    <s v="DIAM_LT_320,ASSET_MATERIAL_BIN,DIAM_BIN_PRIMARY,DATE_INSTALL_BIN,DATE_INSTALL_BIN_20YRS,AREA_NAME,LINING_BIN"/>
    <s v="FERROUS_2"/>
    <s v="1961_1980"/>
    <s v="B13_1970"/>
    <x v="0"/>
    <s v="&lt;=320mm"/>
    <m/>
    <n v="45.479572311055904"/>
    <n v="1.9920854163866668"/>
    <n v="2.5"/>
    <n v="-0.20316583344533329"/>
    <s v="+/- 50%"/>
    <s v="PASS"/>
    <n v="43.801762311260759"/>
    <x v="0"/>
  </r>
  <r>
    <n v="1284"/>
    <s v="DIAM_LT_320-FERROUS_2-&lt;=320mm-B13_1970-1961_1980-NORTHERN-CEMENT_MORTAR-(160,320]-DYFFRYN_CONWY-COWLYD__LLYN_CONWY-COWLYD CWT VALLEY TRUNK-AREA FED BY S/SUPPLY 3SC20M18"/>
    <s v="DIAM_LT_320,ASSET_MATERIAL_BIN,DIAM_BIN_PRIMARY,DATE_INSTALL_BIN,DATE_INSTALL_BIN_20YRS,AREA_NAME,LINING_BIN,DIAM_BIN_SECOND,WRZ_NAME,WQZ_NAME,SUPER_DMA_NAME,DMA_NAME"/>
    <s v="FERROUS_2"/>
    <s v="1961_1980"/>
    <s v="B13_1970"/>
    <x v="0"/>
    <s v="&lt;=320mm"/>
    <s v="(160,320]"/>
    <n v="2.8543022415309931"/>
    <n v="1.9920854163867037"/>
    <n v="2.5"/>
    <n v="-0.20316583344531852"/>
    <s v="+/- 50%"/>
    <s v="PASS"/>
    <n v="697.92378235256092"/>
    <x v="1"/>
  </r>
  <r>
    <n v="1285"/>
    <s v="DIAM_LT_320-FERROUS_2-&lt;=320mm-B13_1970-1961_1980-NORTHERN-NONE"/>
    <s v="DIAM_LT_320,ASSET_MATERIAL_BIN,DIAM_BIN_PRIMARY,DATE_INSTALL_BIN,DATE_INSTALL_BIN_20YRS,AREA_NAME,LINING_BIN"/>
    <s v="FERROUS_2"/>
    <s v="1961_1980"/>
    <s v="B13_1970"/>
    <x v="0"/>
    <s v="&lt;=320mm"/>
    <m/>
    <n v="20.047536079889433"/>
    <n v="1.7707425923437499"/>
    <n v="2.5"/>
    <n v="-0.29170296306250004"/>
    <s v="+/- 50%"/>
    <s v="PASS"/>
    <n v="88.327193191589259"/>
    <x v="0"/>
  </r>
  <r>
    <n v="1286"/>
    <s v="DIAM_LT_320-FERROUS_2-&lt;=320mm-B13_1970-1961_1980-NORTHERN-NONE-(120,160]-DYFFRYN_CONWY-COWLYD__LLYN_CONWY"/>
    <s v="DIAM_LT_320,ASSET_MATERIAL_BIN,DIAM_BIN_PRIMARY,DATE_INSTALL_BIN,DATE_INSTALL_BIN_20YRS,AREA_NAME,LINING_BIN,DIAM_BIN_SECOND,WRZ_NAME,WQZ_NAME"/>
    <s v="FERROUS_2"/>
    <s v="1961_1980"/>
    <s v="B13_1970"/>
    <x v="0"/>
    <s v="&lt;=320mm"/>
    <s v="(120,160]"/>
    <n v="25.131741558362396"/>
    <n v="2.2134282404296681"/>
    <n v="2.5"/>
    <n v="-0.11462870382813276"/>
    <s v="+/- 50%"/>
    <s v="PASS"/>
    <n v="88.07301456962368"/>
    <x v="0"/>
  </r>
  <r>
    <n v="1287"/>
    <s v="DIAM_LT_320-FERROUS_2-&lt;=320mm-B13_1970-1961_1980-NORTHERN-NONE-(70,120]-DYFFRYN_CONWY-COWLYD__LLYN_CONWY"/>
    <s v="DIAM_LT_320,ASSET_MATERIAL_BIN,DIAM_BIN_PRIMARY,DATE_INSTALL_BIN,DATE_INSTALL_BIN_20YRS,AREA_NAME,LINING_BIN,DIAM_BIN_SECOND,WRZ_NAME,WQZ_NAME"/>
    <s v="FERROUS_2"/>
    <s v="1961_1980"/>
    <s v="B13_1970"/>
    <x v="0"/>
    <s v="&lt;=320mm"/>
    <s v="(70,120]"/>
    <n v="31.239218273527261"/>
    <n v="1.9920854163866728"/>
    <n v="2.5"/>
    <n v="-0.20316583344533087"/>
    <s v="+/- 50%"/>
    <s v="PASS"/>
    <n v="63.768734510069535"/>
    <x v="0"/>
  </r>
  <r>
    <n v="1288"/>
    <s v="DIAM_LT_320-FERROUS_2-&lt;=320mm-B13_1970-1961_1980-WESTERN-CEMENT_MORTAR"/>
    <s v="DIAM_LT_320,ASSET_MATERIAL_BIN,DIAM_BIN_PRIMARY,DATE_INSTALL_BIN,DATE_INSTALL_BIN_20YRS,AREA_NAME,LINING_BIN"/>
    <s v="FERROUS_2"/>
    <s v="1961_1980"/>
    <s v="B13_1970"/>
    <x v="0"/>
    <s v="&lt;=320mm"/>
    <m/>
    <n v="56.630133389840246"/>
    <n v="2.6561138885155793"/>
    <n v="2.5"/>
    <n v="6.2445555406231715E-2"/>
    <s v="+/- 50%"/>
    <s v="PASS"/>
    <n v="46.902836520461037"/>
    <x v="0"/>
  </r>
  <r>
    <n v="1289"/>
    <s v="DIAM_LT_320-FERROUS_2-&lt;=320mm-B13_1970-1961_1980-WESTERN-CEMENT_MORTAR-(160,320]-TYWI_C.U._AREA"/>
    <s v="DIAM_LT_320,ASSET_MATERIAL_BIN,DIAM_BIN_PRIMARY,DATE_INSTALL_BIN,DATE_INSTALL_BIN_20YRS,AREA_NAME,LINING_BIN,DIAM_BIN_SECOND,WRZ_NAME"/>
    <s v="FERROUS_2"/>
    <s v="1961_1980"/>
    <s v="B13_1970"/>
    <x v="0"/>
    <s v="&lt;=320mm"/>
    <s v="(160,320]"/>
    <n v="57.350455070896871"/>
    <n v="1.5493997683007696"/>
    <n v="2.5"/>
    <n v="-0.38024009267969217"/>
    <s v="+/- 50%"/>
    <s v="PASS"/>
    <n v="27.016346537885276"/>
    <x v="0"/>
  </r>
  <r>
    <n v="1290"/>
    <s v="DIAM_LT_320-FERROUS_2-&lt;=320mm-B13_1970-1961_1980-WESTERN-NONE-(120,160]"/>
    <s v="DIAM_LT_320,ASSET_MATERIAL_BIN,DIAM_BIN_PRIMARY,DATE_INSTALL_BIN,DATE_INSTALL_BIN_20YRS,AREA_NAME,LINING_BIN,DIAM_BIN_SECOND"/>
    <s v="FERROUS_2"/>
    <s v="1961_1980"/>
    <s v="B13_1970"/>
    <x v="0"/>
    <s v="&lt;=320mm"/>
    <s v="(120,160]"/>
    <n v="15.468825671870164"/>
    <n v="2.434771064472661"/>
    <n v="2.5"/>
    <n v="-2.6091574210935598E-2"/>
    <s v="+/- 50%"/>
    <s v="PASS"/>
    <n v="157.39857156062317"/>
    <x v="2"/>
  </r>
  <r>
    <n v="1291"/>
    <s v="DIAM_LT_320-FERROUS_2-&lt;=320mm-B13_1970-1961_1980-WESTERN-NONE-(120,160]-PEMBROKESHIRE-PENDINE"/>
    <s v="DIAM_LT_320,ASSET_MATERIAL_BIN,DIAM_BIN_PRIMARY,DATE_INSTALL_BIN,DATE_INSTALL_BIN_20YRS,AREA_NAME,LINING_BIN,DIAM_BIN_SECOND,WRZ_NAME,WQZ_NAME"/>
    <s v="FERROUS_2"/>
    <s v="1961_1980"/>
    <s v="B13_1970"/>
    <x v="0"/>
    <s v="&lt;=320mm"/>
    <s v="(120,160]"/>
    <n v="7.0866158101807866"/>
    <n v="1.5493997683007728"/>
    <n v="2.5"/>
    <n v="-0.38024009267969089"/>
    <s v="+/- 50%"/>
    <s v="PASS"/>
    <n v="218.63747235667432"/>
    <x v="2"/>
  </r>
  <r>
    <n v="1292"/>
    <s v="DIAM_LT_320-FERROUS_2-&lt;=320mm-B13_1970-1961_1980-WESTERN-NONE-(160,320]"/>
    <s v="DIAM_LT_320,ASSET_MATERIAL_BIN,DIAM_BIN_PRIMARY,DATE_INSTALL_BIN,DATE_INSTALL_BIN_20YRS,AREA_NAME,LINING_BIN,DIAM_BIN_SECOND"/>
    <s v="FERROUS_2"/>
    <s v="1961_1980"/>
    <s v="B13_1970"/>
    <x v="0"/>
    <s v="&lt;=320mm"/>
    <s v="(160,320]"/>
    <n v="43.515690516435122"/>
    <n v="2.2134282404296681"/>
    <n v="2.5"/>
    <n v="-0.11462870382813276"/>
    <s v="+/- 50%"/>
    <s v="PASS"/>
    <n v="50.865060720883996"/>
    <x v="0"/>
  </r>
  <r>
    <n v="1293"/>
    <s v="DIAM_LT_320-FERROUS_2-&lt;=320mm-B13_1970-1961_1980-WESTERN-NONE-(70,120]"/>
    <s v="DIAM_LT_320,ASSET_MATERIAL_BIN,DIAM_BIN_PRIMARY,DATE_INSTALL_BIN,DATE_INSTALL_BIN_20YRS,AREA_NAME,LINING_BIN,DIAM_BIN_SECOND"/>
    <s v="FERROUS_2"/>
    <s v="1961_1980"/>
    <s v="B13_1970"/>
    <x v="0"/>
    <s v="&lt;=320mm"/>
    <s v="(70,120]"/>
    <n v="13.444387502974369"/>
    <n v="2.2134282404296681"/>
    <n v="2.5"/>
    <n v="-0.11462870382813276"/>
    <s v="+/- 50%"/>
    <s v="PASS"/>
    <n v="164.63585566393266"/>
    <x v="2"/>
  </r>
  <r>
    <n v="1294"/>
    <s v="DIAM_LT_320-FERROUS_2-&lt;=320mm-B14_1980-1961_1980-CENTRAL"/>
    <s v="DIAM_LT_320,ASSET_MATERIAL_BIN,DIAM_BIN_PRIMARY,DATE_INSTALL_BIN,DATE_INSTALL_BIN_20YRS,AREA_NAME"/>
    <s v="FERROUS_2"/>
    <s v="1961_1980"/>
    <s v="B14_1980"/>
    <x v="0"/>
    <s v="&lt;=320mm"/>
    <m/>
    <n v="37.262540786535688"/>
    <n v="1.9920854163866681"/>
    <n v="2.5"/>
    <n v="-0.20316583344533273"/>
    <s v="+/- 50%"/>
    <s v="PASS"/>
    <n v="53.46080472071516"/>
    <x v="0"/>
  </r>
  <r>
    <n v="1295"/>
    <s v="DIAM_LT_320-FERROUS_2-&lt;=320mm-B14_1980-1961_1980-CENTRAL-CEMENT_MORTAR-(70,120]"/>
    <s v="DIAM_LT_320,ASSET_MATERIAL_BIN,DIAM_BIN_PRIMARY,DATE_INSTALL_BIN,DATE_INSTALL_BIN_20YRS,AREA_NAME,LINING_BIN,DIAM_BIN_SECOND"/>
    <s v="FERROUS_2"/>
    <s v="1961_1980"/>
    <s v="B14_1980"/>
    <x v="0"/>
    <s v="&lt;=320mm"/>
    <s v="(70,120]"/>
    <n v="66.865989251707759"/>
    <n v="2.6561138885156717"/>
    <n v="2.5"/>
    <n v="6.2445555406268657E-2"/>
    <s v="+/- 50%"/>
    <s v="PASS"/>
    <n v="39.722943132077184"/>
    <x v="0"/>
  </r>
  <r>
    <n v="1296"/>
    <s v="DIAM_LT_320-FERROUS_2-&lt;=320mm-B14_1980-1961_1980-EASTERN-CEMENT_MORTAR"/>
    <s v="DIAM_LT_320,ASSET_MATERIAL_BIN,DIAM_BIN_PRIMARY,DATE_INSTALL_BIN,DATE_INSTALL_BIN_20YRS,AREA_NAME,LINING_BIN"/>
    <s v="FERROUS_2"/>
    <s v="1961_1980"/>
    <s v="B14_1980"/>
    <x v="0"/>
    <s v="&lt;=320mm"/>
    <m/>
    <n v="17.450364459292935"/>
    <n v="1.5493997683007559"/>
    <n v="2.5"/>
    <n v="-0.38024009267969766"/>
    <s v="+/- 50%"/>
    <s v="PASS"/>
    <n v="88.78896322853852"/>
    <x v="0"/>
  </r>
  <r>
    <n v="1297"/>
    <s v="DIAM_LT_320-FERROUS_2-&lt;=320mm-B14_1980-1961_1980-EASTERN-NONE"/>
    <s v="DIAM_LT_320,ASSET_MATERIAL_BIN,DIAM_BIN_PRIMARY,DATE_INSTALL_BIN,DATE_INSTALL_BIN_20YRS,AREA_NAME,LINING_BIN"/>
    <s v="FERROUS_2"/>
    <s v="1961_1980"/>
    <s v="B14_1980"/>
    <x v="0"/>
    <s v="&lt;=320mm"/>
    <m/>
    <n v="11.208553350787216"/>
    <n v="1.5493997683007739"/>
    <n v="2.5"/>
    <n v="-0.38024009267969044"/>
    <s v="+/- 50%"/>
    <s v="PASS"/>
    <n v="138.23369705350547"/>
    <x v="2"/>
  </r>
  <r>
    <n v="1298"/>
    <s v="DIAM_LT_320-FERROUS_2-&lt;=320mm-B14_1980-1981_2000"/>
    <s v="DIAM_LT_320,ASSET_MATERIAL_BIN,DIAM_BIN_PRIMARY,DATE_INSTALL_BIN,DATE_INSTALL_BIN_20YRS"/>
    <s v="FERROUS_2"/>
    <s v="1981_2000"/>
    <s v="B14_1980"/>
    <x v="0"/>
    <s v="&lt;=320mm"/>
    <m/>
    <n v="58.338907510344072"/>
    <n v="1.5493997683008052"/>
    <n v="2.5"/>
    <n v="-0.38024009267967795"/>
    <s v="+/- 50%"/>
    <s v="PASS"/>
    <n v="26.558601016415693"/>
    <x v="0"/>
  </r>
  <r>
    <n v="1299"/>
    <s v="DIAM_LT_320-FERROUS_2-&lt;=320mm-B14_1980-1981_2000-CENTRAL-CEMENT_MORTAR-(120,160]"/>
    <s v="DIAM_LT_320,ASSET_MATERIAL_BIN,DIAM_BIN_PRIMARY,DATE_INSTALL_BIN,DATE_INSTALL_BIN_20YRS,AREA_NAME,LINING_BIN,DIAM_BIN_SECOND"/>
    <s v="FERROUS_2"/>
    <s v="1981_2000"/>
    <s v="B14_1980"/>
    <x v="0"/>
    <s v="&lt;=320mm"/>
    <s v="(120,160]"/>
    <n v="47.27494184852214"/>
    <n v="1.9920854163867276"/>
    <n v="2.5"/>
    <n v="-0.20316583344530895"/>
    <s v="+/- 50%"/>
    <s v="PASS"/>
    <n v="42.138294379499108"/>
    <x v="0"/>
  </r>
  <r>
    <n v="1300"/>
    <s v="DIAM_LT_320-FERROUS_2-&lt;=320mm-B14_1980-1981_2000-CENTRAL-CEMENT_MORTAR-(70,120]"/>
    <s v="DIAM_LT_320,ASSET_MATERIAL_BIN,DIAM_BIN_PRIMARY,DATE_INSTALL_BIN,DATE_INSTALL_BIN_20YRS,AREA_NAME,LINING_BIN,DIAM_BIN_SECOND"/>
    <s v="FERROUS_2"/>
    <s v="1981_2000"/>
    <s v="B14_1980"/>
    <x v="0"/>
    <s v="&lt;=320mm"/>
    <s v="(70,120]"/>
    <n v="46.227269125571731"/>
    <n v="2.8774567125584976"/>
    <n v="2.5"/>
    <n v="0.15098268502339901"/>
    <s v="+/- 50%"/>
    <s v="PASS"/>
    <n v="62.245872771376042"/>
    <x v="0"/>
  </r>
  <r>
    <n v="1301"/>
    <s v="DIAM_LT_320-FERROUS_2-&lt;=320mm-B14_1980-1981_2000-CENTRAL-CEMENT_MORTAR-(70,120]-SLUVAD__COURT_FARM__LLWYNON"/>
    <s v="DIAM_LT_320,ASSET_MATERIAL_BIN,DIAM_BIN_PRIMARY,DATE_INSTALL_BIN,DATE_INSTALL_BIN_20YRS,AREA_NAME,LINING_BIN,DIAM_BIN_SECOND,WRZ_NAME"/>
    <s v="FERROUS_2"/>
    <s v="1981_2000"/>
    <s v="B14_1980"/>
    <x v="0"/>
    <s v="&lt;=320mm"/>
    <s v="(70,120]"/>
    <n v="95.509005214982196"/>
    <n v="3.9841708327735041"/>
    <n v="2.5"/>
    <n v="0.5936683331094017"/>
    <s v="+/- 50%"/>
    <s v="OVER"/>
    <n v="41.715132764763837"/>
    <x v="0"/>
  </r>
  <r>
    <n v="1302"/>
    <s v="DIAM_LT_320-FERROUS_2-&lt;=320mm-B14_1980-1981_2000-EASTERN-CEMENT_MORTAR-(120,160]"/>
    <s v="DIAM_LT_320,ASSET_MATERIAL_BIN,DIAM_BIN_PRIMARY,DATE_INSTALL_BIN,DATE_INSTALL_BIN_20YRS,AREA_NAME,LINING_BIN,DIAM_BIN_SECOND"/>
    <s v="FERROUS_2"/>
    <s v="1981_2000"/>
    <s v="B14_1980"/>
    <x v="0"/>
    <s v="&lt;=320mm"/>
    <s v="(120,160]"/>
    <n v="40.147294479102761"/>
    <n v="3.3201423606445024"/>
    <n v="2.5"/>
    <n v="0.32805694425780096"/>
    <s v="+/- 50%"/>
    <s v="PASS"/>
    <n v="82.69903124786363"/>
    <x v="0"/>
  </r>
  <r>
    <n v="1303"/>
    <s v="DIAM_LT_320-FERROUS_2-&lt;=320mm-B14_1980-1981_2000-EASTERN-CEMENT_MORTAR-(160,320]"/>
    <s v="DIAM_LT_320,ASSET_MATERIAL_BIN,DIAM_BIN_PRIMARY,DATE_INSTALL_BIN,DATE_INSTALL_BIN_20YRS,AREA_NAME,LINING_BIN,DIAM_BIN_SECOND"/>
    <s v="FERROUS_2"/>
    <s v="1981_2000"/>
    <s v="B14_1980"/>
    <x v="0"/>
    <s v="&lt;=320mm"/>
    <s v="(160,320]"/>
    <n v="82.92681081794494"/>
    <n v="2.656113888515657"/>
    <n v="2.5"/>
    <n v="6.2445555406262801E-2"/>
    <s v="+/- 50%"/>
    <s v="PASS"/>
    <n v="32.029615781882782"/>
    <x v="0"/>
  </r>
  <r>
    <n v="1304"/>
    <s v="DIAM_LT_320-FERROUS_2-&lt;=320mm-B14_1980-1981_2000-EASTERN-CEMENT_MORTAR-(70,120]"/>
    <s v="DIAM_LT_320,ASSET_MATERIAL_BIN,DIAM_BIN_PRIMARY,DATE_INSTALL_BIN,DATE_INSTALL_BIN_20YRS,AREA_NAME,LINING_BIN,DIAM_BIN_SECOND"/>
    <s v="FERROUS_2"/>
    <s v="1981_2000"/>
    <s v="B14_1980"/>
    <x v="0"/>
    <s v="&lt;=320mm"/>
    <s v="(70,120]"/>
    <n v="34.061421269504436"/>
    <n v="2.4347710644726486"/>
    <n v="2.5"/>
    <n v="-2.609157421094057E-2"/>
    <s v="+/- 50%"/>
    <s v="PASS"/>
    <n v="71.481781256512804"/>
    <x v="0"/>
  </r>
  <r>
    <n v="1305"/>
    <s v="DIAM_LT_320-FERROUS_2-&lt;=320mm-B14_1980-1981_2000-EASTERN-CEMENT_MORTAR-(70,120]-SLUVAD__COURT_FARM__LLWYNON"/>
    <s v="DIAM_LT_320,ASSET_MATERIAL_BIN,DIAM_BIN_PRIMARY,DATE_INSTALL_BIN,DATE_INSTALL_BIN_20YRS,AREA_NAME,LINING_BIN,DIAM_BIN_SECOND,WRZ_NAME"/>
    <s v="FERROUS_2"/>
    <s v="1981_2000"/>
    <s v="B14_1980"/>
    <x v="0"/>
    <s v="&lt;=320mm"/>
    <s v="(70,120]"/>
    <n v="27.293603385308074"/>
    <n v="3.0987995366015704"/>
    <n v="2.5"/>
    <n v="0.23951981464062816"/>
    <s v="+/- 50%"/>
    <s v="PASS"/>
    <n v="113.535742893869"/>
    <x v="0"/>
  </r>
  <r>
    <n v="1306"/>
    <s v="DIAM_LT_320-FERROUS_2-&lt;=320mm-B14_1980-1981_2000-EASTERN-CEMENT_MORTAR-(70,120]-SLUVAD__COURT_FARM__LLWYNON-MALPAS__CAERLEON__CWMBRAN"/>
    <s v="DIAM_LT_320,ASSET_MATERIAL_BIN,DIAM_BIN_PRIMARY,DATE_INSTALL_BIN,DATE_INSTALL_BIN_20YRS,AREA_NAME,LINING_BIN,DIAM_BIN_SECOND,WRZ_NAME,WQZ_NAME"/>
    <s v="FERROUS_2"/>
    <s v="1981_2000"/>
    <s v="B14_1980"/>
    <x v="0"/>
    <s v="&lt;=320mm"/>
    <s v="(70,120]"/>
    <n v="21.401794167887161"/>
    <n v="2.2134282404296681"/>
    <n v="2.5"/>
    <n v="-0.11462870382813276"/>
    <s v="+/- 50%"/>
    <s v="PASS"/>
    <n v="103.42255528047551"/>
    <x v="0"/>
  </r>
  <r>
    <n v="1307"/>
    <s v="DIAM_LT_320-FERROUS_2-&lt;=320mm-B14_1980-1981_2000-EASTERN-NONE"/>
    <s v="DIAM_LT_320,ASSET_MATERIAL_BIN,DIAM_BIN_PRIMARY,DATE_INSTALL_BIN,DATE_INSTALL_BIN_20YRS,AREA_NAME,LINING_BIN"/>
    <s v="FERROUS_2"/>
    <s v="1981_2000"/>
    <s v="B14_1980"/>
    <x v="0"/>
    <s v="&lt;=320mm"/>
    <m/>
    <n v="77.076280563834885"/>
    <n v="2.434771064472689"/>
    <n v="2.5"/>
    <n v="-2.6091574210924406E-2"/>
    <s v="+/- 50%"/>
    <s v="PASS"/>
    <n v="31.58910947261138"/>
    <x v="0"/>
  </r>
  <r>
    <n v="1308"/>
    <s v="DIAM_LT_320-FERROUS_2-&lt;=320mm-B14_1980-1981_2000-NORTHERN"/>
    <s v="DIAM_LT_320,ASSET_MATERIAL_BIN,DIAM_BIN_PRIMARY,DATE_INSTALL_BIN,DATE_INSTALL_BIN_20YRS,AREA_NAME"/>
    <s v="FERROUS_2"/>
    <s v="1981_2000"/>
    <s v="B14_1980"/>
    <x v="0"/>
    <s v="&lt;=320mm"/>
    <m/>
    <n v="105.3800450058948"/>
    <n v="1.5493997683008416"/>
    <n v="2.5"/>
    <n v="-0.38024009267966336"/>
    <s v="+/- 50%"/>
    <s v="PASS"/>
    <n v="14.702971214466368"/>
    <x v="0"/>
  </r>
  <r>
    <n v="1309"/>
    <s v="DIAM_LT_320-FERROUS_2-&lt;=320mm-B14_1980-1981_2000-WESTERN-CEMENT_MORTAR"/>
    <s v="DIAM_LT_320,ASSET_MATERIAL_BIN,DIAM_BIN_PRIMARY,DATE_INSTALL_BIN,DATE_INSTALL_BIN_20YRS,AREA_NAME,LINING_BIN"/>
    <s v="FERROUS_2"/>
    <s v="1981_2000"/>
    <s v="B14_1980"/>
    <x v="0"/>
    <s v="&lt;=320mm"/>
    <m/>
    <n v="61.54522437229808"/>
    <n v="1.7707425923437354"/>
    <n v="2.5"/>
    <n v="-0.29170296306250582"/>
    <s v="+/- 50%"/>
    <s v="PASS"/>
    <n v="28.771405261798975"/>
    <x v="0"/>
  </r>
  <r>
    <n v="1310"/>
    <s v="DIAM_LT_320-FERROUS_2-&lt;=320mm-B14_1980-1981_2000-WESTERN-CEMENT_MORTAR-(120,160]-TYWI_C.U._AREA"/>
    <s v="DIAM_LT_320,ASSET_MATERIAL_BIN,DIAM_BIN_PRIMARY,DATE_INSTALL_BIN,DATE_INSTALL_BIN_20YRS,AREA_NAME,LINING_BIN,DIAM_BIN_SECOND,WRZ_NAME"/>
    <s v="FERROUS_2"/>
    <s v="1981_2000"/>
    <s v="B14_1980"/>
    <x v="0"/>
    <s v="&lt;=320mm"/>
    <s v="(120,160]"/>
    <n v="29.49484432325907"/>
    <n v="3.3201423606445024"/>
    <n v="2.5"/>
    <n v="0.32805694425780096"/>
    <s v="+/- 50%"/>
    <s v="PASS"/>
    <n v="112.56687183211547"/>
    <x v="0"/>
  </r>
  <r>
    <n v="1311"/>
    <s v="DIAM_LT_320-FERROUS_2-&lt;=320mm-B14_1980-1981_2000-WESTERN-CEMENT_MORTAR-(120,160]-TYWI_C.U._AREA-DAFEN__FELINDRE-FRAMPTON OUTLET RED DMA-PRINCESS STREET"/>
    <s v="DIAM_LT_320,ASSET_MATERIAL_BIN,DIAM_BIN_PRIMARY,DATE_INSTALL_BIN,DATE_INSTALL_BIN_20YRS,AREA_NAME,LINING_BIN,DIAM_BIN_SECOND,WRZ_NAME,WQZ_NAME,SUPER_DMA_NAME,DMA_NAME"/>
    <s v="FERROUS_2"/>
    <s v="1981_2000"/>
    <s v="B14_1980"/>
    <x v="0"/>
    <s v="&lt;=320mm"/>
    <s v="(120,160]"/>
    <n v="0.26210410313886628"/>
    <n v="1.9920854163867032"/>
    <n v="2.5"/>
    <n v="-0.20316583344531872"/>
    <s v="+/- 50%"/>
    <s v="PASS"/>
    <n v="7600.3595232970065"/>
    <x v="3"/>
  </r>
  <r>
    <n v="1312"/>
    <s v="DIAM_LT_320-FERROUS_2-&lt;=320mm-B14_1980-1981_2000-WESTERN-CEMENT_MORTAR-(160,320]-TYWI_C.U._AREA"/>
    <s v="DIAM_LT_320,ASSET_MATERIAL_BIN,DIAM_BIN_PRIMARY,DATE_INSTALL_BIN,DATE_INSTALL_BIN_20YRS,AREA_NAME,LINING_BIN,DIAM_BIN_SECOND,WRZ_NAME"/>
    <s v="FERROUS_2"/>
    <s v="1981_2000"/>
    <s v="B14_1980"/>
    <x v="0"/>
    <s v="&lt;=320mm"/>
    <s v="(160,320]"/>
    <n v="55.040567170020772"/>
    <n v="4.8695421289453407"/>
    <n v="2.5"/>
    <n v="0.94781685157813622"/>
    <s v="+/- 50%"/>
    <s v="OVER"/>
    <n v="88.471874097940969"/>
    <x v="0"/>
  </r>
  <r>
    <n v="1313"/>
    <s v="DIAM_LT_320-FERROUS_2-&lt;=320mm-B14_1980-1981_2000-WESTERN-CEMENT_MORTAR-(160,320]-TYWI_C.U._AREA-PENCOED__BRIDGEND_VALLEYS-CEFN HIRGOED TO LLANGEINOR-TYN-Y-WAUN"/>
    <s v="DIAM_LT_320,ASSET_MATERIAL_BIN,DIAM_BIN_PRIMARY,DATE_INSTALL_BIN,DATE_INSTALL_BIN_20YRS,AREA_NAME,LINING_BIN,DIAM_BIN_SECOND,WRZ_NAME,WQZ_NAME,SUPER_DMA_NAME,DMA_NAME"/>
    <s v="FERROUS_2"/>
    <s v="1981_2000"/>
    <s v="B14_1980"/>
    <x v="0"/>
    <s v="&lt;=320mm"/>
    <s v="(160,320]"/>
    <n v="0.67382526223830053"/>
    <n v="1.5493997683007703"/>
    <n v="2.5"/>
    <n v="-0.38024009267969189"/>
    <s v="+/- 50%"/>
    <s v="PASS"/>
    <n v="2299.4088454831781"/>
    <x v="3"/>
  </r>
  <r>
    <n v="1314"/>
    <s v="DIAM_LT_320-FERROUS_2-&lt;=320mm-B14_1980-1981_2000-WESTERN-CEMENT_MORTAR-(70,120]-TYWI_C.U._AREA"/>
    <s v="DIAM_LT_320,ASSET_MATERIAL_BIN,DIAM_BIN_PRIMARY,DATE_INSTALL_BIN,DATE_INSTALL_BIN_20YRS,AREA_NAME,LINING_BIN,DIAM_BIN_SECOND,WRZ_NAME"/>
    <s v="FERROUS_2"/>
    <s v="1981_2000"/>
    <s v="B14_1980"/>
    <x v="0"/>
    <s v="&lt;=320mm"/>
    <s v="(70,120]"/>
    <n v="26.331975763332789"/>
    <n v="2.434771064472669"/>
    <n v="2.5"/>
    <n v="-2.6091574210932399E-2"/>
    <s v="+/- 50%"/>
    <s v="PASS"/>
    <n v="92.464427521731267"/>
    <x v="0"/>
  </r>
  <r>
    <n v="1315"/>
    <s v="DIAM_LT_320-FERROUS_2-&lt;=320mm-B15_1990-1981_2000"/>
    <s v="DIAM_LT_320,ASSET_MATERIAL_BIN,DIAM_BIN_PRIMARY,DATE_INSTALL_BIN,DATE_INSTALL_BIN_20YRS"/>
    <s v="FERROUS_2"/>
    <s v="1981_2000"/>
    <s v="B15_1990"/>
    <x v="0"/>
    <s v="&lt;=320mm"/>
    <m/>
    <n v="222.95073188897624"/>
    <n v="2.2134282404292485"/>
    <n v="2.5"/>
    <n v="-0.11462870382830062"/>
    <s v="+/- 50%"/>
    <s v="PASS"/>
    <n v="9.9278805755680555"/>
    <x v="0"/>
  </r>
  <r>
    <n v="1316"/>
    <s v="DIAM_LT_320-FERROUS_2-&lt;=320mm-B15_1990-1981_2000-CENTRAL-CEMENT_MORTAR"/>
    <s v="DIAM_LT_320,ASSET_MATERIAL_BIN,DIAM_BIN_PRIMARY,DATE_INSTALL_BIN,DATE_INSTALL_BIN_20YRS,AREA_NAME,LINING_BIN"/>
    <s v="FERROUS_2"/>
    <s v="1981_2000"/>
    <s v="B15_1990"/>
    <x v="0"/>
    <s v="&lt;=320mm"/>
    <m/>
    <n v="105.7430670141208"/>
    <n v="1.9920854163865744"/>
    <n v="2.5"/>
    <n v="-0.20316583344537023"/>
    <s v="+/- 50%"/>
    <s v="PASS"/>
    <n v="18.838922235162272"/>
    <x v="0"/>
  </r>
  <r>
    <n v="1317"/>
    <s v="DIAM_LT_320-FERROUS_2-&lt;=320mm-B15_1990-1981_2000-CENTRAL-CEMENT_MORTAR-(160,320]-CYNON-PENDERYN__PONTSTICILL-RHIGOS VILLAGE 8IN &amp; 10IN OUTLETS-HIRWAUN INDUSTRIAL ESTATE"/>
    <s v="DIAM_LT_320,ASSET_MATERIAL_BIN,DIAM_BIN_PRIMARY,DATE_INSTALL_BIN,DATE_INSTALL_BIN_20YRS,AREA_NAME,LINING_BIN,DIAM_BIN_SECOND,WRZ_NAME,WQZ_NAME,SUPER_DMA_NAME,DMA_NAME"/>
    <s v="FERROUS_2"/>
    <s v="1981_2000"/>
    <s v="B15_1990"/>
    <x v="0"/>
    <s v="&lt;=320mm"/>
    <s v="(160,320]"/>
    <n v="2.0599808660764736"/>
    <n v="3.7628280087304322"/>
    <n v="2.5"/>
    <n v="0.50513120349217289"/>
    <s v="+/- 50%"/>
    <s v="OVER"/>
    <n v="1826.6325045519832"/>
    <x v="3"/>
  </r>
  <r>
    <n v="1318"/>
    <s v="DIAM_LT_320-FERROUS_2-&lt;=320mm-B15_1990-1981_2000-EASTERN-CEMENT_MORTAR-(160,320]"/>
    <s v="DIAM_LT_320,ASSET_MATERIAL_BIN,DIAM_BIN_PRIMARY,DATE_INSTALL_BIN,DATE_INSTALL_BIN_20YRS,AREA_NAME,LINING_BIN,DIAM_BIN_SECOND"/>
    <s v="FERROUS_2"/>
    <s v="1981_2000"/>
    <s v="B15_1990"/>
    <x v="0"/>
    <s v="&lt;=320mm"/>
    <s v="(160,320]"/>
    <n v="56.490939275895236"/>
    <n v="1.5493997683007878"/>
    <n v="2.5"/>
    <n v="-0.38024009267968484"/>
    <s v="+/- 50%"/>
    <s v="PASS"/>
    <n v="27.427403193522736"/>
    <x v="0"/>
  </r>
  <r>
    <n v="1319"/>
    <s v="DIAM_LT_320-FERROUS_2-&lt;=320mm-B15_1990-1981_2000-EASTERN-CEMENT_MORTAR-(70,120]"/>
    <s v="DIAM_LT_320,ASSET_MATERIAL_BIN,DIAM_BIN_PRIMARY,DATE_INSTALL_BIN,DATE_INSTALL_BIN_20YRS,AREA_NAME,LINING_BIN,DIAM_BIN_SECOND"/>
    <s v="FERROUS_2"/>
    <s v="1981_2000"/>
    <s v="B15_1990"/>
    <x v="0"/>
    <s v="&lt;=320mm"/>
    <s v="(70,120]"/>
    <n v="25.631996181184814"/>
    <n v="1.5493997683008207"/>
    <n v="2.5"/>
    <n v="-0.38024009267967174"/>
    <s v="+/- 50%"/>
    <s v="PASS"/>
    <n v="60.447877619385686"/>
    <x v="0"/>
  </r>
  <r>
    <n v="1320"/>
    <s v="DIAM_LT_320-FERROUS_2-&lt;=320mm-B15_1990-1981_2000-EASTERN-NONE-(70,120]"/>
    <s v="DIAM_LT_320,ASSET_MATERIAL_BIN,DIAM_BIN_PRIMARY,DATE_INSTALL_BIN,DATE_INSTALL_BIN_20YRS,AREA_NAME,LINING_BIN,DIAM_BIN_SECOND"/>
    <s v="FERROUS_2"/>
    <s v="1981_2000"/>
    <s v="B15_1990"/>
    <x v="0"/>
    <s v="&lt;=320mm"/>
    <s v="(70,120]"/>
    <n v="7.4889293425250427"/>
    <n v="1.9920854163867106"/>
    <n v="2.5"/>
    <n v="-0.20316583344531577"/>
    <s v="+/- 50%"/>
    <s v="PASS"/>
    <n v="266.00403412472826"/>
    <x v="4"/>
  </r>
  <r>
    <n v="1321"/>
    <s v="DIAM_LT_320-FERROUS_2-&lt;=320mm-B15_1990-1981_2000-NORTHERN-CEMENT_MORTAR-(70,120]"/>
    <s v="DIAM_LT_320,ASSET_MATERIAL_BIN,DIAM_BIN_PRIMARY,DATE_INSTALL_BIN,DATE_INSTALL_BIN_20YRS,AREA_NAME,LINING_BIN,DIAM_BIN_SECOND"/>
    <s v="FERROUS_2"/>
    <s v="1981_2000"/>
    <s v="B15_1990"/>
    <x v="0"/>
    <s v="&lt;=320mm"/>
    <s v="(70,120]"/>
    <n v="40.981967422074675"/>
    <n v="1.5493997683008089"/>
    <n v="2.5"/>
    <n v="-0.3802400926796764"/>
    <s v="+/- 50%"/>
    <s v="PASS"/>
    <n v="37.806866428433956"/>
    <x v="0"/>
  </r>
  <r>
    <n v="1322"/>
    <s v="DIAM_LT_320-FERROUS_2-&lt;=320mm-B15_1990-1981_2000-WESTERN-CEMENT_MORTAR"/>
    <s v="DIAM_LT_320,ASSET_MATERIAL_BIN,DIAM_BIN_PRIMARY,DATE_INSTALL_BIN,DATE_INSTALL_BIN_20YRS,AREA_NAME,LINING_BIN"/>
    <s v="FERROUS_2"/>
    <s v="1981_2000"/>
    <s v="B15_1990"/>
    <x v="0"/>
    <s v="&lt;=320mm"/>
    <m/>
    <n v="183.55645763152128"/>
    <n v="1.9920854163865502"/>
    <n v="2.5"/>
    <n v="-0.20316583344537992"/>
    <s v="+/- 50%"/>
    <s v="PASS"/>
    <n v="10.852712250448544"/>
    <x v="0"/>
  </r>
  <r>
    <n v="1323"/>
    <s v="DIAM_LT_320-FERROUS_2-&lt;=320mm-B16_2000-2001_2020"/>
    <s v="DIAM_LT_320,ASSET_MATERIAL_BIN,DIAM_BIN_PRIMARY,DATE_INSTALL_BIN,DATE_INSTALL_BIN_20YRS"/>
    <s v="FERROUS_2"/>
    <s v="2001_2020"/>
    <s v="B16_2000"/>
    <x v="0"/>
    <s v="&lt;=320mm"/>
    <m/>
    <n v="94.946864298623822"/>
    <n v="2.6561138885153186"/>
    <n v="2.5"/>
    <n v="6.2445555406127437E-2"/>
    <s v="+/- 50%"/>
    <s v="PASS"/>
    <n v="27.974740483913138"/>
    <x v="0"/>
  </r>
  <r>
    <n v="1324"/>
    <s v="DIAM_LT_320-FERROUS_2-&lt;=320mm-B16_2000-2001_2020-CENTRAL"/>
    <s v="DIAM_LT_320,ASSET_MATERIAL_BIN,DIAM_BIN_PRIMARY,DATE_INSTALL_BIN,DATE_INSTALL_BIN_20YRS,AREA_NAME"/>
    <s v="FERROUS_2"/>
    <s v="2001_2020"/>
    <s v="B16_2000"/>
    <x v="0"/>
    <s v="&lt;=320mm"/>
    <m/>
    <n v="47.594155364259635"/>
    <n v="2.2134282404296681"/>
    <n v="2.5"/>
    <n v="-0.11462870382813276"/>
    <s v="+/- 50%"/>
    <s v="PASS"/>
    <n v="46.506303630966848"/>
    <x v="0"/>
  </r>
  <r>
    <n v="1325"/>
    <s v="DIAM_LT_320-FERROUS_2-&lt;=320mm-B16_2000-2001_2020-WESTERN-EPOXY_RESIN-(120,160]"/>
    <s v="DIAM_LT_320,ASSET_MATERIAL_BIN,DIAM_BIN_PRIMARY,DATE_INSTALL_BIN,DATE_INSTALL_BIN_20YRS,AREA_NAME,LINING_BIN,DIAM_BIN_SECOND"/>
    <s v="FERROUS_2"/>
    <s v="2001_2020"/>
    <s v="B16_2000"/>
    <x v="0"/>
    <s v="&lt;=320mm"/>
    <s v="(120,160]"/>
    <n v="15.913648551813948"/>
    <n v="1.9920854163866888"/>
    <n v="2.5"/>
    <n v="-0.20316583344532449"/>
    <s v="+/- 50%"/>
    <s v="PASS"/>
    <n v="125.18093571694577"/>
    <x v="2"/>
  </r>
  <r>
    <n v="1326"/>
    <s v="DIAM_LT_320-FERROUS_2-&lt;=320mm-B16_2000-2001_2020-WESTERN-EPOXY_RESIN-(70,120]"/>
    <s v="DIAM_LT_320,ASSET_MATERIAL_BIN,DIAM_BIN_PRIMARY,DATE_INSTALL_BIN,DATE_INSTALL_BIN_20YRS,AREA_NAME,LINING_BIN,DIAM_BIN_SECOND"/>
    <s v="FERROUS_2"/>
    <s v="2001_2020"/>
    <s v="B16_2000"/>
    <x v="0"/>
    <s v="&lt;=320mm"/>
    <s v="(70,120]"/>
    <n v="14.635327714433604"/>
    <n v="1.7707425923438238"/>
    <n v="2.5"/>
    <n v="-0.29170296306247046"/>
    <s v="+/- 50%"/>
    <s v="PASS"/>
    <n v="120.99097655308996"/>
    <x v="0"/>
  </r>
  <r>
    <n v="1327"/>
    <s v="DIAM_LT_320-FERROUS_2-&lt;=320mm-B17_2010-2001_2020"/>
    <s v="DIAM_LT_320,ASSET_MATERIAL_BIN,DIAM_BIN_PRIMARY,DATE_INSTALL_BIN,DATE_INSTALL_BIN_20YRS"/>
    <s v="FERROUS_2"/>
    <s v="2001_2020"/>
    <s v="B17_2010"/>
    <x v="0"/>
    <s v="&lt;=320mm"/>
    <m/>
    <n v="52.771694701483248"/>
    <n v="2.738890683240113"/>
    <n v="2.5"/>
    <n v="9.5556273296045185E-2"/>
    <s v="+/- 50%"/>
    <s v="PASS"/>
    <n v="51.90075283224003"/>
    <x v="0"/>
  </r>
  <r>
    <n v="1328"/>
    <s v="DIAM_LT_320-OTHER-&lt;=320mm-B12_1960"/>
    <s v="DIAM_LT_320,ASSET_MATERIAL_BIN,DIAM_BIN_PRIMARY,DATE_INSTALL_BIN"/>
    <s v="OTHER"/>
    <m/>
    <m/>
    <x v="0"/>
    <s v="&lt;=320mm"/>
    <s v="(0,70]"/>
    <n v="0.23770112966079643"/>
    <n v="1.5493997683007712"/>
    <n v="2.5"/>
    <n v="-0.3802400926796915"/>
    <s v="+/- 50%"/>
    <s v="PASS"/>
    <n v="6518.2684260347905"/>
    <x v="3"/>
  </r>
  <r>
    <n v="1329"/>
    <s v="DIAM_LT_320-PLASTIC_PE-&lt;=320mm"/>
    <s v="DIAM_LT_320,ASSET_MATERIAL_BIN,DIAM_BIN_PRIMARY"/>
    <s v="PLASTIC_PE"/>
    <m/>
    <m/>
    <x v="0"/>
    <s v="&lt;=320mm"/>
    <m/>
    <n v="158.65365906009686"/>
    <n v="3.4397871303972725"/>
    <n v="2.5"/>
    <n v="0.37591485215890896"/>
    <s v="+/- 50%"/>
    <s v="PASS"/>
    <n v="21.681108086478524"/>
    <x v="0"/>
  </r>
  <r>
    <n v="1330"/>
    <s v="DIAM_LT_320-PLASTIC_PE-&lt;=320mm-B13_1970-1961_1980-WESTERN-NONE-(0,70]"/>
    <s v="DIAM_LT_320,ASSET_MATERIAL_BIN,DIAM_BIN_PRIMARY,DATE_INSTALL_BIN,DATE_INSTALL_BIN_20YRS,AREA_NAME,LINING_BIN,DIAM_BIN_SECOND"/>
    <s v="PLASTIC_PE"/>
    <s v="1961_1980"/>
    <s v="B13_1970"/>
    <x v="0"/>
    <s v="&lt;=320mm"/>
    <s v="(0,70]"/>
    <n v="17.628897138727243"/>
    <n v="1.5493997683007532"/>
    <n v="2.5"/>
    <n v="-0.38024009267969872"/>
    <s v="+/- 50%"/>
    <s v="PASS"/>
    <n v="87.889773030499143"/>
    <x v="0"/>
  </r>
  <r>
    <n v="1331"/>
    <s v="DIAM_LT_320-PLASTIC_PE-&lt;=320mm-B14_1980-1981_2000"/>
    <s v="DIAM_LT_320,ASSET_MATERIAL_BIN,DIAM_BIN_PRIMARY,DATE_INSTALL_BIN,DATE_INSTALL_BIN_20YRS"/>
    <s v="PLASTIC_PE"/>
    <s v="1981_2000"/>
    <s v="B14_1980"/>
    <x v="0"/>
    <s v="&lt;=320mm"/>
    <m/>
    <n v="123.63031480077402"/>
    <n v="3.0987995366016658"/>
    <n v="2.5"/>
    <n v="0.23951981464066635"/>
    <s v="+/- 50%"/>
    <s v="PASS"/>
    <n v="25.0650460738151"/>
    <x v="0"/>
  </r>
  <r>
    <n v="1332"/>
    <s v="DIAM_LT_320-PLASTIC_PE-&lt;=320mm-B14_1980-1981_2000-EASTERN-NONE-(120,160]"/>
    <s v="DIAM_LT_320,ASSET_MATERIAL_BIN,DIAM_BIN_PRIMARY,DATE_INSTALL_BIN,DATE_INSTALL_BIN_20YRS,AREA_NAME,LINING_BIN,DIAM_BIN_SECOND"/>
    <s v="PLASTIC_PE"/>
    <s v="1981_2000"/>
    <s v="B14_1980"/>
    <x v="0"/>
    <s v="&lt;=320mm"/>
    <s v="(120,160]"/>
    <n v="91.767299085121152"/>
    <n v="2.4347710644725744"/>
    <n v="2.5"/>
    <n v="-2.6091574210970237E-2"/>
    <s v="+/- 50%"/>
    <s v="PASS"/>
    <n v="26.532011824976333"/>
    <x v="0"/>
  </r>
  <r>
    <n v="1333"/>
    <s v="DIAM_LT_320-PLASTIC_PE-&lt;=320mm-B15_1990-1981_2000-CENTRAL-NONE"/>
    <s v="DIAM_LT_320,ASSET_MATERIAL_BIN,DIAM_BIN_PRIMARY,DATE_INSTALL_BIN,DATE_INSTALL_BIN_20YRS,AREA_NAME,LINING_BIN"/>
    <s v="PLASTIC_PE"/>
    <s v="1981_2000"/>
    <s v="B15_1990"/>
    <x v="0"/>
    <s v="&lt;=320mm"/>
    <m/>
    <n v="63.295656878534061"/>
    <n v="1.5493997683008189"/>
    <n v="2.5"/>
    <n v="-0.3802400926796724"/>
    <s v="+/- 50%"/>
    <s v="PASS"/>
    <n v="24.478769076907689"/>
    <x v="0"/>
  </r>
  <r>
    <n v="1334"/>
    <s v="DIAM_LT_320-PLASTIC_PE-&lt;=320mm-B15_1990-1981_2000-CENTRAL-NONE-(120,160]"/>
    <s v="DIAM_LT_320,ASSET_MATERIAL_BIN,DIAM_BIN_PRIMARY,DATE_INSTALL_BIN,DATE_INSTALL_BIN_20YRS,AREA_NAME,LINING_BIN,DIAM_BIN_SECOND"/>
    <s v="PLASTIC_PE"/>
    <s v="1981_2000"/>
    <s v="B15_1990"/>
    <x v="0"/>
    <s v="&lt;=320mm"/>
    <s v="(120,160]"/>
    <n v="71.501964904733683"/>
    <n v="1.7707425923436666"/>
    <n v="2.5"/>
    <n v="-0.29170296306253335"/>
    <s v="+/- 50%"/>
    <s v="PASS"/>
    <n v="24.764950091972047"/>
    <x v="0"/>
  </r>
  <r>
    <n v="1335"/>
    <s v="DIAM_LT_320-PLASTIC_PE-&lt;=320mm-B15_1990-1981_2000-CENTRAL-NONE-(120,160]-SLUVAD__COURT_FARM__LLWYNON"/>
    <s v="DIAM_LT_320,ASSET_MATERIAL_BIN,DIAM_BIN_PRIMARY,DATE_INSTALL_BIN,DATE_INSTALL_BIN_20YRS,AREA_NAME,LINING_BIN,DIAM_BIN_SECOND,WRZ_NAME"/>
    <s v="PLASTIC_PE"/>
    <s v="1981_2000"/>
    <s v="B15_1990"/>
    <x v="0"/>
    <s v="&lt;=320mm"/>
    <s v="(120,160]"/>
    <n v="183.46477028320322"/>
    <n v="2.4347710644728044"/>
    <n v="2.5"/>
    <n v="-2.609157421087822E-2"/>
    <s v="+/- 50%"/>
    <s v="PASS"/>
    <n v="13.271055040781938"/>
    <x v="0"/>
  </r>
  <r>
    <n v="1336"/>
    <s v="DIAM_LT_320-PLASTIC_PE-&lt;=320mm-B15_1990-1981_2000-CENTRAL-NONE-(120,160]-SLUVAD__COURT_FARM__LLWYNON-PENARTH__BARRY"/>
    <s v="DIAM_LT_320,ASSET_MATERIAL_BIN,DIAM_BIN_PRIMARY,DATE_INSTALL_BIN,DATE_INSTALL_BIN_20YRS,AREA_NAME,LINING_BIN,DIAM_BIN_SECOND,WRZ_NAME,WQZ_NAME"/>
    <s v="PLASTIC_PE"/>
    <s v="1981_2000"/>
    <s v="B15_1990"/>
    <x v="0"/>
    <s v="&lt;=320mm"/>
    <s v="(120,160]"/>
    <n v="12.691211518232983"/>
    <n v="1.549399768300759"/>
    <n v="2.5"/>
    <n v="-0.38024009267969638"/>
    <s v="+/- 50%"/>
    <s v="PASS"/>
    <n v="122.08446499176182"/>
    <x v="0"/>
  </r>
  <r>
    <n v="1337"/>
    <s v="DIAM_LT_320-PLASTIC_PE-&lt;=320mm-B15_1990-1981_2000-CENTRAL-NONE-(160,320]"/>
    <s v="DIAM_LT_320,ASSET_MATERIAL_BIN,DIAM_BIN_PRIMARY,DATE_INSTALL_BIN,DATE_INSTALL_BIN_20YRS,AREA_NAME,LINING_BIN,DIAM_BIN_SECOND"/>
    <s v="PLASTIC_PE"/>
    <s v="1981_2000"/>
    <s v="B15_1990"/>
    <x v="0"/>
    <s v="&lt;=320mm"/>
    <s v="(160,320]"/>
    <n v="55.437376669101837"/>
    <n v="1.9920854163867237"/>
    <n v="2.5"/>
    <n v="-0.20316583344531053"/>
    <s v="+/- 50%"/>
    <s v="PASS"/>
    <n v="35.933976967871523"/>
    <x v="0"/>
  </r>
  <r>
    <n v="1338"/>
    <s v="DIAM_LT_320-PLASTIC_PE-&lt;=320mm-B15_1990-1981_2000-CENTRAL-NONE-(70,120]-SLUVAD__COURT_FARM__LLWYNON"/>
    <s v="DIAM_LT_320,ASSET_MATERIAL_BIN,DIAM_BIN_PRIMARY,DATE_INSTALL_BIN,DATE_INSTALL_BIN_20YRS,AREA_NAME,LINING_BIN,DIAM_BIN_SECOND,WRZ_NAME"/>
    <s v="PLASTIC_PE"/>
    <s v="1981_2000"/>
    <s v="B15_1990"/>
    <x v="0"/>
    <s v="&lt;=320mm"/>
    <s v="(70,120]"/>
    <n v="30.848395287234936"/>
    <n v="2.6561138885156526"/>
    <n v="2.5"/>
    <n v="6.2445555406261025E-2"/>
    <s v="+/- 50%"/>
    <s v="PASS"/>
    <n v="86.102173671729119"/>
    <x v="0"/>
  </r>
  <r>
    <n v="1339"/>
    <s v="DIAM_LT_320-PLASTIC_PE-&lt;=320mm-B15_1990-1981_2000-EASTERN-NONE-(0,70]"/>
    <s v="DIAM_LT_320,ASSET_MATERIAL_BIN,DIAM_BIN_PRIMARY,DATE_INSTALL_BIN,DATE_INSTALL_BIN_20YRS,AREA_NAME,LINING_BIN,DIAM_BIN_SECOND"/>
    <s v="PLASTIC_PE"/>
    <s v="1981_2000"/>
    <s v="B15_1990"/>
    <x v="0"/>
    <s v="&lt;=320mm"/>
    <s v="(0,70]"/>
    <n v="80.862559620133013"/>
    <n v="2.2134282404296681"/>
    <n v="2.5"/>
    <n v="-0.11462870382813276"/>
    <s v="+/- 50%"/>
    <s v="PASS"/>
    <n v="27.372720463310351"/>
    <x v="0"/>
  </r>
  <r>
    <n v="1340"/>
    <s v="DIAM_LT_320-PLASTIC_PE-&lt;=320mm-B15_1990-1981_2000-EASTERN-NONE-(120,160]"/>
    <s v="DIAM_LT_320,ASSET_MATERIAL_BIN,DIAM_BIN_PRIMARY,DATE_INSTALL_BIN,DATE_INSTALL_BIN_20YRS,AREA_NAME,LINING_BIN,DIAM_BIN_SECOND"/>
    <s v="PLASTIC_PE"/>
    <s v="1981_2000"/>
    <s v="B15_1990"/>
    <x v="0"/>
    <s v="&lt;=320mm"/>
    <s v="(120,160]"/>
    <n v="219.95902823790928"/>
    <n v="3.0987995366016916"/>
    <n v="2.5"/>
    <n v="0.23951981464067665"/>
    <s v="+/- 50%"/>
    <s v="PASS"/>
    <n v="14.088076135933859"/>
    <x v="0"/>
  </r>
  <r>
    <n v="1341"/>
    <s v="DIAM_LT_320-PLASTIC_PE-&lt;=320mm-B15_1990-1981_2000-EASTERN-NONE-(120,160]-SLUVAD__COURT_FARM__LLWYNON"/>
    <s v="DIAM_LT_320,ASSET_MATERIAL_BIN,DIAM_BIN_PRIMARY,DATE_INSTALL_BIN,DATE_INSTALL_BIN_20YRS,AREA_NAME,LINING_BIN,DIAM_BIN_SECOND,WRZ_NAME"/>
    <s v="PLASTIC_PE"/>
    <s v="1981_2000"/>
    <s v="B15_1990"/>
    <x v="0"/>
    <s v="&lt;=320mm"/>
    <s v="(120,160]"/>
    <n v="73.95782283369752"/>
    <n v="2.2134282404296681"/>
    <n v="2.5"/>
    <n v="-0.11462870382813276"/>
    <s v="+/- 50%"/>
    <s v="PASS"/>
    <n v="29.928250394915093"/>
    <x v="0"/>
  </r>
  <r>
    <n v="1342"/>
    <s v="DIAM_LT_320-PLASTIC_PE-&lt;=320mm-B15_1990-1981_2000-EASTERN-NONE-(120,160]-SLUVAD__COURT_FARM__LLWYNON-CHEPSTOW__CALDICOT_COURT_FARM"/>
    <s v="DIAM_LT_320,ASSET_MATERIAL_BIN,DIAM_BIN_PRIMARY,DATE_INSTALL_BIN,DATE_INSTALL_BIN_20YRS,AREA_NAME,LINING_BIN,DIAM_BIN_SECOND,WRZ_NAME,WQZ_NAME"/>
    <s v="PLASTIC_PE"/>
    <s v="1981_2000"/>
    <s v="B15_1990"/>
    <x v="0"/>
    <s v="&lt;=320mm"/>
    <s v="(120,160]"/>
    <n v="38.579360365932899"/>
    <n v="2.2134282404296681"/>
    <n v="2.5"/>
    <n v="-0.11462870382813276"/>
    <s v="+/- 50%"/>
    <s v="PASS"/>
    <n v="57.373378392872809"/>
    <x v="0"/>
  </r>
  <r>
    <n v="1343"/>
    <s v="DIAM_LT_320-PLASTIC_PE-&lt;=320mm-B15_1990-1981_2000-EASTERN-NONE-(120,160]-TALYBONT"/>
    <s v="DIAM_LT_320,ASSET_MATERIAL_BIN,DIAM_BIN_PRIMARY,DATE_INSTALL_BIN,DATE_INSTALL_BIN_20YRS,AREA_NAME,LINING_BIN,DIAM_BIN_SECOND,WRZ_NAME"/>
    <s v="PLASTIC_PE"/>
    <s v="1981_2000"/>
    <s v="B15_1990"/>
    <x v="0"/>
    <s v="&lt;=320mm"/>
    <s v="(120,160]"/>
    <n v="16.956612974590744"/>
    <n v="1.5493997683007585"/>
    <n v="2.5"/>
    <n v="-0.38024009267969661"/>
    <s v="+/- 50%"/>
    <s v="PASS"/>
    <n v="91.37436648595525"/>
    <x v="0"/>
  </r>
  <r>
    <n v="1344"/>
    <s v="DIAM_LT_320-PLASTIC_PE-&lt;=320mm-B15_1990-1981_2000-EASTERN-NONE-(120,160]-TALYBONT-ABERGAVENNY__CWMTILLERY"/>
    <s v="DIAM_LT_320,ASSET_MATERIAL_BIN,DIAM_BIN_PRIMARY,DATE_INSTALL_BIN,DATE_INSTALL_BIN_20YRS,AREA_NAME,LINING_BIN,DIAM_BIN_SECOND,WRZ_NAME,WQZ_NAME"/>
    <s v="PLASTIC_PE"/>
    <s v="1981_2000"/>
    <s v="B15_1990"/>
    <x v="0"/>
    <s v="&lt;=320mm"/>
    <s v="(120,160]"/>
    <n v="107.84085456653648"/>
    <n v="3.3201423606442853"/>
    <n v="2.5"/>
    <n v="0.32805694425771409"/>
    <s v="+/- 50%"/>
    <s v="PASS"/>
    <n v="30.787426286535947"/>
    <x v="0"/>
  </r>
  <r>
    <n v="1345"/>
    <s v="DIAM_LT_320-PLASTIC_PE-&lt;=320mm-B15_1990-1981_2000-EASTERN-NONE-(160,320]"/>
    <s v="DIAM_LT_320,ASSET_MATERIAL_BIN,DIAM_BIN_PRIMARY,DATE_INSTALL_BIN,DATE_INSTALL_BIN_20YRS,AREA_NAME,LINING_BIN,DIAM_BIN_SECOND"/>
    <s v="PLASTIC_PE"/>
    <s v="1981_2000"/>
    <s v="B15_1990"/>
    <x v="0"/>
    <s v="&lt;=320mm"/>
    <s v="(160,320]"/>
    <n v="78.437415621528686"/>
    <n v="2.2134282404296681"/>
    <n v="2.5"/>
    <n v="-0.11462870382813276"/>
    <s v="+/- 50%"/>
    <s v="PASS"/>
    <n v="28.219035812064025"/>
    <x v="0"/>
  </r>
  <r>
    <n v="1346"/>
    <s v="DIAM_LT_320-PLASTIC_PE-&lt;=320mm-B15_1990-1981_2000-EASTERN-NONE-(160,320]-SLUVAD__COURT_FARM__LLWYNON"/>
    <s v="DIAM_LT_320,ASSET_MATERIAL_BIN,DIAM_BIN_PRIMARY,DATE_INSTALL_BIN,DATE_INSTALL_BIN_20YRS,AREA_NAME,LINING_BIN,DIAM_BIN_SECOND,WRZ_NAME"/>
    <s v="PLASTIC_PE"/>
    <s v="1981_2000"/>
    <s v="B15_1990"/>
    <x v="0"/>
    <s v="&lt;=320mm"/>
    <s v="(160,320]"/>
    <n v="42.876005229625726"/>
    <n v="1.7707425923437119"/>
    <n v="2.5"/>
    <n v="-0.29170296306251525"/>
    <s v="+/- 50%"/>
    <s v="PASS"/>
    <n v="41.299150488959143"/>
    <x v="0"/>
  </r>
  <r>
    <n v="1347"/>
    <s v="DIAM_LT_320-PLASTIC_PE-&lt;=320mm-B15_1990-1981_2000-EASTERN-NONE-(160,320]-TALYBONT-ABERGAVENNY__CWMTILLERY"/>
    <s v="DIAM_LT_320,ASSET_MATERIAL_BIN,DIAM_BIN_PRIMARY,DATE_INSTALL_BIN,DATE_INSTALL_BIN_20YRS,AREA_NAME,LINING_BIN,DIAM_BIN_SECOND,WRZ_NAME,WQZ_NAME"/>
    <s v="PLASTIC_PE"/>
    <s v="1981_2000"/>
    <s v="B15_1990"/>
    <x v="0"/>
    <s v="&lt;=320mm"/>
    <s v="(160,320]"/>
    <n v="24.886302983607287"/>
    <n v="1.7707425923437501"/>
    <n v="2.5"/>
    <n v="-0.29170296306249999"/>
    <s v="+/- 50%"/>
    <s v="PASS"/>
    <n v="71.15330041228485"/>
    <x v="0"/>
  </r>
  <r>
    <n v="1348"/>
    <s v="DIAM_LT_320-PLASTIC_PE-&lt;=320mm-B15_1990-1981_2000-EASTERN-NONE-(70,120]"/>
    <s v="DIAM_LT_320,ASSET_MATERIAL_BIN,DIAM_BIN_PRIMARY,DATE_INSTALL_BIN,DATE_INSTALL_BIN_20YRS,AREA_NAME,LINING_BIN,DIAM_BIN_SECOND"/>
    <s v="PLASTIC_PE"/>
    <s v="1981_2000"/>
    <s v="B15_1990"/>
    <x v="0"/>
    <s v="&lt;=320mm"/>
    <s v="(70,120]"/>
    <n v="108.62841696979861"/>
    <n v="3.7628280087305188"/>
    <n v="2.5"/>
    <n v="0.50513120349220753"/>
    <s v="+/- 50%"/>
    <s v="OVER"/>
    <n v="34.639444389368926"/>
    <x v="0"/>
  </r>
  <r>
    <n v="1349"/>
    <s v="DIAM_LT_320-PLASTIC_PE-&lt;=320mm-B15_1990-1981_2000-EASTERN-NONE-(70,120]-HEREFORD_C.U._AREA"/>
    <s v="DIAM_LT_320,ASSET_MATERIAL_BIN,DIAM_BIN_PRIMARY,DATE_INSTALL_BIN,DATE_INSTALL_BIN_20YRS,AREA_NAME,LINING_BIN,DIAM_BIN_SECOND,WRZ_NAME"/>
    <s v="PLASTIC_PE"/>
    <s v="1981_2000"/>
    <s v="B15_1990"/>
    <x v="0"/>
    <s v="&lt;=320mm"/>
    <s v="(70,120]"/>
    <n v="93.877228590167576"/>
    <n v="2.4347710644725771"/>
    <n v="2.5"/>
    <n v="-2.6091574210969172E-2"/>
    <s v="+/- 50%"/>
    <s v="PASS"/>
    <n v="25.935693895501171"/>
    <x v="0"/>
  </r>
  <r>
    <n v="1350"/>
    <s v="DIAM_LT_320-PLASTIC_PE-&lt;=320mm-B15_1990-1981_2000-EASTERN-NONE-(70,120]-SLUVAD__COURT_FARM__LLWYNON"/>
    <s v="DIAM_LT_320,ASSET_MATERIAL_BIN,DIAM_BIN_PRIMARY,DATE_INSTALL_BIN,DATE_INSTALL_BIN_20YRS,AREA_NAME,LINING_BIN,DIAM_BIN_SECOND,WRZ_NAME"/>
    <s v="PLASTIC_PE"/>
    <s v="1981_2000"/>
    <s v="B15_1990"/>
    <x v="0"/>
    <s v="&lt;=320mm"/>
    <s v="(70,120]"/>
    <n v="61.143154508206074"/>
    <n v="3.098799536601605"/>
    <n v="2.5"/>
    <n v="0.23951981464064201"/>
    <s v="+/- 50%"/>
    <s v="PASS"/>
    <n v="50.681054347395708"/>
    <x v="0"/>
  </r>
  <r>
    <n v="1351"/>
    <s v="DIAM_LT_320-PLASTIC_PE-&lt;=320mm-B15_1990-1981_2000-NORTHERN-NONE"/>
    <s v="DIAM_LT_320,ASSET_MATERIAL_BIN,DIAM_BIN_PRIMARY,DATE_INSTALL_BIN,DATE_INSTALL_BIN_20YRS,AREA_NAME,LINING_BIN"/>
    <s v="PLASTIC_PE"/>
    <s v="1981_2000"/>
    <s v="B15_1990"/>
    <x v="0"/>
    <s v="&lt;=320mm"/>
    <m/>
    <n v="272.82484946088476"/>
    <n v="2.6561138885153865"/>
    <n v="2.5"/>
    <n v="6.2445555406154617E-2"/>
    <s v="+/- 50%"/>
    <s v="PASS"/>
    <n v="9.7356010413420826"/>
    <x v="0"/>
  </r>
  <r>
    <n v="1352"/>
    <s v="DIAM_LT_320-PLASTIC_PE-&lt;=320mm-B15_1990-1981_2000-NORTHERN-NONE-(160,320]"/>
    <s v="DIAM_LT_320,ASSET_MATERIAL_BIN,DIAM_BIN_PRIMARY,DATE_INSTALL_BIN,DATE_INSTALL_BIN_20YRS,AREA_NAME,LINING_BIN,DIAM_BIN_SECOND"/>
    <s v="PLASTIC_PE"/>
    <s v="1981_2000"/>
    <s v="B15_1990"/>
    <x v="0"/>
    <s v="&lt;=320mm"/>
    <s v="(160,320]"/>
    <n v="120.85739021999402"/>
    <n v="1.7707425923436821"/>
    <n v="2.5"/>
    <n v="-0.29170296306252713"/>
    <s v="+/- 50%"/>
    <s v="PASS"/>
    <n v="14.65150446423209"/>
    <x v="0"/>
  </r>
  <r>
    <n v="1353"/>
    <s v="DIAM_LT_320-PLASTIC_PE-&lt;=320mm-B15_1990-1981_2000-NORTHERN-NONE-(70,120]"/>
    <s v="DIAM_LT_320,ASSET_MATERIAL_BIN,DIAM_BIN_PRIMARY,DATE_INSTALL_BIN,DATE_INSTALL_BIN_20YRS,AREA_NAME,LINING_BIN,DIAM_BIN_SECOND"/>
    <s v="PLASTIC_PE"/>
    <s v="1981_2000"/>
    <s v="B15_1990"/>
    <x v="0"/>
    <s v="&lt;=320mm"/>
    <s v="(70,120]"/>
    <n v="103.67757387274571"/>
    <n v="1.7707425923436686"/>
    <n v="2.5"/>
    <n v="-0.29170296306253257"/>
    <s v="+/- 50%"/>
    <s v="PASS"/>
    <n v="17.079321266883476"/>
    <x v="0"/>
  </r>
  <r>
    <n v="1354"/>
    <s v="DIAM_LT_320-PLASTIC_PE-&lt;=320mm-B15_1990-1981_2000-NORTHERN-NONE-(70,120]-ALWEN_/_DEE"/>
    <s v="DIAM_LT_320,ASSET_MATERIAL_BIN,DIAM_BIN_PRIMARY,DATE_INSTALL_BIN,DATE_INSTALL_BIN_20YRS,AREA_NAME,LINING_BIN,DIAM_BIN_SECOND,WRZ_NAME"/>
    <s v="PLASTIC_PE"/>
    <s v="1981_2000"/>
    <s v="B15_1990"/>
    <x v="0"/>
    <s v="&lt;=320mm"/>
    <s v="(70,120]"/>
    <n v="103.11201154193668"/>
    <n v="1.5493997683008154"/>
    <n v="2.5"/>
    <n v="-0.38024009267967385"/>
    <s v="+/- 50%"/>
    <s v="PASS"/>
    <n v="15.02637515388456"/>
    <x v="0"/>
  </r>
  <r>
    <n v="1355"/>
    <s v="DIAM_LT_320-PLASTIC_PE-&lt;=320mm-B15_1990-1981_2000-WESTERN-NONE"/>
    <s v="DIAM_LT_320,ASSET_MATERIAL_BIN,DIAM_BIN_PRIMARY,DATE_INSTALL_BIN,DATE_INSTALL_BIN_20YRS,AREA_NAME,LINING_BIN"/>
    <s v="PLASTIC_PE"/>
    <s v="1981_2000"/>
    <s v="B15_1990"/>
    <x v="0"/>
    <s v="&lt;=320mm"/>
    <m/>
    <n v="139.65100232376514"/>
    <n v="1.5493997683008309"/>
    <n v="2.5"/>
    <n v="-0.38024009267966763"/>
    <s v="+/- 50%"/>
    <s v="PASS"/>
    <n v="11.094798766346996"/>
    <x v="0"/>
  </r>
  <r>
    <n v="1356"/>
    <s v="DIAM_LT_320-PLASTIC_PE-&lt;=320mm-B15_1990-1981_2000-WESTERN-NONE-(0,70]"/>
    <s v="DIAM_LT_320,ASSET_MATERIAL_BIN,DIAM_BIN_PRIMARY,DATE_INSTALL_BIN,DATE_INSTALL_BIN_20YRS,AREA_NAME,LINING_BIN,DIAM_BIN_SECOND"/>
    <s v="PLASTIC_PE"/>
    <s v="1981_2000"/>
    <s v="B15_1990"/>
    <x v="0"/>
    <s v="&lt;=320mm"/>
    <s v="(0,70]"/>
    <n v="57.748490208105778"/>
    <n v="1.5493997683007936"/>
    <n v="2.5"/>
    <n v="-0.38024009267968256"/>
    <s v="+/- 50%"/>
    <s v="PASS"/>
    <n v="26.830134653170802"/>
    <x v="0"/>
  </r>
  <r>
    <n v="1357"/>
    <s v="DIAM_LT_320-PLASTIC_PE-&lt;=320mm-B15_1990-1981_2000-WESTERN-NONE-(120,160]"/>
    <s v="DIAM_LT_320,ASSET_MATERIAL_BIN,DIAM_BIN_PRIMARY,DATE_INSTALL_BIN,DATE_INSTALL_BIN_20YRS,AREA_NAME,LINING_BIN,DIAM_BIN_SECOND"/>
    <s v="PLASTIC_PE"/>
    <s v="1981_2000"/>
    <s v="B15_1990"/>
    <x v="0"/>
    <s v="&lt;=320mm"/>
    <s v="(120,160]"/>
    <n v="97.01596484708223"/>
    <n v="1.7707425923436817"/>
    <n v="2.5"/>
    <n v="-0.2917029630625273"/>
    <s v="+/- 50%"/>
    <s v="PASS"/>
    <n v="18.252074234738046"/>
    <x v="0"/>
  </r>
  <r>
    <n v="1358"/>
    <s v="DIAM_LT_320-PLASTIC_PE-&lt;=320mm-B16_2000"/>
    <s v="DIAM_LT_320,ASSET_MATERIAL_BIN,DIAM_BIN_PRIMARY,DATE_INSTALL_BIN"/>
    <s v="PLASTIC_PE"/>
    <m/>
    <m/>
    <x v="0"/>
    <s v="&lt;=320mm"/>
    <m/>
    <n v="63.653908013306797"/>
    <n v="1.5493997683007927"/>
    <n v="2.5"/>
    <n v="-0.3802400926796829"/>
    <s v="+/- 50%"/>
    <s v="PASS"/>
    <n v="24.340999895511395"/>
    <x v="0"/>
  </r>
  <r>
    <n v="1359"/>
    <s v="DIAM_LT_320-PLASTIC_PE-&lt;=320mm-B16_2000-2001_2020-CENTRAL-NONE"/>
    <s v="DIAM_LT_320,ASSET_MATERIAL_BIN,DIAM_BIN_PRIMARY,DATE_INSTALL_BIN,DATE_INSTALL_BIN_20YRS,AREA_NAME,LINING_BIN"/>
    <s v="PLASTIC_PE"/>
    <s v="2001_2020"/>
    <s v="B16_2000"/>
    <x v="0"/>
    <s v="&lt;=320mm"/>
    <m/>
    <n v="96.478909365218186"/>
    <n v="2.6561138885154958"/>
    <n v="2.5"/>
    <n v="6.2445555406198318E-2"/>
    <s v="+/- 50%"/>
    <s v="PASS"/>
    <n v="27.530513207408386"/>
    <x v="0"/>
  </r>
  <r>
    <n v="1360"/>
    <s v="DIAM_LT_320-PLASTIC_PE-&lt;=320mm-B16_2000-2001_2020-CENTRAL-NONE-(120,160]-SLUVAD__COURT_FARM__LLWYNON"/>
    <s v="DIAM_LT_320,ASSET_MATERIAL_BIN,DIAM_BIN_PRIMARY,DATE_INSTALL_BIN,DATE_INSTALL_BIN_20YRS,AREA_NAME,LINING_BIN,DIAM_BIN_SECOND,WRZ_NAME"/>
    <s v="PLASTIC_PE"/>
    <s v="2001_2020"/>
    <s v="B16_2000"/>
    <x v="0"/>
    <s v="&lt;=320mm"/>
    <s v="(120,160]"/>
    <n v="31.931793510895368"/>
    <n v="2.2134282404296681"/>
    <n v="2.5"/>
    <n v="-0.11462870382813276"/>
    <s v="+/- 50%"/>
    <s v="PASS"/>
    <n v="69.317379234411931"/>
    <x v="0"/>
  </r>
  <r>
    <n v="1361"/>
    <s v="DIAM_LT_320-PLASTIC_PE-&lt;=320mm-B16_2000-2001_2020-CENTRAL-NONE-(70,120]"/>
    <s v="DIAM_LT_320,ASSET_MATERIAL_BIN,DIAM_BIN_PRIMARY,DATE_INSTALL_BIN,DATE_INSTALL_BIN_20YRS,AREA_NAME,LINING_BIN,DIAM_BIN_SECOND"/>
    <s v="PLASTIC_PE"/>
    <s v="2001_2020"/>
    <s v="B16_2000"/>
    <x v="0"/>
    <s v="&lt;=320mm"/>
    <s v="(70,120]"/>
    <n v="57.823102744431139"/>
    <n v="2.6561138885156272"/>
    <n v="2.5"/>
    <n v="6.2445555406250894E-2"/>
    <s v="+/- 50%"/>
    <s v="PASS"/>
    <n v="45.935167129568015"/>
    <x v="0"/>
  </r>
  <r>
    <n v="1362"/>
    <s v="DIAM_LT_320-PLASTIC_PE-&lt;=320mm-B16_2000-2001_2020-CENTRAL-NONE-(70,120]-PONTSTICILL_LOW_LEVEL"/>
    <s v="DIAM_LT_320,ASSET_MATERIAL_BIN,DIAM_BIN_PRIMARY,DATE_INSTALL_BIN,DATE_INSTALL_BIN_20YRS,AREA_NAME,LINING_BIN,DIAM_BIN_SECOND,WRZ_NAME"/>
    <s v="PLASTIC_PE"/>
    <s v="2001_2020"/>
    <s v="B16_2000"/>
    <x v="0"/>
    <s v="&lt;=320mm"/>
    <s v="(70,120]"/>
    <n v="82.316140744322126"/>
    <n v="3.3201423606442773"/>
    <n v="2.5"/>
    <n v="0.32805694425771093"/>
    <s v="+/- 50%"/>
    <s v="PASS"/>
    <n v="40.334038143950387"/>
    <x v="0"/>
  </r>
  <r>
    <n v="1363"/>
    <s v="DIAM_LT_320-PLASTIC_PE-&lt;=320mm-B16_2000-2001_2020-CENTRAL-NONE-(70,120]-SLUVAD__COURT_FARM__LLWYNON"/>
    <s v="DIAM_LT_320,ASSET_MATERIAL_BIN,DIAM_BIN_PRIMARY,DATE_INSTALL_BIN,DATE_INSTALL_BIN_20YRS,AREA_NAME,LINING_BIN,DIAM_BIN_SECOND,WRZ_NAME"/>
    <s v="PLASTIC_PE"/>
    <s v="2001_2020"/>
    <s v="B16_2000"/>
    <x v="0"/>
    <s v="&lt;=320mm"/>
    <s v="(70,120]"/>
    <n v="107.14337853382298"/>
    <n v="2.6561138885155033"/>
    <n v="2.5"/>
    <n v="6.2445555406201336E-2"/>
    <s v="+/- 50%"/>
    <s v="PASS"/>
    <n v="24.7902756555042"/>
    <x v="0"/>
  </r>
  <r>
    <n v="1364"/>
    <s v="DIAM_LT_320-PLASTIC_PE-&lt;=320mm-B16_2000-2001_2020-EASTERN-NONE-(0,70]"/>
    <s v="DIAM_LT_320,ASSET_MATERIAL_BIN,DIAM_BIN_PRIMARY,DATE_INSTALL_BIN,DATE_INSTALL_BIN_20YRS,AREA_NAME,LINING_BIN,DIAM_BIN_SECOND"/>
    <s v="PLASTIC_PE"/>
    <s v="2001_2020"/>
    <s v="B16_2000"/>
    <x v="0"/>
    <s v="&lt;=320mm"/>
    <s v="(0,70]"/>
    <n v="127.78968027343097"/>
    <n v="2.6561138885154847"/>
    <n v="2.5"/>
    <n v="6.2445555406193877E-2"/>
    <s v="+/- 50%"/>
    <s v="PASS"/>
    <n v="20.785042131979754"/>
    <x v="0"/>
  </r>
  <r>
    <n v="1365"/>
    <s v="DIAM_LT_320-PLASTIC_PE-&lt;=320mm-B16_2000-2001_2020-EASTERN-NONE-(120,160]"/>
    <s v="DIAM_LT_320,ASSET_MATERIAL_BIN,DIAM_BIN_PRIMARY,DATE_INSTALL_BIN,DATE_INSTALL_BIN_20YRS,AREA_NAME,LINING_BIN,DIAM_BIN_SECOND"/>
    <s v="PLASTIC_PE"/>
    <s v="2001_2020"/>
    <s v="B16_2000"/>
    <x v="0"/>
    <s v="&lt;=320mm"/>
    <s v="(120,160]"/>
    <n v="200.95774077731033"/>
    <n v="3.0987995366016761"/>
    <n v="2.5"/>
    <n v="0.23951981464067043"/>
    <s v="+/- 50%"/>
    <s v="PASS"/>
    <n v="15.420155126224202"/>
    <x v="0"/>
  </r>
  <r>
    <n v="1366"/>
    <s v="DIAM_LT_320-PLASTIC_PE-&lt;=320mm-B16_2000-2001_2020-EASTERN-NONE-(120,160]-SLUVAD__COURT_FARM__LLWYNON"/>
    <s v="DIAM_LT_320,ASSET_MATERIAL_BIN,DIAM_BIN_PRIMARY,DATE_INSTALL_BIN,DATE_INSTALL_BIN_20YRS,AREA_NAME,LINING_BIN,DIAM_BIN_SECOND,WRZ_NAME"/>
    <s v="PLASTIC_PE"/>
    <s v="2001_2020"/>
    <s v="B16_2000"/>
    <x v="0"/>
    <s v="&lt;=320mm"/>
    <s v="(120,160]"/>
    <n v="27.357133804876366"/>
    <n v="1.7707425923437345"/>
    <n v="2.5"/>
    <n v="-0.2917029630625062"/>
    <s v="+/- 50%"/>
    <s v="PASS"/>
    <n v="64.72690468868133"/>
    <x v="0"/>
  </r>
  <r>
    <n v="1367"/>
    <s v="DIAM_LT_320-PLASTIC_PE-&lt;=320mm-B16_2000-2001_2020-EASTERN-NONE-(160,320]-HEREFORD_C.U._AREA"/>
    <s v="DIAM_LT_320,ASSET_MATERIAL_BIN,DIAM_BIN_PRIMARY,DATE_INSTALL_BIN,DATE_INSTALL_BIN_20YRS,AREA_NAME,LINING_BIN,DIAM_BIN_SECOND,WRZ_NAME"/>
    <s v="PLASTIC_PE"/>
    <s v="2001_2020"/>
    <s v="B16_2000"/>
    <x v="0"/>
    <s v="&lt;=320mm"/>
    <s v="(160,320]"/>
    <n v="49.913632432784851"/>
    <n v="1.5493997683007517"/>
    <n v="2.5"/>
    <n v="-0.38024009267969933"/>
    <s v="+/- 50%"/>
    <s v="PASS"/>
    <n v="31.041615141659314"/>
    <x v="0"/>
  </r>
  <r>
    <n v="1368"/>
    <s v="DIAM_LT_320-PLASTIC_PE-&lt;=320mm-B16_2000-2001_2020-EASTERN-NONE-(70,120]"/>
    <s v="DIAM_LT_320,ASSET_MATERIAL_BIN,DIAM_BIN_PRIMARY,DATE_INSTALL_BIN,DATE_INSTALL_BIN_20YRS,AREA_NAME,LINING_BIN,DIAM_BIN_SECOND"/>
    <s v="PLASTIC_PE"/>
    <s v="2001_2020"/>
    <s v="B16_2000"/>
    <x v="0"/>
    <s v="&lt;=320mm"/>
    <s v="(70,120]"/>
    <n v="318.66336840323015"/>
    <n v="4.8695421289455894"/>
    <n v="2.5"/>
    <n v="0.9478168515782357"/>
    <s v="+/- 50%"/>
    <s v="OVER"/>
    <n v="15.281148107314831"/>
    <x v="0"/>
  </r>
  <r>
    <n v="1369"/>
    <s v="DIAM_LT_320-PLASTIC_PE-&lt;=320mm-B16_2000-2001_2020-EASTERN-NONE-(70,120]-HEREFORD_C.U._AREA"/>
    <s v="DIAM_LT_320,ASSET_MATERIAL_BIN,DIAM_BIN_PRIMARY,DATE_INSTALL_BIN,DATE_INSTALL_BIN_20YRS,AREA_NAME,LINING_BIN,DIAM_BIN_SECOND,WRZ_NAME"/>
    <s v="PLASTIC_PE"/>
    <s v="2001_2020"/>
    <s v="B16_2000"/>
    <x v="0"/>
    <s v="&lt;=320mm"/>
    <s v="(70,120]"/>
    <n v="110.26737807693877"/>
    <n v="1.7707425923436799"/>
    <n v="2.5"/>
    <n v="-0.29170296306252802"/>
    <s v="+/- 50%"/>
    <s v="PASS"/>
    <n v="16.05862607078722"/>
    <x v="0"/>
  </r>
  <r>
    <n v="1370"/>
    <s v="DIAM_LT_320-PLASTIC_PE-&lt;=320mm-B16_2000-2001_2020-EASTERN-NONE-(70,120]-HEREFORD_C.U._AREA-HEREFORD__NORTH__BROOMY_HILL"/>
    <s v="DIAM_LT_320,ASSET_MATERIAL_BIN,DIAM_BIN_PRIMARY,DATE_INSTALL_BIN,DATE_INSTALL_BIN_20YRS,AREA_NAME,LINING_BIN,DIAM_BIN_SECOND,WRZ_NAME,WQZ_NAME"/>
    <s v="PLASTIC_PE"/>
    <s v="2001_2020"/>
    <s v="B16_2000"/>
    <x v="0"/>
    <s v="&lt;=320mm"/>
    <s v="(70,120]"/>
    <n v="139.8850110207205"/>
    <n v="1.770742592343669"/>
    <n v="2.5"/>
    <n v="-0.29170296306253241"/>
    <s v="+/- 50%"/>
    <s v="PASS"/>
    <n v="12.658558479016579"/>
    <x v="0"/>
  </r>
  <r>
    <n v="1371"/>
    <s v="DIAM_LT_320-PLASTIC_PE-&lt;=320mm-B16_2000-2001_2020-EASTERN-NONE-(70,120]-SLUVAD__COURT_FARM__LLWYNON"/>
    <s v="DIAM_LT_320,ASSET_MATERIAL_BIN,DIAM_BIN_PRIMARY,DATE_INSTALL_BIN,DATE_INSTALL_BIN_20YRS,AREA_NAME,LINING_BIN,DIAM_BIN_SECOND,WRZ_NAME"/>
    <s v="PLASTIC_PE"/>
    <s v="2001_2020"/>
    <s v="B16_2000"/>
    <x v="0"/>
    <s v="&lt;=320mm"/>
    <s v="(70,120]"/>
    <n v="88.692937536250085"/>
    <n v="2.6561138885155904"/>
    <n v="2.5"/>
    <n v="6.2445555406236156E-2"/>
    <s v="+/- 50%"/>
    <s v="PASS"/>
    <n v="29.94729864968108"/>
    <x v="0"/>
  </r>
  <r>
    <n v="1372"/>
    <s v="DIAM_LT_320-PLASTIC_PE-&lt;=320mm-B16_2000-2001_2020-EASTERN-NONE-(70,120]-TALYBONT-ABERGAVENNY__CWMTILLERY"/>
    <s v="DIAM_LT_320,ASSET_MATERIAL_BIN,DIAM_BIN_PRIMARY,DATE_INSTALL_BIN,DATE_INSTALL_BIN_20YRS,AREA_NAME,LINING_BIN,DIAM_BIN_SECOND,WRZ_NAME,WQZ_NAME"/>
    <s v="PLASTIC_PE"/>
    <s v="2001_2020"/>
    <s v="B16_2000"/>
    <x v="0"/>
    <s v="&lt;=320mm"/>
    <s v="(70,120]"/>
    <n v="115.45228831633892"/>
    <n v="3.5414851846873554"/>
    <n v="2.5"/>
    <n v="0.41659407387494218"/>
    <s v="+/- 50%"/>
    <s v="PASS"/>
    <n v="30.674880821623013"/>
    <x v="0"/>
  </r>
  <r>
    <n v="1373"/>
    <s v="DIAM_LT_320-PLASTIC_PE-&lt;=320mm-B16_2000-2001_2020-EASTERN-NONE-(70,120]-TALYBONT-ABERGAVENNY__CWMTILLERY-CROSS ASH-CROSS ASH"/>
    <s v="DIAM_LT_320,ASSET_MATERIAL_BIN,DIAM_BIN_PRIMARY,DATE_INSTALL_BIN,DATE_INSTALL_BIN_20YRS,AREA_NAME,LINING_BIN,DIAM_BIN_SECOND,WRZ_NAME,WQZ_NAME,SUPER_DMA_NAME,DMA_NAME"/>
    <s v="PLASTIC_PE"/>
    <s v="2001_2020"/>
    <s v="B16_2000"/>
    <x v="0"/>
    <s v="&lt;=320mm"/>
    <s v="(70,120]"/>
    <n v="9.2551018394781401"/>
    <n v="1.7707425923437292"/>
    <n v="2.5"/>
    <n v="-0.29170296306250831"/>
    <s v="+/- 50%"/>
    <s v="PASS"/>
    <n v="191.32610565024044"/>
    <x v="2"/>
  </r>
  <r>
    <n v="1374"/>
    <s v="DIAM_LT_320-PLASTIC_PE-&lt;=320mm-B16_2000-2001_2020-NORTHERN-NONE"/>
    <s v="DIAM_LT_320,ASSET_MATERIAL_BIN,DIAM_BIN_PRIMARY,DATE_INSTALL_BIN,DATE_INSTALL_BIN_20YRS,AREA_NAME,LINING_BIN"/>
    <s v="PLASTIC_PE"/>
    <s v="2001_2020"/>
    <s v="B16_2000"/>
    <x v="0"/>
    <s v="&lt;=320mm"/>
    <m/>
    <n v="209.93916749389896"/>
    <n v="1.9920854163866015"/>
    <n v="2.5"/>
    <n v="-0.20316583344535938"/>
    <s v="+/- 50%"/>
    <s v="PASS"/>
    <n v="9.4888697529225627"/>
    <x v="0"/>
  </r>
  <r>
    <n v="1375"/>
    <s v="DIAM_LT_320-PLASTIC_PE-&lt;=320mm-B16_2000-2001_2020-NORTHERN-NONE-(70,120]"/>
    <s v="DIAM_LT_320,ASSET_MATERIAL_BIN,DIAM_BIN_PRIMARY,DATE_INSTALL_BIN,DATE_INSTALL_BIN_20YRS,AREA_NAME,LINING_BIN,DIAM_BIN_SECOND"/>
    <s v="PLASTIC_PE"/>
    <s v="2001_2020"/>
    <s v="B16_2000"/>
    <x v="0"/>
    <s v="&lt;=320mm"/>
    <s v="(70,120]"/>
    <n v="280.79015031987387"/>
    <n v="2.8774567125589403"/>
    <n v="2.5"/>
    <n v="0.15098268502357612"/>
    <s v="+/- 50%"/>
    <s v="PASS"/>
    <n v="10.247712426098154"/>
    <x v="0"/>
  </r>
  <r>
    <n v="1376"/>
    <s v="DIAM_LT_320-PLASTIC_PE-&lt;=320mm-B16_2000-2001_2020-WESTERN-NONE"/>
    <s v="DIAM_LT_320,ASSET_MATERIAL_BIN,DIAM_BIN_PRIMARY,DATE_INSTALL_BIN,DATE_INSTALL_BIN_20YRS,AREA_NAME,LINING_BIN"/>
    <s v="PLASTIC_PE"/>
    <s v="2001_2020"/>
    <s v="B16_2000"/>
    <x v="0"/>
    <s v="&lt;=320mm"/>
    <m/>
    <n v="141.26198554154271"/>
    <n v="2.4347710644727201"/>
    <n v="2.5"/>
    <n v="-2.6091574210911971E-2"/>
    <s v="+/- 50%"/>
    <s v="PASS"/>
    <n v="17.235854749873212"/>
    <x v="0"/>
  </r>
  <r>
    <n v="1377"/>
    <s v="DIAM_LT_320-PLASTIC_PE-&lt;=320mm-B16_2000-2001_2020-WESTERN-NONE-(0,70]-MID_-_SOUTH_CEREDIGION"/>
    <s v="DIAM_LT_320,ASSET_MATERIAL_BIN,DIAM_BIN_PRIMARY,DATE_INSTALL_BIN,DATE_INSTALL_BIN_20YRS,AREA_NAME,LINING_BIN,DIAM_BIN_SECOND,WRZ_NAME"/>
    <s v="PLASTIC_PE"/>
    <s v="2001_2020"/>
    <s v="B16_2000"/>
    <x v="0"/>
    <s v="&lt;=320mm"/>
    <s v="(0,70]"/>
    <n v="32.173145702273537"/>
    <n v="1.5493997683008252"/>
    <n v="2.5"/>
    <n v="-0.38024009267966996"/>
    <s v="+/- 50%"/>
    <s v="PASS"/>
    <n v="48.15816838797133"/>
    <x v="0"/>
  </r>
  <r>
    <n v="1378"/>
    <s v="DIAM_LT_320-PLASTIC_PE-&lt;=320mm-B16_2000-2001_2020-WESTERN-NONE-(0,70]-TYWI_C.U._AREA"/>
    <s v="DIAM_LT_320,ASSET_MATERIAL_BIN,DIAM_BIN_PRIMARY,DATE_INSTALL_BIN,DATE_INSTALL_BIN_20YRS,AREA_NAME,LINING_BIN,DIAM_BIN_SECOND,WRZ_NAME"/>
    <s v="PLASTIC_PE"/>
    <s v="2001_2020"/>
    <s v="B16_2000"/>
    <x v="0"/>
    <s v="&lt;=320mm"/>
    <s v="(0,70]"/>
    <n v="51.026122739935651"/>
    <n v="2.4347710644725584"/>
    <n v="2.5"/>
    <n v="-2.6091574210976631E-2"/>
    <s v="+/- 50%"/>
    <s v="PASS"/>
    <n v="47.716168380690668"/>
    <x v="0"/>
  </r>
  <r>
    <n v="1379"/>
    <s v="DIAM_LT_320-PLASTIC_PE-&lt;=320mm-B16_2000-2001_2020-WESTERN-NONE-(120,160]"/>
    <s v="DIAM_LT_320,ASSET_MATERIAL_BIN,DIAM_BIN_PRIMARY,DATE_INSTALL_BIN,DATE_INSTALL_BIN_20YRS,AREA_NAME,LINING_BIN,DIAM_BIN_SECOND"/>
    <s v="PLASTIC_PE"/>
    <s v="2001_2020"/>
    <s v="B16_2000"/>
    <x v="0"/>
    <s v="&lt;=320mm"/>
    <s v="(120,160]"/>
    <n v="174.17633725577809"/>
    <n v="2.8774567125584851"/>
    <n v="2.5"/>
    <n v="0.15098268502339404"/>
    <s v="+/- 50%"/>
    <s v="PASS"/>
    <n v="16.520365268290934"/>
    <x v="0"/>
  </r>
  <r>
    <n v="1380"/>
    <s v="DIAM_LT_320-PLASTIC_PE-&lt;=320mm-B16_2000-2001_2020-WESTERN-NONE-(70,120]"/>
    <s v="DIAM_LT_320,ASSET_MATERIAL_BIN,DIAM_BIN_PRIMARY,DATE_INSTALL_BIN,DATE_INSTALL_BIN_20YRS,AREA_NAME,LINING_BIN,DIAM_BIN_SECOND"/>
    <s v="PLASTIC_PE"/>
    <s v="2001_2020"/>
    <s v="B16_2000"/>
    <x v="0"/>
    <s v="&lt;=320mm"/>
    <s v="(70,120]"/>
    <n v="113.34970492850472"/>
    <n v="1.5493997683008254"/>
    <n v="2.5"/>
    <n v="-0.38024009267966985"/>
    <s v="+/- 50%"/>
    <s v="PASS"/>
    <n v="13.669199838483115"/>
    <x v="0"/>
  </r>
  <r>
    <n v="1381"/>
    <s v="DIAM_LT_320-PLASTIC_PE-&lt;=320mm-B16_2000-2001_2020-WESTERN-NONE-(70,120]-MID_-_SOUTH_CEREDIGION-STRATA_FLORIDA"/>
    <s v="DIAM_LT_320,ASSET_MATERIAL_BIN,DIAM_BIN_PRIMARY,DATE_INSTALL_BIN,DATE_INSTALL_BIN_20YRS,AREA_NAME,LINING_BIN,DIAM_BIN_SECOND,WRZ_NAME,WQZ_NAME"/>
    <s v="PLASTIC_PE"/>
    <s v="2001_2020"/>
    <s v="B16_2000"/>
    <x v="0"/>
    <s v="&lt;=320mm"/>
    <s v="(70,120]"/>
    <n v="91.489676648171795"/>
    <n v="1.5493997683008025"/>
    <n v="2.5"/>
    <n v="-0.38024009267967901"/>
    <s v="+/- 50%"/>
    <s v="PASS"/>
    <n v="16.935241494612534"/>
    <x v="0"/>
  </r>
  <r>
    <n v="1382"/>
    <s v="DIAM_LT_320-PLASTIC_PE-&lt;=320mm-B16_2000-2001_2020-WESTERN-NONE-(70,120]-PEMBROKESHIRE-BOLTON_HILL"/>
    <s v="DIAM_LT_320,ASSET_MATERIAL_BIN,DIAM_BIN_PRIMARY,DATE_INSTALL_BIN,DATE_INSTALL_BIN_20YRS,AREA_NAME,LINING_BIN,DIAM_BIN_SECOND,WRZ_NAME,WQZ_NAME"/>
    <s v="PLASTIC_PE"/>
    <s v="2001_2020"/>
    <s v="B16_2000"/>
    <x v="0"/>
    <s v="&lt;=320mm"/>
    <s v="(70,120]"/>
    <n v="249.11358678985209"/>
    <n v="2.8774567125586312"/>
    <n v="2.5"/>
    <n v="0.1509826850234525"/>
    <s v="+/- 50%"/>
    <s v="PASS"/>
    <n v="11.550781912935179"/>
    <x v="0"/>
  </r>
  <r>
    <n v="1383"/>
    <s v="DIAM_LT_320-PLASTIC_PE-&lt;=320mm-B16_2000-2001_2020-WESTERN-NONE-(70,120]-PEMBROKESHIRE-PRESELI_SUPPLY"/>
    <s v="DIAM_LT_320,ASSET_MATERIAL_BIN,DIAM_BIN_PRIMARY,DATE_INSTALL_BIN,DATE_INSTALL_BIN_20YRS,AREA_NAME,LINING_BIN,DIAM_BIN_SECOND,WRZ_NAME,WQZ_NAME"/>
    <s v="PLASTIC_PE"/>
    <s v="2001_2020"/>
    <s v="B16_2000"/>
    <x v="0"/>
    <s v="&lt;=320mm"/>
    <s v="(70,120]"/>
    <n v="88.369900050025478"/>
    <n v="1.9920854163866666"/>
    <n v="2.5"/>
    <n v="-0.20316583344533337"/>
    <s v="+/- 50%"/>
    <s v="PASS"/>
    <n v="22.542578584551563"/>
    <x v="0"/>
  </r>
  <r>
    <n v="1384"/>
    <s v="DIAM_LT_320-PLASTIC_PE-&lt;=320mm-B16_2000-2001_2020-WESTERN-NONE-(70,120]-TYWI_C.U._AREA"/>
    <s v="DIAM_LT_320,ASSET_MATERIAL_BIN,DIAM_BIN_PRIMARY,DATE_INSTALL_BIN,DATE_INSTALL_BIN_20YRS,AREA_NAME,LINING_BIN,DIAM_BIN_SECOND,WRZ_NAME"/>
    <s v="PLASTIC_PE"/>
    <s v="2001_2020"/>
    <s v="B16_2000"/>
    <x v="0"/>
    <s v="&lt;=320mm"/>
    <s v="(70,120]"/>
    <n v="346.27032477873684"/>
    <n v="5.5335706010735874"/>
    <n v="2.5"/>
    <n v="1.213428240429435"/>
    <s v="+/- 50%"/>
    <s v="OVER"/>
    <n v="15.9804932883275"/>
    <x v="0"/>
  </r>
  <r>
    <n v="1385"/>
    <s v="DIAM_LT_320-PLASTIC_PE-&lt;=320mm-B16_2000-2001_2020-WESTERN-NONE-(70,120]-TYWI_C.U._AREA-BRYNGWYN"/>
    <s v="DIAM_LT_320,ASSET_MATERIAL_BIN,DIAM_BIN_PRIMARY,DATE_INSTALL_BIN,DATE_INSTALL_BIN_20YRS,AREA_NAME,LINING_BIN,DIAM_BIN_SECOND,WRZ_NAME,WQZ_NAME"/>
    <s v="PLASTIC_PE"/>
    <s v="2001_2020"/>
    <s v="B16_2000"/>
    <x v="0"/>
    <s v="&lt;=320mm"/>
    <s v="(70,120]"/>
    <n v="144.89517523215855"/>
    <n v="2.4347710644725606"/>
    <n v="2.5"/>
    <n v="-2.6091574210975743E-2"/>
    <s v="+/- 50%"/>
    <s v="PASS"/>
    <n v="16.803672451973949"/>
    <x v="0"/>
  </r>
  <r>
    <n v="1386"/>
    <s v="DIAM_LT_320-PLASTIC_PE-&lt;=320mm-B17_2010-2001_2020-CENTRAL-NONE"/>
    <s v="DIAM_LT_320,ASSET_MATERIAL_BIN,DIAM_BIN_PRIMARY,DATE_INSTALL_BIN,DATE_INSTALL_BIN_20YRS,AREA_NAME,LINING_BIN"/>
    <s v="PLASTIC_PE"/>
    <s v="2001_2020"/>
    <s v="B17_2010"/>
    <x v="0"/>
    <s v="&lt;=320mm"/>
    <m/>
    <n v="49.606674370838938"/>
    <n v="2.0212414472318101"/>
    <n v="2.5"/>
    <n v="-0.19150342110727597"/>
    <s v="+/- 50%"/>
    <s v="PASS"/>
    <n v="40.745352774948117"/>
    <x v="0"/>
  </r>
  <r>
    <n v="1387"/>
    <s v="DIAM_LT_320-PLASTIC_PE-&lt;=320mm-B17_2010-2001_2020-CENTRAL-NONE-(70,120]"/>
    <s v="DIAM_LT_320,ASSET_MATERIAL_BIN,DIAM_BIN_PRIMARY,DATE_INSTALL_BIN,DATE_INSTALL_BIN_20YRS,AREA_NAME,LINING_BIN,DIAM_BIN_SECOND"/>
    <s v="PLASTIC_PE"/>
    <s v="2001_2020"/>
    <s v="B17_2010"/>
    <x v="0"/>
    <s v="&lt;=320mm"/>
    <s v="(70,120]"/>
    <n v="98.420505094706982"/>
    <n v="2.0525888115376922"/>
    <n v="2.5"/>
    <n v="-0.17896447538492311"/>
    <s v="+/- 50%"/>
    <s v="PASS"/>
    <n v="20.855296460453545"/>
    <x v="0"/>
  </r>
  <r>
    <n v="1388"/>
    <s v="DIAM_LT_320-PLASTIC_PE-&lt;=320mm-B17_2010-2001_2020-EASTERN-NONE"/>
    <s v="DIAM_LT_320,ASSET_MATERIAL_BIN,DIAM_BIN_PRIMARY,DATE_INSTALL_BIN,DATE_INSTALL_BIN_20YRS,AREA_NAME,LINING_BIN"/>
    <s v="PLASTIC_PE"/>
    <s v="2001_2020"/>
    <s v="B17_2010"/>
    <x v="0"/>
    <s v="&lt;=320mm"/>
    <m/>
    <n v="194.4710020252943"/>
    <n v="1.5768884385624846"/>
    <n v="2.5"/>
    <n v="-0.36924462457500618"/>
    <s v="+/- 50%"/>
    <s v="PASS"/>
    <n v="8.1086044815945524"/>
    <x v="0"/>
  </r>
  <r>
    <n v="1389"/>
    <s v="DIAM_LT_320-PLASTIC_PE-&lt;=320mm-B17_2010-2001_2020-EASTERN-NONE-(70,120]"/>
    <s v="DIAM_LT_320,ASSET_MATERIAL_BIN,DIAM_BIN_PRIMARY,DATE_INSTALL_BIN,DATE_INSTALL_BIN_20YRS,AREA_NAME,LINING_BIN,DIAM_BIN_SECOND"/>
    <s v="PLASTIC_PE"/>
    <s v="2001_2020"/>
    <s v="B17_2010"/>
    <x v="0"/>
    <s v="&lt;=320mm"/>
    <s v="(70,120]"/>
    <n v="219.31540878384521"/>
    <n v="4.1458135158093397"/>
    <n v="2.5"/>
    <n v="0.65832540632373582"/>
    <s v="+/- 50%"/>
    <s v="OVER"/>
    <n v="18.903430173004427"/>
    <x v="0"/>
  </r>
  <r>
    <n v="1390"/>
    <s v="DIAM_LT_320-PLASTIC_PE-&lt;=320mm-B17_2010-2001_2020-NORTHERN-NONE"/>
    <s v="DIAM_LT_320,ASSET_MATERIAL_BIN,DIAM_BIN_PRIMARY,DATE_INSTALL_BIN,DATE_INSTALL_BIN_20YRS,AREA_NAME,LINING_BIN"/>
    <s v="PLASTIC_PE"/>
    <s v="2001_2020"/>
    <s v="B17_2010"/>
    <x v="0"/>
    <s v="&lt;=320mm"/>
    <m/>
    <n v="159.47303322333661"/>
    <n v="2.4347710644727538"/>
    <n v="2.5"/>
    <n v="-2.6091574210898472E-2"/>
    <s v="+/- 50%"/>
    <s v="PASS"/>
    <n v="15.267603652229647"/>
    <x v="0"/>
  </r>
  <r>
    <n v="1391"/>
    <s v="DIAM_LT_320-PLASTIC_PE-&lt;=320mm-B17_2010-2001_2020-NORTHERN-NONE-(0,70]-ALWEN_/_DEE"/>
    <s v="DIAM_LT_320,ASSET_MATERIAL_BIN,DIAM_BIN_PRIMARY,DATE_INSTALL_BIN,DATE_INSTALL_BIN_20YRS,AREA_NAME,LINING_BIN,DIAM_BIN_SECOND,WRZ_NAME"/>
    <s v="PLASTIC_PE"/>
    <s v="2001_2020"/>
    <s v="B17_2010"/>
    <x v="0"/>
    <s v="&lt;=320mm"/>
    <s v="(0,70]"/>
    <n v="16.872439188798932"/>
    <n v="1.7729341054530725"/>
    <n v="2.5"/>
    <n v="-0.29082635781877098"/>
    <s v="+/- 50%"/>
    <s v="PASS"/>
    <n v="105.07870768501962"/>
    <x v="0"/>
  </r>
  <r>
    <n v="1392"/>
    <s v="DIAM_LT_320-PLASTIC_PE-&lt;=320mm-B17_2010-2001_2020-NORTHERN-NONE-(0,70]-DYFFRYN_CONWY-COWLYD__LLYN_CONWY"/>
    <s v="DIAM_LT_320,ASSET_MATERIAL_BIN,DIAM_BIN_PRIMARY,DATE_INSTALL_BIN,DATE_INSTALL_BIN_20YRS,AREA_NAME,LINING_BIN,DIAM_BIN_SECOND,WRZ_NAME,WQZ_NAME"/>
    <s v="PLASTIC_PE"/>
    <s v="2001_2020"/>
    <s v="B17_2010"/>
    <x v="0"/>
    <s v="&lt;=320mm"/>
    <s v="(0,70]"/>
    <n v="14.152749941243982"/>
    <n v="1.5648734397791249"/>
    <n v="2.5"/>
    <n v="-0.37405062408835005"/>
    <s v="+/- 50%"/>
    <s v="PASS"/>
    <n v="110.57027406516711"/>
    <x v="0"/>
  </r>
  <r>
    <n v="1393"/>
    <s v="DIAM_LT_320-PLASTIC_PE-&lt;=320mm-B17_2010-2001_2020-NORTHERN-NONE-(70,120]"/>
    <s v="DIAM_LT_320,ASSET_MATERIAL_BIN,DIAM_BIN_PRIMARY,DATE_INSTALL_BIN,DATE_INSTALL_BIN_20YRS,AREA_NAME,LINING_BIN,DIAM_BIN_SECOND"/>
    <s v="PLASTIC_PE"/>
    <s v="2001_2020"/>
    <s v="B17_2010"/>
    <x v="0"/>
    <s v="&lt;=320mm"/>
    <s v="(70,120]"/>
    <n v="199.56538498866865"/>
    <n v="1.776341483339694"/>
    <n v="2.5"/>
    <n v="-0.2894634066641224"/>
    <s v="+/- 50%"/>
    <s v="PASS"/>
    <n v="8.9010500665761985"/>
    <x v="0"/>
  </r>
  <r>
    <n v="1394"/>
    <s v="DIAM_LT_320-PLASTIC_PE-&lt;=320mm-B17_2010-2001_2020-WESTERN-NONE-(0,70]"/>
    <s v="DIAM_LT_320,ASSET_MATERIAL_BIN,DIAM_BIN_PRIMARY,DATE_INSTALL_BIN,DATE_INSTALL_BIN_20YRS,AREA_NAME,LINING_BIN,DIAM_BIN_SECOND"/>
    <s v="PLASTIC_PE"/>
    <s v="2001_2020"/>
    <s v="B17_2010"/>
    <x v="0"/>
    <s v="&lt;=320mm"/>
    <s v="(0,70]"/>
    <n v="74.329370377614694"/>
    <n v="2.3717660973456147"/>
    <n v="2.5"/>
    <n v="-5.129356106175411E-2"/>
    <s v="+/- 50%"/>
    <s v="PASS"/>
    <n v="31.908868396117942"/>
    <x v="0"/>
  </r>
  <r>
    <n v="1395"/>
    <s v="DIAM_LT_320-PLASTIC_PE-&lt;=320mm-B17_2010-2001_2020-WESTERN-NONE-(70,120]"/>
    <s v="DIAM_LT_320,ASSET_MATERIAL_BIN,DIAM_BIN_PRIMARY,DATE_INSTALL_BIN,DATE_INSTALL_BIN_20YRS,AREA_NAME,LINING_BIN,DIAM_BIN_SECOND"/>
    <s v="PLASTIC_PE"/>
    <s v="2001_2020"/>
    <s v="B17_2010"/>
    <x v="0"/>
    <s v="&lt;=320mm"/>
    <s v="(70,120]"/>
    <n v="125.91344673919153"/>
    <n v="2.225537441578199"/>
    <n v="2.5"/>
    <n v="-0.1097850233687204"/>
    <s v="+/- 50%"/>
    <s v="PASS"/>
    <n v="17.675137161386935"/>
    <x v="0"/>
  </r>
  <r>
    <n v="1396"/>
    <s v="DIAM_LT_320-PLASTIC_PE-&lt;=320mm-B17_2010-2001_2020-WESTERN-NONE-(70,120]-TYWI_C.U._AREA"/>
    <s v="DIAM_LT_320,ASSET_MATERIAL_BIN,DIAM_BIN_PRIMARY,DATE_INSTALL_BIN,DATE_INSTALL_BIN_20YRS,AREA_NAME,LINING_BIN,DIAM_BIN_SECOND,WRZ_NAME"/>
    <s v="PLASTIC_PE"/>
    <s v="2001_2020"/>
    <s v="B17_2010"/>
    <x v="0"/>
    <s v="&lt;=320mm"/>
    <s v="(70,120]"/>
    <n v="130.48766191693409"/>
    <n v="2.5526870403173434"/>
    <n v="2.5"/>
    <n v="2.1074816126937356E-2"/>
    <s v="+/- 50%"/>
    <s v="PASS"/>
    <n v="19.562669779019679"/>
    <x v="0"/>
  </r>
  <r>
    <n v="1397"/>
    <s v="DIAM_LT_320-PLASTIC_PE-&lt;=320mm-B18_2020-2021_ONWARDS"/>
    <s v="DIAM_LT_320,ASSET_MATERIAL_BIN,DIAM_BIN_PRIMARY,DATE_INSTALL_BIN,DATE_INSTALL_BIN_20YRS"/>
    <s v="PLASTIC_PE"/>
    <s v="2021_ONWARDS"/>
    <s v="B18_2020"/>
    <x v="0"/>
    <s v="&lt;=320mm"/>
    <m/>
    <n v="50.237586489022284"/>
    <n v="2.3313756748836787"/>
    <n v="2.5"/>
    <n v="-6.7449730046528517E-2"/>
    <s v="+/- 50%"/>
    <s v="PASS"/>
    <n v="46.406999973876559"/>
    <x v="0"/>
  </r>
  <r>
    <n v="1398"/>
    <s v="DIAM_LT_320-PLASTIC_PE-&lt;=320mm-B18_2020-2021_ONWARDS-NORTHERN-NONE-(0,70]"/>
    <s v="DIAM_LT_320,ASSET_MATERIAL_BIN,DIAM_BIN_PRIMARY,DATE_INSTALL_BIN,DATE_INSTALL_BIN_20YRS,AREA_NAME,LINING_BIN,DIAM_BIN_SECOND"/>
    <s v="PLASTIC_PE"/>
    <s v="2021_ONWARDS"/>
    <s v="B18_2020"/>
    <x v="0"/>
    <s v="&lt;=320mm"/>
    <s v="(0,70]"/>
    <n v="2.4863067635324287"/>
    <n v="2.2968392342406445"/>
    <n v="2.5"/>
    <n v="-8.1264306303742193E-2"/>
    <s v="+/- 50%"/>
    <s v="PASS"/>
    <n v="923.7955943044625"/>
    <x v="1"/>
  </r>
  <r>
    <n v="1399"/>
    <s v="DIAM_LT_320-PLASTIC_PE-&lt;=320mm-B18_2020-2021_ONWARDS-WESTERN-NONE-(70,120]-TYWI_C.U._AREA"/>
    <s v="DIAM_LT_320,ASSET_MATERIAL_BIN,DIAM_BIN_PRIMARY,DATE_INSTALL_BIN,DATE_INSTALL_BIN_20YRS,AREA_NAME,LINING_BIN,DIAM_BIN_SECOND,WRZ_NAME"/>
    <s v="PLASTIC_PE"/>
    <s v="2021_ONWARDS"/>
    <s v="B18_2020"/>
    <x v="0"/>
    <s v="&lt;=320mm"/>
    <s v="(70,120]"/>
    <n v="18.644488982552716"/>
    <n v="2.0387401098980789"/>
    <n v="2.5"/>
    <n v="-0.18450395604076847"/>
    <s v="+/- 50%"/>
    <s v="PASS"/>
    <n v="109.34813562366375"/>
    <x v="0"/>
  </r>
  <r>
    <n v="1400"/>
    <s v="DIAM_LT_320-PLASTIC_PVC-&lt;=320mm"/>
    <s v="DIAM_LT_320,ASSET_MATERIAL_BIN,DIAM_BIN_PRIMARY"/>
    <s v="PLASTIC_PVC"/>
    <m/>
    <m/>
    <x v="0"/>
    <s v="&lt;=320mm"/>
    <m/>
    <n v="30.06468469317706"/>
    <n v="1.992085416386689"/>
    <n v="2.5"/>
    <n v="-0.20316583344532441"/>
    <s v="+/- 50%"/>
    <s v="PASS"/>
    <n v="66.259980329638282"/>
    <x v="0"/>
  </r>
  <r>
    <n v="1401"/>
    <s v="DIAM_LT_320-PLASTIC_PVC-&lt;=320mm-B10_1940-1921_1940"/>
    <s v="DIAM_LT_320,ASSET_MATERIAL_BIN,DIAM_BIN_PRIMARY,DATE_INSTALL_BIN,DATE_INSTALL_BIN_20YRS"/>
    <s v="PLASTIC_PVC"/>
    <s v="1921_1940"/>
    <s v="B10_1940"/>
    <x v="0"/>
    <s v="&lt;=320mm"/>
    <m/>
    <n v="8.888806396080879"/>
    <n v="1.5493997683007739"/>
    <n v="2.5"/>
    <n v="-0.38024009267969044"/>
    <s v="+/- 50%"/>
    <s v="PASS"/>
    <n v="174.30909159906017"/>
    <x v="2"/>
  </r>
  <r>
    <n v="1402"/>
    <s v="DIAM_LT_320-PLASTIC_PVC-&lt;=320mm-B10_1940-1921_1940-CENTRAL-NONE"/>
    <s v="DIAM_LT_320,ASSET_MATERIAL_BIN,DIAM_BIN_PRIMARY,DATE_INSTALL_BIN,DATE_INSTALL_BIN_20YRS,AREA_NAME,LINING_BIN"/>
    <s v="PLASTIC_PVC"/>
    <s v="1921_1940"/>
    <s v="B10_1940"/>
    <x v="0"/>
    <s v="&lt;=320mm"/>
    <m/>
    <n v="6.9357378856796013"/>
    <n v="1.5493997683007736"/>
    <n v="2.5"/>
    <n v="-0.38024009267969056"/>
    <s v="+/- 50%"/>
    <s v="PASS"/>
    <n v="223.39364518083354"/>
    <x v="2"/>
  </r>
  <r>
    <n v="1403"/>
    <s v="DIAM_LT_320-PLASTIC_PVC-&lt;=320mm-B10_1940-1921_1940-WESTERN-NONE-(70,120]"/>
    <s v="DIAM_LT_320,ASSET_MATERIAL_BIN,DIAM_BIN_PRIMARY,DATE_INSTALL_BIN,DATE_INSTALL_BIN_20YRS,AREA_NAME,LINING_BIN,DIAM_BIN_SECOND"/>
    <s v="PLASTIC_PVC"/>
    <s v="1921_1940"/>
    <s v="B10_1940"/>
    <x v="0"/>
    <s v="&lt;=320mm"/>
    <s v="(70,120]"/>
    <n v="18.806403534115852"/>
    <n v="1.9920854163866994"/>
    <n v="2.5"/>
    <n v="-0.20316583344532022"/>
    <s v="+/- 50%"/>
    <s v="PASS"/>
    <n v="105.92591043646101"/>
    <x v="0"/>
  </r>
  <r>
    <n v="1404"/>
    <s v="DIAM_LT_320-PLASTIC_PVC-&lt;=320mm-B10_1940-1921_1940-WESTERN-NONE-(70,120]-PEMBROKESHIRE"/>
    <s v="DIAM_LT_320,ASSET_MATERIAL_BIN,DIAM_BIN_PRIMARY,DATE_INSTALL_BIN,DATE_INSTALL_BIN_20YRS,AREA_NAME,LINING_BIN,DIAM_BIN_SECOND,WRZ_NAME"/>
    <s v="PLASTIC_PVC"/>
    <s v="1921_1940"/>
    <s v="B10_1940"/>
    <x v="0"/>
    <s v="&lt;=320mm"/>
    <s v="(70,120]"/>
    <n v="15.786085421415104"/>
    <n v="1.5493997683007623"/>
    <n v="2.5"/>
    <n v="-0.38024009267969505"/>
    <s v="+/- 50%"/>
    <s v="PASS"/>
    <n v="98.149713937242225"/>
    <x v="0"/>
  </r>
  <r>
    <n v="1405"/>
    <s v="DIAM_LT_320-PLASTIC_PVC-&lt;=320mm-B10_1940-1941_1960"/>
    <s v="DIAM_LT_320,ASSET_MATERIAL_BIN,DIAM_BIN_PRIMARY,DATE_INSTALL_BIN,DATE_INSTALL_BIN_20YRS"/>
    <s v="PLASTIC_PVC"/>
    <s v="1941_1960"/>
    <s v="B10_1940"/>
    <x v="0"/>
    <s v="&lt;=320mm"/>
    <m/>
    <n v="12.595118773758344"/>
    <n v="2.6561138885155895"/>
    <n v="2.5"/>
    <n v="6.2445555406235795E-2"/>
    <s v="+/- 50%"/>
    <s v="PASS"/>
    <n v="210.88438594557323"/>
    <x v="2"/>
  </r>
  <r>
    <n v="1406"/>
    <s v="DIAM_LT_320-PLASTIC_PVC-&lt;=320mm-B10_1940-1941_1960-CENTRAL-NONE-(70,120]-SLUVAD__COURT_FARM__LLWYNON"/>
    <s v="DIAM_LT_320,ASSET_MATERIAL_BIN,DIAM_BIN_PRIMARY,DATE_INSTALL_BIN,DATE_INSTALL_BIN_20YRS,AREA_NAME,LINING_BIN,DIAM_BIN_SECOND,WRZ_NAME"/>
    <s v="PLASTIC_PVC"/>
    <s v="1941_1960"/>
    <s v="B10_1940"/>
    <x v="0"/>
    <s v="&lt;=320mm"/>
    <s v="(70,120]"/>
    <n v="5.7287737549239344"/>
    <n v="2.2134282404296672"/>
    <n v="2.5"/>
    <n v="-0.1146287038281331"/>
    <s v="+/- 50%"/>
    <s v="PASS"/>
    <n v="386.37033597760865"/>
    <x v="4"/>
  </r>
  <r>
    <n v="1407"/>
    <s v="DIAM_LT_320-PLASTIC_PVC-&lt;=320mm-B10_1940-1941_1960-WESTERN-NONE"/>
    <s v="DIAM_LT_320,ASSET_MATERIAL_BIN,DIAM_BIN_PRIMARY,DATE_INSTALL_BIN,DATE_INSTALL_BIN_20YRS,AREA_NAME,LINING_BIN"/>
    <s v="PLASTIC_PVC"/>
    <s v="1941_1960"/>
    <s v="B10_1940"/>
    <x v="0"/>
    <s v="&lt;=320mm"/>
    <m/>
    <n v="45.99575384256535"/>
    <n v="3.7628280087304988"/>
    <n v="2.5"/>
    <n v="0.50513120349219953"/>
    <s v="+/- 50%"/>
    <s v="OVER"/>
    <n v="81.808160414327332"/>
    <x v="0"/>
  </r>
  <r>
    <n v="1408"/>
    <s v="DIAM_LT_320-PLASTIC_PVC-&lt;=320mm-B10_1940-1941_1960-WESTERN-NONE-(0,70]-MID_-_SOUTH_CEREDIGION-LLECHRYD"/>
    <s v="DIAM_LT_320,ASSET_MATERIAL_BIN,DIAM_BIN_PRIMARY,DATE_INSTALL_BIN,DATE_INSTALL_BIN_20YRS,AREA_NAME,LINING_BIN,DIAM_BIN_SECOND,WRZ_NAME,WQZ_NAME"/>
    <s v="PLASTIC_PVC"/>
    <s v="1941_1960"/>
    <s v="B10_1940"/>
    <x v="0"/>
    <s v="&lt;=320mm"/>
    <s v="(0,70]"/>
    <n v="6.3373311869175559"/>
    <n v="1.549399768300773"/>
    <n v="2.5"/>
    <n v="-0.38024009267969083"/>
    <s v="+/- 50%"/>
    <s v="PASS"/>
    <n v="244.48773822950429"/>
    <x v="2"/>
  </r>
  <r>
    <n v="1409"/>
    <s v="DIAM_LT_320-PLASTIC_PVC-&lt;=320mm-B10_1940-1941_1960-WESTERN-NONE-(0,70]-MID_-_SOUTH_CEREDIGION-STRATA_FLORIDA-BETTWS LLANGYBI AND LLANDDEWI BREFI-BETTWS BLEDRWS"/>
    <s v="DIAM_LT_320,ASSET_MATERIAL_BIN,DIAM_BIN_PRIMARY,DATE_INSTALL_BIN,DATE_INSTALL_BIN_20YRS,AREA_NAME,LINING_BIN,DIAM_BIN_SECOND,WRZ_NAME,WQZ_NAME,SUPER_DMA_NAME,DMA_NAME"/>
    <s v="PLASTIC_PVC"/>
    <s v="1941_1960"/>
    <s v="B10_1940"/>
    <x v="0"/>
    <s v="&lt;=320mm"/>
    <s v="(0,70]"/>
    <n v="0.56633755545082165"/>
    <n v="3.0987995366015406"/>
    <n v="2.5"/>
    <n v="0.23951981464061625"/>
    <s v="+/- 50%"/>
    <s v="PASS"/>
    <n v="5471.6476185917136"/>
    <x v="3"/>
  </r>
  <r>
    <n v="1410"/>
    <s v="DIAM_LT_320-PLASTIC_PVC-&lt;=320mm-B10_1940-1941_1960-WESTERN-NONE-(0,70]-TYWI_C.U._AREA"/>
    <s v="DIAM_LT_320,ASSET_MATERIAL_BIN,DIAM_BIN_PRIMARY,DATE_INSTALL_BIN,DATE_INSTALL_BIN_20YRS,AREA_NAME,LINING_BIN,DIAM_BIN_SECOND,WRZ_NAME"/>
    <s v="PLASTIC_PVC"/>
    <s v="1941_1960"/>
    <s v="B10_1940"/>
    <x v="0"/>
    <s v="&lt;=320mm"/>
    <s v="(0,70]"/>
    <n v="5.9911257788423855"/>
    <n v="1.5493997683007732"/>
    <n v="2.5"/>
    <n v="-0.38024009267969072"/>
    <s v="+/- 50%"/>
    <s v="PASS"/>
    <n v="258.61579701305334"/>
    <x v="4"/>
  </r>
  <r>
    <n v="1411"/>
    <s v="DIAM_LT_320-PLASTIC_PVC-&lt;=320mm-B10_1940-1941_1960-WESTERN-NONE-(120,160]-PEMBROKESHIRE-BOLTON_HILL"/>
    <s v="DIAM_LT_320,ASSET_MATERIAL_BIN,DIAM_BIN_PRIMARY,DATE_INSTALL_BIN,DATE_INSTALL_BIN_20YRS,AREA_NAME,LINING_BIN,DIAM_BIN_SECOND,WRZ_NAME,WQZ_NAME"/>
    <s v="PLASTIC_PVC"/>
    <s v="1941_1960"/>
    <s v="B10_1940"/>
    <x v="0"/>
    <s v="&lt;=320mm"/>
    <s v="(120,160]"/>
    <n v="15.59970039629196"/>
    <n v="3.0987995366015157"/>
    <n v="2.5"/>
    <n v="0.23951981464060629"/>
    <s v="+/- 50%"/>
    <s v="PASS"/>
    <n v="198.64481098227364"/>
    <x v="2"/>
  </r>
  <r>
    <n v="1412"/>
    <s v="DIAM_LT_320-PLASTIC_PVC-&lt;=320mm-B10_1940-1941_1960-WESTERN-NONE-(120,160]-PEMBROKESHIRE-BOLTON_HILL-PLUMSTONE TO BRAWDY-CUFFERN/SIMPSON CROSS"/>
    <s v="DIAM_LT_320,ASSET_MATERIAL_BIN,DIAM_BIN_PRIMARY,DATE_INSTALL_BIN,DATE_INSTALL_BIN_20YRS,AREA_NAME,LINING_BIN,DIAM_BIN_SECOND,WRZ_NAME,WQZ_NAME,SUPER_DMA_NAME,DMA_NAME"/>
    <s v="PLASTIC_PVC"/>
    <s v="1941_1960"/>
    <s v="B10_1940"/>
    <x v="0"/>
    <s v="&lt;=320mm"/>
    <s v="(120,160]"/>
    <n v="5.4483329988513889"/>
    <n v="1.7707425923437299"/>
    <n v="2.5"/>
    <n v="-0.29170296306250804"/>
    <s v="+/- 50%"/>
    <s v="PASS"/>
    <n v="325.006307932543"/>
    <x v="4"/>
  </r>
  <r>
    <n v="1413"/>
    <s v="DIAM_LT_320-PLASTIC_PVC-&lt;=320mm-B10_1940-1941_1960-WESTERN-NONE-(120,160]-PEMBROKESHIRE-BOLTON_HILL-ROSEPOOL-ROSEPOOL"/>
    <s v="DIAM_LT_320,ASSET_MATERIAL_BIN,DIAM_BIN_PRIMARY,DATE_INSTALL_BIN,DATE_INSTALL_BIN_20YRS,AREA_NAME,LINING_BIN,DIAM_BIN_SECOND,WRZ_NAME,WQZ_NAME,SUPER_DMA_NAME,DMA_NAME"/>
    <s v="PLASTIC_PVC"/>
    <s v="1941_1960"/>
    <s v="B10_1940"/>
    <x v="0"/>
    <s v="&lt;=320mm"/>
    <s v="(120,160]"/>
    <n v="1.3797436569903245"/>
    <n v="2.2134282404296641"/>
    <n v="2.5"/>
    <n v="-0.11462870382813435"/>
    <s v="+/- 50%"/>
    <s v="PASS"/>
    <n v="1604.2315028705261"/>
    <x v="3"/>
  </r>
  <r>
    <n v="1414"/>
    <s v="DIAM_LT_320-PLASTIC_PVC-&lt;=320mm-B10_1940-1941_1960-WESTERN-NONE-(120,160]-PEMBROKESHIRE-PRESELI_SUPPLY"/>
    <s v="DIAM_LT_320,ASSET_MATERIAL_BIN,DIAM_BIN_PRIMARY,DATE_INSTALL_BIN,DATE_INSTALL_BIN_20YRS,AREA_NAME,LINING_BIN,DIAM_BIN_SECOND,WRZ_NAME,WQZ_NAME"/>
    <s v="PLASTIC_PVC"/>
    <s v="1941_1960"/>
    <s v="B10_1940"/>
    <x v="0"/>
    <s v="&lt;=320mm"/>
    <s v="(120,160]"/>
    <n v="4.7198528997645335"/>
    <n v="2.2134282404296672"/>
    <n v="2.5"/>
    <n v="-0.1146287038281331"/>
    <s v="+/- 50%"/>
    <s v="PASS"/>
    <n v="468.96127642878275"/>
    <x v="4"/>
  </r>
  <r>
    <n v="1415"/>
    <s v="DIAM_LT_320-PLASTIC_PVC-&lt;=320mm-B10_1940-1941_1960-WESTERN-NONE-(120,160]-TYWI_C.U._AREA"/>
    <s v="DIAM_LT_320,ASSET_MATERIAL_BIN,DIAM_BIN_PRIMARY,DATE_INSTALL_BIN,DATE_INSTALL_BIN_20YRS,AREA_NAME,LINING_BIN,DIAM_BIN_SECOND,WRZ_NAME"/>
    <s v="PLASTIC_PVC"/>
    <s v="1941_1960"/>
    <s v="B10_1940"/>
    <x v="0"/>
    <s v="&lt;=320mm"/>
    <s v="(120,160]"/>
    <n v="22.388851350658484"/>
    <n v="2.8774567125585238"/>
    <n v="2.5"/>
    <n v="0.1509826850234095"/>
    <s v="+/- 50%"/>
    <s v="PASS"/>
    <n v="128.52185525247563"/>
    <x v="2"/>
  </r>
  <r>
    <n v="1416"/>
    <s v="DIAM_LT_320-PLASTIC_PVC-&lt;=320mm-B10_1940-1941_1960-WESTERN-NONE-(70,120]-MID_-_SOUTH_CEREDIGION-LLECHRYD"/>
    <s v="DIAM_LT_320,ASSET_MATERIAL_BIN,DIAM_BIN_PRIMARY,DATE_INSTALL_BIN,DATE_INSTALL_BIN_20YRS,AREA_NAME,LINING_BIN,DIAM_BIN_SECOND,WRZ_NAME,WQZ_NAME"/>
    <s v="PLASTIC_PVC"/>
    <s v="1941_1960"/>
    <s v="B10_1940"/>
    <x v="0"/>
    <s v="&lt;=320mm"/>
    <s v="(70,120]"/>
    <n v="23.471557140750484"/>
    <n v="1.7707425923437488"/>
    <n v="2.5"/>
    <n v="-0.29170296306250049"/>
    <s v="+/- 50%"/>
    <s v="PASS"/>
    <n v="75.442058731989633"/>
    <x v="0"/>
  </r>
  <r>
    <n v="1417"/>
    <s v="DIAM_LT_320-PLASTIC_PVC-&lt;=320mm-B10_1940-1941_1960-WESTERN-NONE-(70,120]-MID_-_SOUTH_CEREDIGION-STRATA_FLORIDA"/>
    <s v="DIAM_LT_320,ASSET_MATERIAL_BIN,DIAM_BIN_PRIMARY,DATE_INSTALL_BIN,DATE_INSTALL_BIN_20YRS,AREA_NAME,LINING_BIN,DIAM_BIN_SECOND,WRZ_NAME,WQZ_NAME"/>
    <s v="PLASTIC_PVC"/>
    <s v="1941_1960"/>
    <s v="B10_1940"/>
    <x v="0"/>
    <s v="&lt;=320mm"/>
    <s v="(70,120]"/>
    <n v="14.467065189277319"/>
    <n v="1.5493997683007648"/>
    <n v="2.5"/>
    <n v="-0.38024009267969411"/>
    <s v="+/- 50%"/>
    <s v="PASS"/>
    <n v="107.09841616315843"/>
    <x v="0"/>
  </r>
  <r>
    <n v="1418"/>
    <s v="DIAM_LT_320-PLASTIC_PVC-&lt;=320mm-B10_1940-1941_1960-WESTERN-NONE-(70,120]-PEMBROKESHIRE-BOLTON_HILL"/>
    <s v="DIAM_LT_320,ASSET_MATERIAL_BIN,DIAM_BIN_PRIMARY,DATE_INSTALL_BIN,DATE_INSTALL_BIN_20YRS,AREA_NAME,LINING_BIN,DIAM_BIN_SECOND,WRZ_NAME,WQZ_NAME"/>
    <s v="PLASTIC_PVC"/>
    <s v="1941_1960"/>
    <s v="B10_1940"/>
    <x v="0"/>
    <s v="&lt;=320mm"/>
    <s v="(70,120]"/>
    <n v="52.527515675243656"/>
    <n v="2.2134282404296681"/>
    <n v="2.5"/>
    <n v="-0.11462870382813276"/>
    <s v="+/- 50%"/>
    <s v="PASS"/>
    <n v="42.138452808512746"/>
    <x v="0"/>
  </r>
  <r>
    <n v="1419"/>
    <s v="DIAM_LT_320-PLASTIC_PVC-&lt;=320mm-B10_1940-1941_1960-WESTERN-NONE-(70,120]-PEMBROKESHIRE-PENDINE"/>
    <s v="DIAM_LT_320,ASSET_MATERIAL_BIN,DIAM_BIN_PRIMARY,DATE_INSTALL_BIN,DATE_INSTALL_BIN_20YRS,AREA_NAME,LINING_BIN,DIAM_BIN_SECOND,WRZ_NAME,WQZ_NAME"/>
    <s v="PLASTIC_PVC"/>
    <s v="1941_1960"/>
    <s v="B10_1940"/>
    <x v="0"/>
    <s v="&lt;=320mm"/>
    <s v="(70,120]"/>
    <n v="10.532138240707038"/>
    <n v="1.7707425923437292"/>
    <n v="2.5"/>
    <n v="-0.29170296306250831"/>
    <s v="+/- 50%"/>
    <s v="PASS"/>
    <n v="168.12754939920507"/>
    <x v="2"/>
  </r>
  <r>
    <n v="1420"/>
    <s v="DIAM_LT_320-PLASTIC_PVC-&lt;=320mm-B10_1940-1941_1960-WESTERN-NONE-(70,120]-PEMBROKESHIRE-PRESELI_SUPPLY"/>
    <s v="DIAM_LT_320,ASSET_MATERIAL_BIN,DIAM_BIN_PRIMARY,DATE_INSTALL_BIN,DATE_INSTALL_BIN_20YRS,AREA_NAME,LINING_BIN,DIAM_BIN_SECOND,WRZ_NAME,WQZ_NAME"/>
    <s v="PLASTIC_PVC"/>
    <s v="1941_1960"/>
    <s v="B10_1940"/>
    <x v="0"/>
    <s v="&lt;=320mm"/>
    <s v="(70,120]"/>
    <n v="19.84103340340128"/>
    <n v="1.5493997683007608"/>
    <n v="2.5"/>
    <n v="-0.38024009267969572"/>
    <s v="+/- 50%"/>
    <s v="PASS"/>
    <n v="78.090678887479342"/>
    <x v="0"/>
  </r>
  <r>
    <n v="1421"/>
    <s v="DIAM_LT_320-PLASTIC_PVC-&lt;=320mm-B10_1940-1941_1960-WESTERN-NONE-(70,120]-TYWI_C.U._AREA"/>
    <s v="DIAM_LT_320,ASSET_MATERIAL_BIN,DIAM_BIN_PRIMARY,DATE_INSTALL_BIN,DATE_INSTALL_BIN_20YRS,AREA_NAME,LINING_BIN,DIAM_BIN_SECOND,WRZ_NAME"/>
    <s v="PLASTIC_PVC"/>
    <s v="1941_1960"/>
    <s v="B10_1940"/>
    <x v="0"/>
    <s v="&lt;=320mm"/>
    <s v="(70,120]"/>
    <n v="70.403987562454731"/>
    <n v="6.6402847212887472"/>
    <n v="2.5"/>
    <n v="1.6561138885154989"/>
    <s v="+/- 50%"/>
    <s v="OVER"/>
    <n v="94.316883903744966"/>
    <x v="0"/>
  </r>
  <r>
    <n v="1422"/>
    <s v="DIAM_LT_320-PLASTIC_PVC-&lt;=320mm-B11_1950-1941_1960"/>
    <s v="DIAM_LT_320,ASSET_MATERIAL_BIN,DIAM_BIN_PRIMARY,DATE_INSTALL_BIN,DATE_INSTALL_BIN_20YRS"/>
    <s v="PLASTIC_PVC"/>
    <s v="1941_1960"/>
    <s v="B11_1950"/>
    <x v="0"/>
    <s v="&lt;=320mm"/>
    <m/>
    <n v="21.132223810497585"/>
    <n v="1.7707425923437421"/>
    <n v="2.5"/>
    <n v="-0.29170296306250315"/>
    <s v="+/- 50%"/>
    <s v="PASS"/>
    <n v="83.793480904934995"/>
    <x v="0"/>
  </r>
  <r>
    <n v="1423"/>
    <s v="DIAM_LT_320-PLASTIC_PVC-&lt;=320mm-B11_1950-1941_1960-CENTRAL-NONE-(120,160]"/>
    <s v="DIAM_LT_320,ASSET_MATERIAL_BIN,DIAM_BIN_PRIMARY,DATE_INSTALL_BIN,DATE_INSTALL_BIN_20YRS,AREA_NAME,LINING_BIN,DIAM_BIN_SECOND"/>
    <s v="PLASTIC_PVC"/>
    <s v="1941_1960"/>
    <s v="B11_1950"/>
    <x v="0"/>
    <s v="&lt;=320mm"/>
    <s v="(120,160]"/>
    <n v="5.1007643873288862"/>
    <n v="1.7707425923437292"/>
    <n v="2.5"/>
    <n v="-0.29170296306250831"/>
    <s v="+/- 50%"/>
    <s v="PASS"/>
    <n v="347.15239871548209"/>
    <x v="4"/>
  </r>
  <r>
    <n v="1424"/>
    <s v="DIAM_LT_320-PLASTIC_PVC-&lt;=320mm-B11_1950-1941_1960-CENTRAL-NONE-(70,120]"/>
    <s v="DIAM_LT_320,ASSET_MATERIAL_BIN,DIAM_BIN_PRIMARY,DATE_INSTALL_BIN,DATE_INSTALL_BIN_20YRS,AREA_NAME,LINING_BIN,DIAM_BIN_SECOND"/>
    <s v="PLASTIC_PVC"/>
    <s v="1941_1960"/>
    <s v="B11_1950"/>
    <x v="0"/>
    <s v="&lt;=320mm"/>
    <s v="(70,120]"/>
    <n v="8.0782916804480625"/>
    <n v="1.5493997683007723"/>
    <n v="2.5"/>
    <n v="-0.38024009267969106"/>
    <s v="+/- 50%"/>
    <s v="PASS"/>
    <n v="191.79794807988847"/>
    <x v="2"/>
  </r>
  <r>
    <n v="1425"/>
    <s v="DIAM_LT_320-PLASTIC_PVC-&lt;=320mm-B11_1950-1941_1960-EASTERN-NONE-(70,120]"/>
    <s v="DIAM_LT_320,ASSET_MATERIAL_BIN,DIAM_BIN_PRIMARY,DATE_INSTALL_BIN,DATE_INSTALL_BIN_20YRS,AREA_NAME,LINING_BIN,DIAM_BIN_SECOND"/>
    <s v="PLASTIC_PVC"/>
    <s v="1941_1960"/>
    <s v="B11_1950"/>
    <x v="0"/>
    <s v="&lt;=320mm"/>
    <s v="(70,120]"/>
    <n v="13.267612070611069"/>
    <n v="1.5493997683007739"/>
    <n v="2.5"/>
    <n v="-0.38024009267969044"/>
    <s v="+/- 50%"/>
    <s v="PASS"/>
    <n v="116.78060528562114"/>
    <x v="0"/>
  </r>
  <r>
    <n v="1426"/>
    <s v="DIAM_LT_320-PLASTIC_PVC-&lt;=320mm-B11_1950-1941_1960-EASTERN-NONE-(70,120]-ELAN_/_BUILTH-ELAN-NEUADD NORTH"/>
    <s v="DIAM_LT_320,ASSET_MATERIAL_BIN,DIAM_BIN_PRIMARY,DATE_INSTALL_BIN,DATE_INSTALL_BIN_20YRS,AREA_NAME,LINING_BIN,DIAM_BIN_SECOND,WRZ_NAME,WQZ_NAME,SUPER_DMA_NAME"/>
    <s v="PLASTIC_PVC"/>
    <s v="1941_1960"/>
    <s v="B11_1950"/>
    <x v="0"/>
    <s v="&lt;=320mm"/>
    <s v="(70,120]"/>
    <n v="8.2851440852664204"/>
    <n v="2.8774567125585659"/>
    <n v="2.5"/>
    <n v="0.15098268502342638"/>
    <s v="+/- 50%"/>
    <s v="PASS"/>
    <n v="347.30315887632958"/>
    <x v="4"/>
  </r>
  <r>
    <n v="1427"/>
    <s v="DIAM_LT_320-PLASTIC_PVC-&lt;=320mm-B11_1950-1941_1960-EASTERN-NONE-(70,120]-PILLETH-PILLETH_KNIGHTON__BLEDDFA"/>
    <s v="DIAM_LT_320,ASSET_MATERIAL_BIN,DIAM_BIN_PRIMARY,DATE_INSTALL_BIN,DATE_INSTALL_BIN_20YRS,AREA_NAME,LINING_BIN,DIAM_BIN_SECOND,WRZ_NAME,WQZ_NAME"/>
    <s v="PLASTIC_PVC"/>
    <s v="1941_1960"/>
    <s v="B11_1950"/>
    <x v="0"/>
    <s v="&lt;=320mm"/>
    <s v="(70,120]"/>
    <n v="2.506831658734507"/>
    <n v="1.7707425923437303"/>
    <n v="2.5"/>
    <n v="-0.29170296306250787"/>
    <s v="+/- 50%"/>
    <s v="PASS"/>
    <n v="706.36677424029051"/>
    <x v="1"/>
  </r>
  <r>
    <n v="1428"/>
    <s v="DIAM_LT_320-PLASTIC_PVC-&lt;=320mm-B11_1950-1941_1960-EASTERN-NONE-(70,120]-SLUVAD__COURT_FARM__LLWYNON-MALPAS__CAERLEON__CWMBRAN"/>
    <s v="DIAM_LT_320,ASSET_MATERIAL_BIN,DIAM_BIN_PRIMARY,DATE_INSTALL_BIN,DATE_INSTALL_BIN_20YRS,AREA_NAME,LINING_BIN,DIAM_BIN_SECOND,WRZ_NAME,WQZ_NAME"/>
    <s v="PLASTIC_PVC"/>
    <s v="1941_1960"/>
    <s v="B11_1950"/>
    <x v="0"/>
    <s v="&lt;=320mm"/>
    <s v="(70,120]"/>
    <n v="5.1041419953705827"/>
    <n v="1.7707425923437294"/>
    <n v="2.5"/>
    <n v="-0.2917029630625082"/>
    <s v="+/- 50%"/>
    <s v="PASS"/>
    <n v="346.92267455524933"/>
    <x v="4"/>
  </r>
  <r>
    <n v="1429"/>
    <s v="DIAM_LT_320-PLASTIC_PVC-&lt;=320mm-B11_1950-1941_1960-EASTERN-NONE-(70,120]-TALYBONT"/>
    <s v="DIAM_LT_320,ASSET_MATERIAL_BIN,DIAM_BIN_PRIMARY,DATE_INSTALL_BIN,DATE_INSTALL_BIN_20YRS,AREA_NAME,LINING_BIN,DIAM_BIN_SECOND,WRZ_NAME"/>
    <s v="PLASTIC_PVC"/>
    <s v="1941_1960"/>
    <s v="B11_1950"/>
    <x v="0"/>
    <s v="&lt;=320mm"/>
    <s v="(70,120]"/>
    <n v="6.8251074686859159"/>
    <n v="1.5493997683007728"/>
    <n v="2.5"/>
    <n v="-0.38024009267969089"/>
    <s v="+/- 50%"/>
    <s v="PASS"/>
    <n v="227.01470642177145"/>
    <x v="2"/>
  </r>
  <r>
    <n v="1430"/>
    <s v="DIAM_LT_320-PLASTIC_PVC-&lt;=320mm-B11_1950-1941_1960-NORTHERN-NONE-(120,160]-DYFFRYN_CONWY-COWLYD__LLYN_CONWY-GOSEN TYN Y FRITH-GOSEN"/>
    <s v="DIAM_LT_320,ASSET_MATERIAL_BIN,DIAM_BIN_PRIMARY,DATE_INSTALL_BIN,DATE_INSTALL_BIN_20YRS,AREA_NAME,LINING_BIN,DIAM_BIN_SECOND,WRZ_NAME,WQZ_NAME,SUPER_DMA_NAME,DMA_NAME"/>
    <s v="PLASTIC_PVC"/>
    <s v="1941_1960"/>
    <s v="B11_1950"/>
    <x v="0"/>
    <s v="&lt;=320mm"/>
    <s v="(120,160]"/>
    <n v="3.1015961894999817"/>
    <n v="1.5493997683007714"/>
    <n v="2.5"/>
    <n v="-0.38024009267969144"/>
    <s v="+/- 50%"/>
    <s v="PASS"/>
    <n v="499.54915908977665"/>
    <x v="4"/>
  </r>
  <r>
    <n v="1431"/>
    <s v="DIAM_LT_320-PLASTIC_PVC-&lt;=320mm-B11_1950-1941_1960-NORTHERN-NONE-(70,120]"/>
    <s v="DIAM_LT_320,ASSET_MATERIAL_BIN,DIAM_BIN_PRIMARY,DATE_INSTALL_BIN,DATE_INSTALL_BIN_20YRS,AREA_NAME,LINING_BIN,DIAM_BIN_SECOND"/>
    <s v="PLASTIC_PVC"/>
    <s v="1941_1960"/>
    <s v="B11_1950"/>
    <x v="0"/>
    <s v="&lt;=320mm"/>
    <s v="(70,120]"/>
    <n v="13.567463735081059"/>
    <n v="1.5493997683007639"/>
    <n v="2.5"/>
    <n v="-0.38024009267969444"/>
    <s v="+/- 50%"/>
    <s v="PASS"/>
    <n v="114.19966167254377"/>
    <x v="0"/>
  </r>
  <r>
    <n v="1432"/>
    <s v="DIAM_LT_320-PLASTIC_PVC-&lt;=320mm-B11_1950-1941_1960-NORTHERN-NONE-(70,120]-DYFFRYN_CONWY-COWLYD__LLYN_CONWY-GOSEN TYN Y FRITH-GOSEN"/>
    <s v="DIAM_LT_320,ASSET_MATERIAL_BIN,DIAM_BIN_PRIMARY,DATE_INSTALL_BIN,DATE_INSTALL_BIN_20YRS,AREA_NAME,LINING_BIN,DIAM_BIN_SECOND,WRZ_NAME,WQZ_NAME,SUPER_DMA_NAME,DMA_NAME"/>
    <s v="PLASTIC_PVC"/>
    <s v="1941_1960"/>
    <s v="B11_1950"/>
    <x v="0"/>
    <s v="&lt;=320mm"/>
    <s v="(70,120]"/>
    <n v="5.8744819071604768"/>
    <n v="1.5493997683007728"/>
    <n v="2.5"/>
    <n v="-0.38024009267969089"/>
    <s v="+/- 50%"/>
    <s v="PASS"/>
    <n v="263.75087927536055"/>
    <x v="4"/>
  </r>
  <r>
    <n v="1433"/>
    <s v="DIAM_LT_320-PLASTIC_PVC-&lt;=320mm-B11_1950-1941_1960-WESTERN-NONE"/>
    <s v="DIAM_LT_320,ASSET_MATERIAL_BIN,DIAM_BIN_PRIMARY,DATE_INSTALL_BIN,DATE_INSTALL_BIN_20YRS,AREA_NAME,LINING_BIN"/>
    <s v="PLASTIC_PVC"/>
    <s v="1941_1960"/>
    <s v="B11_1950"/>
    <x v="0"/>
    <s v="&lt;=320mm"/>
    <m/>
    <n v="14.781508022588431"/>
    <n v="2.877456712558581"/>
    <n v="2.5"/>
    <n v="0.15098268502343243"/>
    <s v="+/- 50%"/>
    <s v="PASS"/>
    <n v="194.6659777988404"/>
    <x v="2"/>
  </r>
  <r>
    <n v="1434"/>
    <s v="DIAM_LT_320-PLASTIC_PVC-&lt;=320mm-B11_1950-1941_1960-WESTERN-NONE-(0,70]-MID_-_SOUTH_CEREDIGION-STRATA_FLORIDA-PENWCH SERVICE RES OUTLET-BETHANIA TREFENTER"/>
    <s v="DIAM_LT_320,ASSET_MATERIAL_BIN,DIAM_BIN_PRIMARY,DATE_INSTALL_BIN,DATE_INSTALL_BIN_20YRS,AREA_NAME,LINING_BIN,DIAM_BIN_SECOND,WRZ_NAME,WQZ_NAME,SUPER_DMA_NAME,DMA_NAME"/>
    <s v="PLASTIC_PVC"/>
    <s v="1941_1960"/>
    <s v="B11_1950"/>
    <x v="0"/>
    <s v="&lt;=320mm"/>
    <s v="(0,70]"/>
    <n v="4.3223229176694877"/>
    <n v="1.7707425923437294"/>
    <n v="2.5"/>
    <n v="-0.2917029630625082"/>
    <s v="+/- 50%"/>
    <s v="PASS"/>
    <n v="409.67383188909895"/>
    <x v="4"/>
  </r>
  <r>
    <n v="1435"/>
    <s v="DIAM_LT_320-PLASTIC_PVC-&lt;=320mm-B11_1950-1941_1960-WESTERN-NONE-(70,120]"/>
    <s v="DIAM_LT_320,ASSET_MATERIAL_BIN,DIAM_BIN_PRIMARY,DATE_INSTALL_BIN,DATE_INSTALL_BIN_20YRS,AREA_NAME,LINING_BIN,DIAM_BIN_SECOND"/>
    <s v="PLASTIC_PVC"/>
    <s v="1941_1960"/>
    <s v="B11_1950"/>
    <x v="0"/>
    <s v="&lt;=320mm"/>
    <s v="(70,120]"/>
    <n v="32.809406134895511"/>
    <n v="3.7628280087304717"/>
    <n v="2.5"/>
    <n v="0.50513120349218865"/>
    <s v="+/- 50%"/>
    <s v="OVER"/>
    <n v="114.68747691621256"/>
    <x v="0"/>
  </r>
  <r>
    <n v="1436"/>
    <s v="DIAM_LT_320-PLASTIC_PVC-&lt;=320mm-B11_1950-1941_1960-WESTERN-NONE-(70,120]-MID_-_SOUTH_CEREDIGION-STRATA_FLORIDA-BETTWS LLANGYBI AND LLANDDEWI BREFI-LANGYBI"/>
    <s v="DIAM_LT_320,ASSET_MATERIAL_BIN,DIAM_BIN_PRIMARY,DATE_INSTALL_BIN,DATE_INSTALL_BIN_20YRS,AREA_NAME,LINING_BIN,DIAM_BIN_SECOND,WRZ_NAME,WQZ_NAME,SUPER_DMA_NAME,DMA_NAME"/>
    <s v="PLASTIC_PVC"/>
    <s v="1941_1960"/>
    <s v="B11_1950"/>
    <x v="0"/>
    <s v="&lt;=320mm"/>
    <s v="(70,120]"/>
    <n v="6.2493650801199516"/>
    <n v="1.7707425923437299"/>
    <n v="2.5"/>
    <n v="-0.29170296306250804"/>
    <s v="+/- 50%"/>
    <s v="PASS"/>
    <n v="283.34759925879411"/>
    <x v="4"/>
  </r>
  <r>
    <n v="1437"/>
    <s v="DIAM_LT_320-PLASTIC_PVC-&lt;=320mm-B11_1950-1941_1960-WESTERN-NONE-(70,120]-MID_-_SOUTH_CEREDIGION-STRATA_FLORIDA-PENWCH SERVICE RES OUTLET-BETHANIA TREFENTER"/>
    <s v="DIAM_LT_320,ASSET_MATERIAL_BIN,DIAM_BIN_PRIMARY,DATE_INSTALL_BIN,DATE_INSTALL_BIN_20YRS,AREA_NAME,LINING_BIN,DIAM_BIN_SECOND,WRZ_NAME,WQZ_NAME,SUPER_DMA_NAME,DMA_NAME"/>
    <s v="PLASTIC_PVC"/>
    <s v="1941_1960"/>
    <s v="B11_1950"/>
    <x v="0"/>
    <s v="&lt;=320mm"/>
    <s v="(70,120]"/>
    <n v="13.11968413649644"/>
    <n v="3.0987995366015477"/>
    <n v="2.5"/>
    <n v="0.23951981464061908"/>
    <s v="+/- 50%"/>
    <s v="PASS"/>
    <n v="236.19467544811408"/>
    <x v="2"/>
  </r>
  <r>
    <n v="1438"/>
    <s v="DIAM_LT_320-PLASTIC_PVC-&lt;=320mm-B11_1950-1941_1960-WESTERN-NONE-(70,120]-TYWI_C.U._AREA-CAPEL_DEWI"/>
    <s v="DIAM_LT_320,ASSET_MATERIAL_BIN,DIAM_BIN_PRIMARY,DATE_INSTALL_BIN,DATE_INSTALL_BIN_20YRS,AREA_NAME,LINING_BIN,DIAM_BIN_SECOND,WRZ_NAME,WQZ_NAME"/>
    <s v="PLASTIC_PVC"/>
    <s v="1941_1960"/>
    <s v="B11_1950"/>
    <x v="0"/>
    <s v="&lt;=320mm"/>
    <s v="(70,120]"/>
    <n v="6.9042114968432973"/>
    <n v="1.9920854163867077"/>
    <n v="2.5"/>
    <n v="-0.20316583344531694"/>
    <s v="+/- 50%"/>
    <s v="PASS"/>
    <n v="288.53192247912989"/>
    <x v="4"/>
  </r>
  <r>
    <n v="1439"/>
    <s v="DIAM_LT_320-PLASTIC_PVC-&lt;=320mm-B12_1960-1941_1960"/>
    <s v="DIAM_LT_320,ASSET_MATERIAL_BIN,DIAM_BIN_PRIMARY,DATE_INSTALL_BIN,DATE_INSTALL_BIN_20YRS"/>
    <s v="PLASTIC_PVC"/>
    <s v="1941_1960"/>
    <s v="B12_1960"/>
    <x v="0"/>
    <s v="&lt;=320mm"/>
    <m/>
    <n v="15.861553961999848"/>
    <n v="2.6561138885155868"/>
    <n v="2.5"/>
    <n v="6.2445555406234733E-2"/>
    <s v="+/- 50%"/>
    <s v="PASS"/>
    <n v="167.45609508872485"/>
    <x v="2"/>
  </r>
  <r>
    <n v="1440"/>
    <s v="DIAM_LT_320-PLASTIC_PVC-&lt;=320mm-B12_1960-1941_1960-CENTRAL-NONE-(70,120]-SLUVAD__COURT_FARM__LLWYNON"/>
    <s v="DIAM_LT_320,ASSET_MATERIAL_BIN,DIAM_BIN_PRIMARY,DATE_INSTALL_BIN,DATE_INSTALL_BIN_20YRS,AREA_NAME,LINING_BIN,DIAM_BIN_SECOND,WRZ_NAME"/>
    <s v="PLASTIC_PVC"/>
    <s v="1941_1960"/>
    <s v="B12_1960"/>
    <x v="0"/>
    <s v="&lt;=320mm"/>
    <s v="(70,120]"/>
    <n v="8.0391117774586842"/>
    <n v="1.7707425923437328"/>
    <n v="2.5"/>
    <n v="-0.29170296306250687"/>
    <s v="+/- 50%"/>
    <s v="PASS"/>
    <n v="220.26594994098937"/>
    <x v="2"/>
  </r>
  <r>
    <n v="1441"/>
    <s v="DIAM_LT_320-PLASTIC_PVC-&lt;=320mm-B12_1960-1941_1960-CENTRAL-NONE-(70,120]-SLUVAD__COURT_FARM__LLWYNON-PENARTH"/>
    <s v="DIAM_LT_320,ASSET_MATERIAL_BIN,DIAM_BIN_PRIMARY,DATE_INSTALL_BIN,DATE_INSTALL_BIN_20YRS,AREA_NAME,LINING_BIN,DIAM_BIN_SECOND,WRZ_NAME,WQZ_NAME"/>
    <s v="PLASTIC_PVC"/>
    <s v="1941_1960"/>
    <s v="B12_1960"/>
    <x v="0"/>
    <s v="&lt;=320mm"/>
    <s v="(70,120]"/>
    <n v="3.9506072193972916"/>
    <n v="1.7707425923437292"/>
    <n v="2.5"/>
    <n v="-0.29170296306250831"/>
    <s v="+/- 50%"/>
    <s v="PASS"/>
    <n v="448.22036056874197"/>
    <x v="4"/>
  </r>
  <r>
    <n v="1442"/>
    <s v="DIAM_LT_320-PLASTIC_PVC-&lt;=320mm-B12_1960-1941_1960-CENTRAL-NONE-(70,120]-SLUVAD__COURT_FARM__LLWYNON-PENARTH-STUMPY EAST NO. 2 OUTLET-HOLTON ROAD"/>
    <s v="DIAM_LT_320,ASSET_MATERIAL_BIN,DIAM_BIN_PRIMARY,DATE_INSTALL_BIN,DATE_INSTALL_BIN_20YRS,AREA_NAME,LINING_BIN,DIAM_BIN_SECOND,WRZ_NAME,WQZ_NAME,SUPER_DMA_NAME,DMA_NAME"/>
    <s v="PLASTIC_PVC"/>
    <s v="1941_1960"/>
    <s v="B12_1960"/>
    <x v="0"/>
    <s v="&lt;=320mm"/>
    <s v="(70,120]"/>
    <n v="1.39184057874653"/>
    <n v="1.7707425923437303"/>
    <n v="2.5"/>
    <n v="-0.29170296306250787"/>
    <s v="+/- 50%"/>
    <s v="PASS"/>
    <n v="1272.2309001354406"/>
    <x v="3"/>
  </r>
  <r>
    <n v="1443"/>
    <s v="DIAM_LT_320-PLASTIC_PVC-&lt;=320mm-B12_1960-1941_1960-EASTERN-NONE"/>
    <s v="DIAM_LT_320,ASSET_MATERIAL_BIN,DIAM_BIN_PRIMARY,DATE_INSTALL_BIN,DATE_INSTALL_BIN_20YRS,AREA_NAME,LINING_BIN"/>
    <s v="PLASTIC_PVC"/>
    <s v="1941_1960"/>
    <s v="B12_1960"/>
    <x v="0"/>
    <s v="&lt;=320mm"/>
    <m/>
    <n v="21.224484222099065"/>
    <n v="1.5493997683007696"/>
    <n v="2.5"/>
    <n v="-0.38024009267969217"/>
    <s v="+/- 50%"/>
    <s v="PASS"/>
    <n v="73.000585177354978"/>
    <x v="0"/>
  </r>
  <r>
    <n v="1444"/>
    <s v="DIAM_LT_320-PLASTIC_PVC-&lt;=320mm-B12_1960-1941_1960-NORTHERN-NONE-(70,120]"/>
    <s v="DIAM_LT_320,ASSET_MATERIAL_BIN,DIAM_BIN_PRIMARY,DATE_INSTALL_BIN,DATE_INSTALL_BIN_20YRS,AREA_NAME,LINING_BIN,DIAM_BIN_SECOND"/>
    <s v="PLASTIC_PVC"/>
    <s v="1941_1960"/>
    <s v="B12_1960"/>
    <x v="0"/>
    <s v="&lt;=320mm"/>
    <s v="(70,120]"/>
    <n v="11.986754798864137"/>
    <n v="1.770742592343737"/>
    <n v="2.5"/>
    <n v="-0.29170296306250521"/>
    <s v="+/- 50%"/>
    <s v="PASS"/>
    <n v="147.72493657011589"/>
    <x v="2"/>
  </r>
  <r>
    <n v="1445"/>
    <s v="DIAM_LT_320-PLASTIC_PVC-&lt;=320mm-B12_1960-1941_1960-WESTERN-NONE"/>
    <s v="DIAM_LT_320,ASSET_MATERIAL_BIN,DIAM_BIN_PRIMARY,DATE_INSTALL_BIN,DATE_INSTALL_BIN_20YRS,AREA_NAME,LINING_BIN"/>
    <s v="PLASTIC_PVC"/>
    <s v="1941_1960"/>
    <s v="B12_1960"/>
    <x v="0"/>
    <s v="&lt;=320mm"/>
    <m/>
    <n v="16.300513523379923"/>
    <n v="2.2134282404296677"/>
    <n v="2.5"/>
    <n v="-0.11462870382813292"/>
    <s v="+/- 50%"/>
    <s v="PASS"/>
    <n v="135.78886562407587"/>
    <x v="2"/>
  </r>
  <r>
    <n v="1446"/>
    <s v="DIAM_LT_320-PLASTIC_PVC-&lt;=320mm-B12_1960-1941_1960-WESTERN-NONE-(120,160]-PEMBROKESHIRE"/>
    <s v="DIAM_LT_320,ASSET_MATERIAL_BIN,DIAM_BIN_PRIMARY,DATE_INSTALL_BIN,DATE_INSTALL_BIN_20YRS,AREA_NAME,LINING_BIN,DIAM_BIN_SECOND,WRZ_NAME"/>
    <s v="PLASTIC_PVC"/>
    <s v="1941_1960"/>
    <s v="B12_1960"/>
    <x v="0"/>
    <s v="&lt;=320mm"/>
    <s v="(120,160]"/>
    <n v="24.0016748108496"/>
    <n v="1.7707425923437454"/>
    <n v="2.5"/>
    <n v="-0.29170296306250182"/>
    <s v="+/- 50%"/>
    <s v="PASS"/>
    <n v="73.775792993550084"/>
    <x v="0"/>
  </r>
  <r>
    <n v="1447"/>
    <s v="DIAM_LT_320-PLASTIC_PVC-&lt;=320mm-B12_1960-1941_1960-WESTERN-NONE-(70,120]-PEMBROKESHIRE"/>
    <s v="DIAM_LT_320,ASSET_MATERIAL_BIN,DIAM_BIN_PRIMARY,DATE_INSTALL_BIN,DATE_INSTALL_BIN_20YRS,AREA_NAME,LINING_BIN,DIAM_BIN_SECOND,WRZ_NAME"/>
    <s v="PLASTIC_PVC"/>
    <s v="1941_1960"/>
    <s v="B12_1960"/>
    <x v="0"/>
    <s v="&lt;=320mm"/>
    <s v="(70,120]"/>
    <n v="62.858512476949826"/>
    <n v="3.0987995366015264"/>
    <n v="2.5"/>
    <n v="0.23951981464061056"/>
    <s v="+/- 50%"/>
    <s v="PASS"/>
    <n v="49.298009362500494"/>
    <x v="0"/>
  </r>
  <r>
    <n v="1448"/>
    <s v="DIAM_LT_320-PLASTIC_PVC-&lt;=320mm-B12_1960-1941_1960-WESTERN-NONE-(70,120]-PEMBROKESHIRE-PENDINE-CROSSHANDS RES OUTLETS-X HANDS RES"/>
    <s v="DIAM_LT_320,ASSET_MATERIAL_BIN,DIAM_BIN_PRIMARY,DATE_INSTALL_BIN,DATE_INSTALL_BIN_20YRS,AREA_NAME,LINING_BIN,DIAM_BIN_SECOND,WRZ_NAME,WQZ_NAME,SUPER_DMA_NAME,DMA_NAME"/>
    <s v="PLASTIC_PVC"/>
    <s v="1941_1960"/>
    <s v="B12_1960"/>
    <x v="0"/>
    <s v="&lt;=320mm"/>
    <s v="(70,120]"/>
    <n v="26.25201491660042"/>
    <n v="3.5414851846874802"/>
    <n v="2.5"/>
    <n v="0.41659407387499209"/>
    <s v="+/- 50%"/>
    <s v="PASS"/>
    <n v="134.90336631067612"/>
    <x v="2"/>
  </r>
  <r>
    <n v="1449"/>
    <s v="DIAM_LT_320-PLASTIC_PVC-&lt;=320mm-B12_1960-1941_1960-WESTERN-NONE-(70,120]-TYWI_C.U._AREA-CAPEL_DEWI-MAENIEUAN OUTLETS-MADOX TO TRELECH"/>
    <s v="DIAM_LT_320,ASSET_MATERIAL_BIN,DIAM_BIN_PRIMARY,DATE_INSTALL_BIN,DATE_INSTALL_BIN_20YRS,AREA_NAME,LINING_BIN,DIAM_BIN_SECOND,WRZ_NAME,WQZ_NAME,SUPER_DMA_NAME,DMA_NAME"/>
    <s v="PLASTIC_PVC"/>
    <s v="1941_1960"/>
    <s v="B12_1960"/>
    <x v="0"/>
    <s v="&lt;=320mm"/>
    <s v="(70,120]"/>
    <n v="12.03070976572368"/>
    <n v="1.5493997683007736"/>
    <n v="2.5"/>
    <n v="-0.38024009267969056"/>
    <s v="+/- 50%"/>
    <s v="PASS"/>
    <n v="128.78706231573469"/>
    <x v="2"/>
  </r>
  <r>
    <n v="1450"/>
    <s v="DIAM_LT_320-PLASTIC_PVC-&lt;=320mm-B12_1960-1961_1980-CENTRAL-NONE"/>
    <s v="DIAM_LT_320,ASSET_MATERIAL_BIN,DIAM_BIN_PRIMARY,DATE_INSTALL_BIN,DATE_INSTALL_BIN_20YRS,AREA_NAME,LINING_BIN"/>
    <s v="PLASTIC_PVC"/>
    <s v="1961_1980"/>
    <s v="B12_1960"/>
    <x v="0"/>
    <s v="&lt;=320mm"/>
    <m/>
    <n v="9.5619024023966102"/>
    <n v="1.7707425923437359"/>
    <n v="2.5"/>
    <n v="-0.29170296306250565"/>
    <s v="+/- 50%"/>
    <s v="PASS"/>
    <n v="185.18726899993396"/>
    <x v="2"/>
  </r>
  <r>
    <n v="1451"/>
    <s v="DIAM_LT_320-PLASTIC_PVC-&lt;=320mm-B12_1960-1961_1980-CENTRAL-NONE-(120,160]"/>
    <s v="DIAM_LT_320,ASSET_MATERIAL_BIN,DIAM_BIN_PRIMARY,DATE_INSTALL_BIN,DATE_INSTALL_BIN_20YRS,AREA_NAME,LINING_BIN,DIAM_BIN_SECOND"/>
    <s v="PLASTIC_PVC"/>
    <s v="1961_1980"/>
    <s v="B12_1960"/>
    <x v="0"/>
    <s v="&lt;=320mm"/>
    <s v="(120,160]"/>
    <n v="2.9316170486527664"/>
    <n v="1.5493997683007728"/>
    <n v="2.5"/>
    <n v="-0.38024009267969089"/>
    <s v="+/- 50%"/>
    <s v="PASS"/>
    <n v="528.51369827201825"/>
    <x v="1"/>
  </r>
  <r>
    <n v="1452"/>
    <s v="DIAM_LT_320-PLASTIC_PVC-&lt;=320mm-B12_1960-1961_1980-CENTRAL-NONE-(120,160]-SLUVAD__COURT_FARM__LLWYNON"/>
    <s v="DIAM_LT_320,ASSET_MATERIAL_BIN,DIAM_BIN_PRIMARY,DATE_INSTALL_BIN,DATE_INSTALL_BIN_20YRS,AREA_NAME,LINING_BIN,DIAM_BIN_SECOND,WRZ_NAME"/>
    <s v="PLASTIC_PVC"/>
    <s v="1961_1980"/>
    <s v="B12_1960"/>
    <x v="0"/>
    <s v="&lt;=320mm"/>
    <s v="(120,160]"/>
    <n v="6.4100625826383846"/>
    <n v="1.7707425923437343"/>
    <n v="2.5"/>
    <n v="-0.29170296306250626"/>
    <s v="+/- 50%"/>
    <s v="PASS"/>
    <n v="276.24419723136242"/>
    <x v="4"/>
  </r>
  <r>
    <n v="1453"/>
    <s v="DIAM_LT_320-PLASTIC_PVC-&lt;=320mm-B12_1960-1961_1980-CENTRAL-NONE-(120,160]-SLUVAD__COURT_FARM__LLWYNON-CARDIFF_BAY__RUMNEY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120,160]"/>
    <n v="4.4229642004612693"/>
    <n v="1.9920854163867052"/>
    <n v="2.5"/>
    <n v="-0.20316583344531791"/>
    <s v="+/- 50%"/>
    <s v="PASS"/>
    <n v="450.3960073153998"/>
    <x v="4"/>
  </r>
  <r>
    <n v="1454"/>
    <s v="DIAM_LT_320-PLASTIC_PVC-&lt;=320mm-B12_1960-1961_1980-CENTRAL-NONE-(120,160]-SLUVAD__COURT_FARM__LLWYNON-CARDIFF_BAY__RUMNEY-LLANRUMNEY AVENUE-NEWPORT ROAD RUMNEY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120,160]"/>
    <n v="0.42345911930830721"/>
    <n v="1.5493997683007703"/>
    <n v="2.5"/>
    <n v="-0.38024009267969189"/>
    <s v="+/- 50%"/>
    <s v="PASS"/>
    <n v="3658.9122719369311"/>
    <x v="3"/>
  </r>
  <r>
    <n v="1455"/>
    <s v="DIAM_LT_320-PLASTIC_PVC-&lt;=320mm-B12_1960-1961_1980-CENTRAL-NONE-(120,160]-SLUVAD__COURT_FARM__LLWYNON-CARDIFF_EAST-COED Y GORAS-COED Y GORES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120,160]"/>
    <n v="1.8704087362734418"/>
    <n v="2.434771064472637"/>
    <n v="2.5"/>
    <n v="-2.6091574210945191E-2"/>
    <s v="+/- 50%"/>
    <s v="PASS"/>
    <n v="1301.7320852144956"/>
    <x v="3"/>
  </r>
  <r>
    <n v="1456"/>
    <s v="DIAM_LT_320-PLASTIC_PVC-&lt;=320mm-B12_1960-1961_1980-CENTRAL-NONE-(120,160]-SLUVAD__COURT_FARM__LLWYNON-CARDIFF_EAST-TY DRAW ROAD"/>
    <s v="DIAM_LT_320,ASSET_MATERIAL_BIN,DIAM_BIN_PRIMARY,DATE_INSTALL_BIN,DATE_INSTALL_BIN_20YRS,AREA_NAME,LINING_BIN,DIAM_BIN_SECOND,WRZ_NAME,WQZ_NAME,SUPER_DMA_NAME"/>
    <s v="PLASTIC_PVC"/>
    <s v="1961_1980"/>
    <s v="B12_1960"/>
    <x v="0"/>
    <s v="&lt;=320mm"/>
    <s v="(120,160]"/>
    <n v="4.4997134787856643"/>
    <n v="1.770742592343729"/>
    <n v="2.5"/>
    <n v="-0.29170296306250842"/>
    <s v="+/- 50%"/>
    <s v="PASS"/>
    <n v="393.52341003312029"/>
    <x v="4"/>
  </r>
  <r>
    <n v="1457"/>
    <s v="DIAM_LT_320-PLASTIC_PVC-&lt;=320mm-B12_1960-1961_1980-CENTRAL-NONE-(120,160]-SLUVAD__COURT_FARM__LLWYNON-CARDIFF_HEATH_&amp;_LLANISHEN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120,160]"/>
    <n v="8.0148602519366339"/>
    <n v="3.3201423606445024"/>
    <n v="2.5"/>
    <n v="0.32805694425780096"/>
    <s v="+/- 50%"/>
    <s v="PASS"/>
    <n v="414.24831578844498"/>
    <x v="4"/>
  </r>
  <r>
    <n v="1458"/>
    <s v="DIAM_LT_320-PLASTIC_PVC-&lt;=320mm-B12_1960-1961_1980-CENTRAL-NONE-(70,120]-SLUVAD__COURT_FARM__LLWYNON"/>
    <s v="DIAM_LT_320,ASSET_MATERIAL_BIN,DIAM_BIN_PRIMARY,DATE_INSTALL_BIN,DATE_INSTALL_BIN_20YRS,AREA_NAME,LINING_BIN,DIAM_BIN_SECOND,WRZ_NAME"/>
    <s v="PLASTIC_PVC"/>
    <s v="1961_1980"/>
    <s v="B12_1960"/>
    <x v="0"/>
    <s v="&lt;=320mm"/>
    <s v="(70,120]"/>
    <n v="16.511906666847018"/>
    <n v="3.3201423606445024"/>
    <n v="2.5"/>
    <n v="0.32805694425780096"/>
    <s v="+/- 50%"/>
    <s v="PASS"/>
    <n v="201.07564968924876"/>
    <x v="2"/>
  </r>
  <r>
    <n v="1459"/>
    <s v="DIAM_LT_320-PLASTIC_PVC-&lt;=320mm-B12_1960-1961_1980-CENTRAL-NONE-(70,120]-SLUVAD__COURT_FARM__LLWYNON-CARDIFF_EAST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14.390171456894722"/>
    <n v="1.7707425923437463"/>
    <n v="2.5"/>
    <n v="-0.29170296306250149"/>
    <s v="+/- 50%"/>
    <s v="PASS"/>
    <n v="123.05222336286587"/>
    <x v="0"/>
  </r>
  <r>
    <n v="1460"/>
    <s v="DIAM_LT_320-PLASTIC_PVC-&lt;=320mm-B12_1960-1961_1980-CENTRAL-NONE-(70,120]-SLUVAD__COURT_FARM__LLWYNON-CARDIFF_EAST-COED Y GORAS-COED Y GORES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70,120]"/>
    <n v="3.0326988128907701"/>
    <n v="1.9920854163867046"/>
    <n v="2.5"/>
    <n v="-0.20316583344531819"/>
    <s v="+/- 50%"/>
    <s v="PASS"/>
    <n v="656.86886146397364"/>
    <x v="1"/>
  </r>
  <r>
    <n v="1461"/>
    <s v="DIAM_LT_320-PLASTIC_PVC-&lt;=320mm-B12_1960-1961_1980-CENTRAL-NONE-(70,120]-SLUVAD__COURT_FARM__LLWYNON-CARDIFF_EAST-NORTH PENTWYN SOUTH-NORTH PENTWYN SOUTH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70,120]"/>
    <n v="4.1159718297810244"/>
    <n v="1.5493997683007732"/>
    <n v="2.5"/>
    <n v="-0.38024009267969072"/>
    <s v="+/- 50%"/>
    <s v="PASS"/>
    <n v="376.43595057918645"/>
    <x v="4"/>
  </r>
  <r>
    <n v="1462"/>
    <s v="DIAM_LT_320-PLASTIC_PVC-&lt;=320mm-B12_1960-1961_1980-CENTRAL-NONE-(70,120]-SLUVAD__COURT_FARM__LLWYNON-CARDIFF_ELY__RADYR__LLANDAFF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4.1784701193116769"/>
    <n v="1.9920854163867052"/>
    <n v="2.5"/>
    <n v="-0.20316583344531791"/>
    <s v="+/- 50%"/>
    <s v="PASS"/>
    <n v="476.74994902556904"/>
    <x v="4"/>
  </r>
  <r>
    <n v="1463"/>
    <s v="DIAM_LT_320-PLASTIC_PVC-&lt;=320mm-B12_1960-1961_1980-CENTRAL-NONE-(70,120]-SLUVAD__COURT_FARM__LLWYNON-CARDIFF_HEATH_&amp;_LLANISHEN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9.5278860877022034"/>
    <n v="2.8774567125585802"/>
    <n v="2.5"/>
    <n v="0.15098268502343207"/>
    <s v="+/- 50%"/>
    <s v="PASS"/>
    <n v="302.00368540011829"/>
    <x v="4"/>
  </r>
  <r>
    <n v="1464"/>
    <s v="DIAM_LT_320-PLASTIC_PVC-&lt;=320mm-B12_1960-1961_1980-CENTRAL-NONE-(70,120]-SLUVAD__COURT_FARM__LLWYNON-CARDIFF_HEATH_&amp;_LLANISHEN-WERN GOCH ROAD"/>
    <s v="DIAM_LT_320,ASSET_MATERIAL_BIN,DIAM_BIN_PRIMARY,DATE_INSTALL_BIN,DATE_INSTALL_BIN_20YRS,AREA_NAME,LINING_BIN,DIAM_BIN_SECOND,WRZ_NAME,WQZ_NAME,SUPER_DMA_NAME"/>
    <s v="PLASTIC_PVC"/>
    <s v="1961_1980"/>
    <s v="B12_1960"/>
    <x v="0"/>
    <s v="&lt;=320mm"/>
    <s v="(70,120]"/>
    <n v="8.600941102852472"/>
    <n v="2.2134282404296677"/>
    <n v="2.5"/>
    <n v="-0.11462870382813292"/>
    <s v="+/- 50%"/>
    <s v="PASS"/>
    <n v="257.34721514318846"/>
    <x v="4"/>
  </r>
  <r>
    <n v="1465"/>
    <s v="DIAM_LT_320-PLASTIC_PVC-&lt;=320mm-B12_1960-1961_1980-CENTRAL-NONE-(70,120]-SLUVAD__COURT_FARM__LLWYNON-PENARTH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11.619774973644274"/>
    <n v="2.6561138885155904"/>
    <n v="2.5"/>
    <n v="6.2445555406236156E-2"/>
    <s v="+/- 50%"/>
    <s v="PASS"/>
    <n v="228.58565630919114"/>
    <x v="2"/>
  </r>
  <r>
    <n v="1466"/>
    <s v="DIAM_LT_320-PLASTIC_PVC-&lt;=320mm-B12_1960-1961_1980-EASTERN-NONE"/>
    <s v="DIAM_LT_320,ASSET_MATERIAL_BIN,DIAM_BIN_PRIMARY,DATE_INSTALL_BIN,DATE_INSTALL_BIN_20YRS,AREA_NAME,LINING_BIN"/>
    <s v="PLASTIC_PVC"/>
    <s v="1961_1980"/>
    <s v="B12_1960"/>
    <x v="0"/>
    <s v="&lt;=320mm"/>
    <m/>
    <n v="31.722352222726091"/>
    <n v="1.7707425923437505"/>
    <n v="2.5"/>
    <n v="-0.29170296306249976"/>
    <s v="+/- 50%"/>
    <s v="PASS"/>
    <n v="55.82002809599912"/>
    <x v="0"/>
  </r>
  <r>
    <n v="1467"/>
    <s v="DIAM_LT_320-PLASTIC_PVC-&lt;=320mm-B12_1960-1961_1980-EASTERN-NONE-(0,70]-TALYBONT-ABERGAVENNY__CWMTILLERY-PONTYPOOL TDMA-AREA FED BY SUB SUPPLY SYSTEM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0,70]"/>
    <n v="2.7064098852404257"/>
    <n v="3.7628280087304344"/>
    <n v="2.5"/>
    <n v="0.50513120349217377"/>
    <s v="+/- 50%"/>
    <s v="OVER"/>
    <n v="1390.339293856134"/>
    <x v="3"/>
  </r>
  <r>
    <n v="1468"/>
    <s v="DIAM_LT_320-PLASTIC_PVC-&lt;=320mm-B12_1960-1961_1980-EASTERN-NONE-(120,160]-TALYBONT-ABERGAVENNY__CWMTILLERY-BUNKERS-HILLSIDE NO.1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120,160]"/>
    <n v="1.2100549343518481"/>
    <n v="1.5493997683007708"/>
    <n v="2.5"/>
    <n v="-0.38024009267969172"/>
    <s v="+/- 50%"/>
    <s v="PASS"/>
    <n v="1280.4375440447989"/>
    <x v="3"/>
  </r>
  <r>
    <n v="1469"/>
    <s v="DIAM_LT_320-PLASTIC_PVC-&lt;=320mm-B12_1960-1961_1980-EASTERN-NONE-(120,160]-WHITBOURNE-WHITBOURNE-LEYSTERS 8INCH-POLE FARM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120,160]"/>
    <n v="0.887615422056929"/>
    <n v="1.770742592343731"/>
    <n v="2.5"/>
    <n v="-0.29170296306250759"/>
    <s v="+/- 50%"/>
    <s v="PASS"/>
    <n v="1994.9434725235778"/>
    <x v="3"/>
  </r>
  <r>
    <n v="1470"/>
    <s v="DIAM_LT_320-PLASTIC_PVC-&lt;=320mm-B12_1960-1961_1980-EASTERN-NONE-(70,120]"/>
    <s v="DIAM_LT_320,ASSET_MATERIAL_BIN,DIAM_BIN_PRIMARY,DATE_INSTALL_BIN,DATE_INSTALL_BIN_20YRS,AREA_NAME,LINING_BIN,DIAM_BIN_SECOND"/>
    <s v="PLASTIC_PVC"/>
    <s v="1961_1980"/>
    <s v="B12_1960"/>
    <x v="0"/>
    <s v="&lt;=320mm"/>
    <s v="(70,120]"/>
    <n v="54.818540794513559"/>
    <n v="5.9762562491601745"/>
    <n v="2.5"/>
    <n v="1.3905024996640698"/>
    <s v="+/- 50%"/>
    <s v="OVER"/>
    <n v="109.01888599264394"/>
    <x v="0"/>
  </r>
  <r>
    <n v="1471"/>
    <s v="DIAM_LT_320-PLASTIC_PVC-&lt;=320mm-B12_1960-1961_1980-EASTERN-NONE-(70,120]-ELAN_/_BUILTH-BUILTH-BUILTH WELLS-BUILTH TO ABERDW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70,120]"/>
    <n v="7.6629407134675533"/>
    <n v="3.0987995366015451"/>
    <n v="2.5"/>
    <n v="0.23951981464061803"/>
    <s v="+/- 50%"/>
    <s v="PASS"/>
    <n v="404.38777389409154"/>
    <x v="4"/>
  </r>
  <r>
    <n v="1472"/>
    <s v="DIAM_LT_320-PLASTIC_PVC-&lt;=320mm-B12_1960-1961_1980-EASTERN-NONE-(70,120]-ELAN_/_BUILTH-ELAN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13.060659100316133"/>
    <n v="1.5493997683007739"/>
    <n v="2.5"/>
    <n v="-0.38024009267969044"/>
    <s v="+/- 50%"/>
    <s v="PASS"/>
    <n v="118.63105501798684"/>
    <x v="0"/>
  </r>
  <r>
    <n v="1473"/>
    <s v="DIAM_LT_320-PLASTIC_PVC-&lt;=320mm-B12_1960-1961_1980-EASTERN-NONE-(70,120]-HEREFORD_C.U._AREA-HEREFORD__NORTH__BROOMY_HILL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8.601191560539954"/>
    <n v="1.9920854163867061"/>
    <n v="2.5"/>
    <n v="-0.20316583344531755"/>
    <s v="+/- 50%"/>
    <s v="PASS"/>
    <n v="231.6057493156971"/>
    <x v="2"/>
  </r>
  <r>
    <n v="1474"/>
    <s v="DIAM_LT_320-PLASTIC_PVC-&lt;=320mm-B12_1960-1961_1980-EASTERN-NONE-(70,120]-HEREFORD_C.U._AREA-HEREFORD__NORTH__BROOMY_HILL-WEOBLEY NORTH-DILWYN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70,120]"/>
    <n v="1.277773728087396"/>
    <n v="1.9920854163867028"/>
    <n v="2.5"/>
    <n v="-0.20316583344531888"/>
    <s v="+/- 50%"/>
    <s v="PASS"/>
    <n v="1559.0283104102527"/>
    <x v="3"/>
  </r>
  <r>
    <n v="1475"/>
    <s v="DIAM_LT_320-PLASTIC_PVC-&lt;=320mm-B12_1960-1961_1980-EASTERN-NONE-(70,120]-HEREFORD_C.U._AREA-HEREFORD__SOUTH_BROOMY_HILL_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11.511066526487946"/>
    <n v="1.5493997683007736"/>
    <n v="2.5"/>
    <n v="-0.38024009267969056"/>
    <s v="+/- 50%"/>
    <s v="PASS"/>
    <n v="134.60088730574813"/>
    <x v="2"/>
  </r>
  <r>
    <n v="1476"/>
    <s v="DIAM_LT_320-PLASTIC_PVC-&lt;=320mm-B12_1960-1961_1980-EASTERN-NONE-(70,120]-SLUVAD__COURT_FARM__LLWYNON-CHEPSTOW__CALDICOT_COURT_FARM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11.321817620320015"/>
    <n v="1.7707425923437292"/>
    <n v="2.5"/>
    <n v="-0.29170296306250831"/>
    <s v="+/- 50%"/>
    <s v="PASS"/>
    <n v="156.40091120754855"/>
    <x v="2"/>
  </r>
  <r>
    <n v="1477"/>
    <s v="DIAM_LT_320-PLASTIC_PVC-&lt;=320mm-B12_1960-1961_1980-EASTERN-NONE-(70,120]-SLUVAD__COURT_FARM__LLWYNON-NEWPORT_SW__RISCA__ABERCARN-RHIWDERIN TO DUFFRYN SR OUT TDMA-RHIWDERIN TO DUFFRYN S.R.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70,120]"/>
    <n v="1.6883719340418164"/>
    <n v="2.4347710644726357"/>
    <n v="2.5"/>
    <n v="-2.6091574210945722E-2"/>
    <s v="+/- 50%"/>
    <s v="PASS"/>
    <n v="1442.0821712216007"/>
    <x v="3"/>
  </r>
  <r>
    <n v="1478"/>
    <s v="DIAM_LT_320-PLASTIC_PVC-&lt;=320mm-B12_1960-1961_1980-EASTERN-NONE-(70,120]-TALYBONT-ABERGAVENNY__CWMTILLERY-CEFN PENDEGAR REDUCED DMA-CEFN PENDEGAR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70,120]"/>
    <n v="2.7658722422340669"/>
    <n v="2.6561138885155966"/>
    <n v="2.5"/>
    <n v="6.244555540623864E-2"/>
    <s v="+/- 50%"/>
    <s v="PASS"/>
    <n v="960.31691122876464"/>
    <x v="1"/>
  </r>
  <r>
    <n v="1479"/>
    <s v="DIAM_LT_320-PLASTIC_PVC-&lt;=320mm-B12_1960-1961_1980-EASTERN-NONE-(70,120]-TALYBONT-ABERGAVENNY__CWMTILLERY-CROSS ASH"/>
    <s v="DIAM_LT_320,ASSET_MATERIAL_BIN,DIAM_BIN_PRIMARY,DATE_INSTALL_BIN,DATE_INSTALL_BIN_20YRS,AREA_NAME,LINING_BIN,DIAM_BIN_SECOND,WRZ_NAME,WQZ_NAME,SUPER_DMA_NAME"/>
    <s v="PLASTIC_PVC"/>
    <s v="1961_1980"/>
    <s v="B12_1960"/>
    <x v="0"/>
    <s v="&lt;=320mm"/>
    <s v="(70,120]"/>
    <n v="6.9628873095780071"/>
    <n v="1.5493997683007719"/>
    <n v="2.5"/>
    <n v="-0.38024009267969128"/>
    <s v="+/- 50%"/>
    <s v="PASS"/>
    <n v="222.52259722334568"/>
    <x v="2"/>
  </r>
  <r>
    <n v="1480"/>
    <s v="DIAM_LT_320-PLASTIC_PVC-&lt;=320mm-B12_1960-1961_1980-EASTERN-NONE-(70,120]-TALYBONT-ABERGAVENNY__CWMTILLERY-USK MARKET ST AND DAVINGTON HOUSE"/>
    <s v="DIAM_LT_320,ASSET_MATERIAL_BIN,DIAM_BIN_PRIMARY,DATE_INSTALL_BIN,DATE_INSTALL_BIN_20YRS,AREA_NAME,LINING_BIN,DIAM_BIN_SECOND,WRZ_NAME,WQZ_NAME,SUPER_DMA_NAME"/>
    <s v="PLASTIC_PVC"/>
    <s v="1961_1980"/>
    <s v="B12_1960"/>
    <x v="0"/>
    <s v="&lt;=320mm"/>
    <s v="(70,120]"/>
    <n v="2.9088645232767387"/>
    <n v="1.9920854163867039"/>
    <n v="2.5"/>
    <n v="-0.20316583344531844"/>
    <s v="+/- 50%"/>
    <s v="PASS"/>
    <n v="684.83265564485146"/>
    <x v="1"/>
  </r>
  <r>
    <n v="1481"/>
    <s v="DIAM_LT_320-PLASTIC_PVC-&lt;=320mm-B12_1960-1961_1980-EASTERN-NONE-(70,120]-TALYBONT-ABERGAVENNY__CWMTILLERY-USK MARKET ST AND DAVINGTON HOUSE-GWERNESNEY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70,120]"/>
    <n v="5.191051199741711"/>
    <n v="3.3201423606445024"/>
    <n v="2.5"/>
    <n v="0.32805694425780096"/>
    <s v="+/- 50%"/>
    <s v="PASS"/>
    <n v="639.58960004280084"/>
    <x v="1"/>
  </r>
  <r>
    <n v="1482"/>
    <s v="DIAM_LT_320-PLASTIC_PVC-&lt;=320mm-B12_1960-1961_1980-NORTHERN-NONE-(0,70]"/>
    <s v="DIAM_LT_320,ASSET_MATERIAL_BIN,DIAM_BIN_PRIMARY,DATE_INSTALL_BIN,DATE_INSTALL_BIN_20YRS,AREA_NAME,LINING_BIN,DIAM_BIN_SECOND"/>
    <s v="PLASTIC_PVC"/>
    <s v="1961_1980"/>
    <s v="B12_1960"/>
    <x v="0"/>
    <s v="&lt;=320mm"/>
    <s v="(0,70]"/>
    <n v="20.059946415119825"/>
    <n v="1.9920854163867028"/>
    <n v="2.5"/>
    <n v="-0.20316583344531888"/>
    <s v="+/- 50%"/>
    <s v="PASS"/>
    <n v="99.306617034889186"/>
    <x v="0"/>
  </r>
  <r>
    <n v="1483"/>
    <s v="DIAM_LT_320-PLASTIC_PVC-&lt;=320mm-B12_1960-1961_1980-NORTHERN-NONE-(120,160]"/>
    <s v="DIAM_LT_320,ASSET_MATERIAL_BIN,DIAM_BIN_PRIMARY,DATE_INSTALL_BIN,DATE_INSTALL_BIN_20YRS,AREA_NAME,LINING_BIN,DIAM_BIN_SECOND"/>
    <s v="PLASTIC_PVC"/>
    <s v="1961_1980"/>
    <s v="B12_1960"/>
    <x v="0"/>
    <s v="&lt;=320mm"/>
    <s v="(120,160]"/>
    <n v="16.001322421664351"/>
    <n v="1.7707425923437421"/>
    <n v="2.5"/>
    <n v="-0.29170296306250315"/>
    <s v="+/- 50%"/>
    <s v="PASS"/>
    <n v="110.66226563538997"/>
    <x v="0"/>
  </r>
  <r>
    <n v="1484"/>
    <s v="DIAM_LT_320-PLASTIC_PVC-&lt;=320mm-B12_1960-1961_1980-NORTHERN-NONE-(120,160]-NORTH_ERYRI_/_YNYS_MON-EAST_ANGLESEY_CEFNI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120,160]"/>
    <n v="16.584186814763125"/>
    <n v="1.9920854163867097"/>
    <n v="2.5"/>
    <n v="-0.20316583344531614"/>
    <s v="+/- 50%"/>
    <s v="PASS"/>
    <n v="120.11957165203719"/>
    <x v="0"/>
  </r>
  <r>
    <n v="1485"/>
    <s v="DIAM_LT_320-PLASTIC_PVC-&lt;=320mm-B12_1960-1961_1980-NORTHERN-NONE-(160,320]-NORTH_ERYRI_/_YNYS_MON"/>
    <s v="DIAM_LT_320,ASSET_MATERIAL_BIN,DIAM_BIN_PRIMARY,DATE_INSTALL_BIN,DATE_INSTALL_BIN_20YRS,AREA_NAME,LINING_BIN,DIAM_BIN_SECOND,WRZ_NAME"/>
    <s v="PLASTIC_PVC"/>
    <s v="1961_1980"/>
    <s v="B12_1960"/>
    <x v="0"/>
    <s v="&lt;=320mm"/>
    <s v="(160,320]"/>
    <n v="3.9993086181999433"/>
    <n v="1.5493997683007721"/>
    <n v="2.5"/>
    <n v="-0.38024009267969117"/>
    <s v="+/- 50%"/>
    <s v="PASS"/>
    <n v="387.41690532453697"/>
    <x v="4"/>
  </r>
  <r>
    <n v="1486"/>
    <s v="DIAM_LT_320-PLASTIC_PVC-&lt;=320mm-B12_1960-1961_1980-NORTHERN-NONE-(70,120]"/>
    <s v="DIAM_LT_320,ASSET_MATERIAL_BIN,DIAM_BIN_PRIMARY,DATE_INSTALL_BIN,DATE_INSTALL_BIN_20YRS,AREA_NAME,LINING_BIN,DIAM_BIN_SECOND"/>
    <s v="PLASTIC_PVC"/>
    <s v="1961_1980"/>
    <s v="B12_1960"/>
    <x v="0"/>
    <s v="&lt;=320mm"/>
    <s v="(70,120]"/>
    <n v="33.595212108732426"/>
    <n v="2.8774567125585238"/>
    <n v="2.5"/>
    <n v="0.1509826850234095"/>
    <s v="+/- 50%"/>
    <s v="PASS"/>
    <n v="85.650797597154749"/>
    <x v="0"/>
  </r>
  <r>
    <n v="1487"/>
    <s v="DIAM_LT_320-PLASTIC_PVC-&lt;=320mm-B12_1960-1961_1980-NORTHERN-NONE-(70,120]-CLWYD_COASTAL-ABERGELE__RHYL_GLASCOED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23.650305533048257"/>
    <n v="1.9920854163866817"/>
    <n v="2.5"/>
    <n v="-0.20316583344532732"/>
    <s v="+/- 50%"/>
    <s v="PASS"/>
    <n v="84.23085332250777"/>
    <x v="0"/>
  </r>
  <r>
    <n v="1488"/>
    <s v="DIAM_LT_320-PLASTIC_PVC-&lt;=320mm-B12_1960-1961_1980-NORTHERN-NONE-(70,120]-CLWYD_COASTAL-PRESTATYN_GLASCOED__TRECASTELL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13.710355913735322"/>
    <n v="1.7707425923437419"/>
    <n v="2.5"/>
    <n v="-0.29170296306250326"/>
    <s v="+/- 50%"/>
    <s v="PASS"/>
    <n v="129.15365607465921"/>
    <x v="2"/>
  </r>
  <r>
    <n v="1489"/>
    <s v="DIAM_LT_320-PLASTIC_PVC-&lt;=320mm-B12_1960-1961_1980-NORTHERN-NONE-(70,120]-NORTH_ERYRI_/_YNYS_MON-EAST_ANGLESEY_CEFNI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41.755369988610894"/>
    <n v="2.6561138885156108"/>
    <n v="2.5"/>
    <n v="6.2445555406244323E-2"/>
    <s v="+/- 50%"/>
    <s v="PASS"/>
    <n v="63.611312490826606"/>
    <x v="0"/>
  </r>
  <r>
    <n v="1490"/>
    <s v="DIAM_LT_320-PLASTIC_PVC-&lt;=320mm-B12_1960-1961_1980-NORTHERN-NONE-(70,120]-NORTH_ERYRI_/_YNYS_MON-NORTH_ANGLESEY_ALAW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39.189445166802287"/>
    <n v="1.5493997683007539"/>
    <n v="2.5"/>
    <n v="-0.38024009267969844"/>
    <s v="+/- 50%"/>
    <s v="PASS"/>
    <n v="39.536149636873752"/>
    <x v="0"/>
  </r>
  <r>
    <n v="1491"/>
    <s v="DIAM_LT_320-PLASTIC_PVC-&lt;=320mm-B12_1960-1961_1980-NORTHERN-NONE-(70,120]-NORTH_ERYRI_/_YNYS_MON-NORTH_ANGLESEY_ALAW-COEDEN TO LLANFAETHLU-RHYDWYN BOOSTER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70,120]"/>
    <n v="3.5318213008181538"/>
    <n v="2.4347710644726366"/>
    <n v="2.5"/>
    <n v="-2.6091574210945368E-2"/>
    <s v="+/- 50%"/>
    <s v="PASS"/>
    <n v="689.38115977402845"/>
    <x v="1"/>
  </r>
  <r>
    <n v="1492"/>
    <s v="DIAM_LT_320-PLASTIC_PVC-&lt;=320mm-B12_1960-1961_1980-WESTERN-NONE"/>
    <s v="DIAM_LT_320,ASSET_MATERIAL_BIN,DIAM_BIN_PRIMARY,DATE_INSTALL_BIN,DATE_INSTALL_BIN_20YRS,AREA_NAME,LINING_BIN"/>
    <s v="PLASTIC_PVC"/>
    <s v="1961_1980"/>
    <s v="B12_1960"/>
    <x v="0"/>
    <s v="&lt;=320mm"/>
    <m/>
    <n v="15.911247704134672"/>
    <n v="1.9920854163866935"/>
    <n v="2.5"/>
    <n v="-0.20316583344532263"/>
    <s v="+/- 50%"/>
    <s v="PASS"/>
    <n v="125.1998242645065"/>
    <x v="2"/>
  </r>
  <r>
    <n v="1493"/>
    <s v="DIAM_LT_320-PLASTIC_PVC-&lt;=320mm-B12_1960-1961_1980-WESTERN-NONE-(0,70]"/>
    <s v="DIAM_LT_320,ASSET_MATERIAL_BIN,DIAM_BIN_PRIMARY,DATE_INSTALL_BIN,DATE_INSTALL_BIN_20YRS,AREA_NAME,LINING_BIN,DIAM_BIN_SECOND"/>
    <s v="PLASTIC_PVC"/>
    <s v="1961_1980"/>
    <s v="B12_1960"/>
    <x v="0"/>
    <s v="&lt;=320mm"/>
    <s v="(0,70]"/>
    <n v="8.8768724897766162"/>
    <n v="1.5493997683007736"/>
    <n v="2.5"/>
    <n v="-0.38024009267969056"/>
    <s v="+/- 50%"/>
    <s v="PASS"/>
    <n v="174.54342957896466"/>
    <x v="2"/>
  </r>
  <r>
    <n v="1494"/>
    <s v="DIAM_LT_320-PLASTIC_PVC-&lt;=320mm-B12_1960-1961_1980-WESTERN-NONE-(120,160]-PEMBROKESHIRE-BOLTON_HILL-BRAWDY ST DAVIDS-ST DAVIDS LOW PRES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120,160]"/>
    <n v="2.0576532097858653"/>
    <n v="1.9920854163867034"/>
    <n v="2.5"/>
    <n v="-0.20316583344531863"/>
    <s v="+/- 50%"/>
    <s v="PASS"/>
    <n v="968.1346725058761"/>
    <x v="1"/>
  </r>
  <r>
    <n v="1495"/>
    <s v="DIAM_LT_320-PLASTIC_PVC-&lt;=320mm-B12_1960-1961_1980-WESTERN-NONE-(70,120]-MID_-_SOUTH_CEREDIGION-LLECHRYD-HAFOD LLECHRYD-LECHRYD VILLIAGE"/>
    <s v="DIAM_LT_320,ASSET_MATERIAL_BIN,DIAM_BIN_PRIMARY,DATE_INSTALL_BIN,DATE_INSTALL_BIN_20YRS,AREA_NAME,LINING_BIN,DIAM_BIN_SECOND,WRZ_NAME,WQZ_NAME,SUPER_DMA_NAME,DMA_NAME"/>
    <s v="PLASTIC_PVC"/>
    <s v="1961_1980"/>
    <s v="B12_1960"/>
    <x v="0"/>
    <s v="&lt;=320mm"/>
    <s v="(70,120]"/>
    <n v="3.1149521152213224"/>
    <n v="2.4347710644726361"/>
    <n v="2.5"/>
    <n v="-2.6091574210945545E-2"/>
    <s v="+/- 50%"/>
    <s v="PASS"/>
    <n v="781.63996569162089"/>
    <x v="1"/>
  </r>
  <r>
    <n v="1496"/>
    <s v="DIAM_LT_320-PLASTIC_PVC-&lt;=320mm-B12_1960-1961_1980-WESTERN-NONE-(70,120]-NORTH_CEREDIGION-BONTGOCH_SUPPLY_NOT_ABERYSTWYTH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16.845374886409349"/>
    <n v="2.2134282404296677"/>
    <n v="2.5"/>
    <n v="-0.11462870382813292"/>
    <s v="+/- 50%"/>
    <s v="PASS"/>
    <n v="131.39679320615392"/>
    <x v="2"/>
  </r>
  <r>
    <n v="1497"/>
    <s v="DIAM_LT_320-PLASTIC_PVC-&lt;=320mm-B12_1960-1961_1980-WESTERN-NONE-(70,120]-TYWI_C.U._AREA"/>
    <s v="DIAM_LT_320,ASSET_MATERIAL_BIN,DIAM_BIN_PRIMARY,DATE_INSTALL_BIN,DATE_INSTALL_BIN_20YRS,AREA_NAME,LINING_BIN,DIAM_BIN_SECOND,WRZ_NAME"/>
    <s v="PLASTIC_PVC"/>
    <s v="1961_1980"/>
    <s v="B12_1960"/>
    <x v="0"/>
    <s v="&lt;=320mm"/>
    <s v="(70,120]"/>
    <n v="51.99444866397544"/>
    <n v="3.7628280087305126"/>
    <n v="2.5"/>
    <n v="0.50513120349220508"/>
    <s v="+/- 50%"/>
    <s v="OVER"/>
    <n v="72.369803035099835"/>
    <x v="0"/>
  </r>
  <r>
    <n v="1498"/>
    <s v="DIAM_LT_320-PLASTIC_PVC-&lt;=320mm-B12_1960-1961_1980-WESTERN-NONE-(70,120]-TYWI_C.U._AREA-CAPEL_DEWI"/>
    <s v="DIAM_LT_320,ASSET_MATERIAL_BIN,DIAM_BIN_PRIMARY,DATE_INSTALL_BIN,DATE_INSTALL_BIN_20YRS,AREA_NAME,LINING_BIN,DIAM_BIN_SECOND,WRZ_NAME,WQZ_NAME"/>
    <s v="PLASTIC_PVC"/>
    <s v="1961_1980"/>
    <s v="B12_1960"/>
    <x v="0"/>
    <s v="&lt;=320mm"/>
    <s v="(70,120]"/>
    <n v="17.594979169880851"/>
    <n v="2.6561138885155895"/>
    <n v="2.5"/>
    <n v="6.2445555406235795E-2"/>
    <s v="+/- 50%"/>
    <s v="PASS"/>
    <n v="150.9586264848972"/>
    <x v="2"/>
  </r>
  <r>
    <n v="1499"/>
    <s v="DIAM_LT_320-PLASTIC_PVC-&lt;=320mm-B13_1970-1961_1980-CENTRAL-NONE"/>
    <s v="DIAM_LT_320,ASSET_MATERIAL_BIN,DIAM_BIN_PRIMARY,DATE_INSTALL_BIN,DATE_INSTALL_BIN_20YRS,AREA_NAME,LINING_BIN"/>
    <s v="PLASTIC_PVC"/>
    <s v="1961_1980"/>
    <s v="B13_1970"/>
    <x v="0"/>
    <s v="&lt;=320mm"/>
    <m/>
    <n v="8.4769649231543269"/>
    <n v="1.770742592343729"/>
    <n v="2.5"/>
    <n v="-0.29170296306250842"/>
    <s v="+/- 50%"/>
    <s v="PASS"/>
    <n v="208.88874831923047"/>
    <x v="2"/>
  </r>
  <r>
    <n v="1500"/>
    <s v="DIAM_LT_320-PLASTIC_PVC-&lt;=320mm-B13_1970-1961_1980-CENTRAL-NONE-(120,160]-SLUVAD__COURT_FARM__LLWYNON"/>
    <s v="DIAM_LT_320,ASSET_MATERIAL_BIN,DIAM_BIN_PRIMARY,DATE_INSTALL_BIN,DATE_INSTALL_BIN_20YRS,AREA_NAME,LINING_BIN,DIAM_BIN_SECOND,WRZ_NAME"/>
    <s v="PLASTIC_PVC"/>
    <s v="1961_1980"/>
    <s v="B13_1970"/>
    <x v="0"/>
    <s v="&lt;=320mm"/>
    <s v="(120,160]"/>
    <n v="8.834689667481312"/>
    <n v="2.4347710644726268"/>
    <n v="2.5"/>
    <n v="-2.6091574210949275E-2"/>
    <s v="+/- 50%"/>
    <s v="PASS"/>
    <n v="275.59214370987149"/>
    <x v="4"/>
  </r>
  <r>
    <n v="1501"/>
    <s v="DIAM_LT_320-PLASTIC_PVC-&lt;=320mm-B13_1970-1961_1980-CENTRAL-NONE-(120,160]-SLUVAD__COURT_FARM__LLWYNON-PENARTH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120,160]"/>
    <n v="2.3451806179250414"/>
    <n v="2.2134282404296659"/>
    <n v="2.5"/>
    <n v="-0.11462870382813364"/>
    <s v="+/- 50%"/>
    <s v="PASS"/>
    <n v="943.81994440498715"/>
    <x v="1"/>
  </r>
  <r>
    <n v="1502"/>
    <s v="DIAM_LT_320-PLASTIC_PVC-&lt;=320mm-B13_1970-1961_1980-CENTRAL-NONE-(70,120]-SLUVAD__COURT_FARM__LLWYNON"/>
    <s v="DIAM_LT_320,ASSET_MATERIAL_BIN,DIAM_BIN_PRIMARY,DATE_INSTALL_BIN,DATE_INSTALL_BIN_20YRS,AREA_NAME,LINING_BIN,DIAM_BIN_SECOND,WRZ_NAME"/>
    <s v="PLASTIC_PVC"/>
    <s v="1961_1980"/>
    <s v="B13_1970"/>
    <x v="0"/>
    <s v="&lt;=320mm"/>
    <s v="(70,120]"/>
    <n v="8.0960356425523123"/>
    <n v="2.2134282404296677"/>
    <n v="2.5"/>
    <n v="-0.11462870382813292"/>
    <s v="+/- 50%"/>
    <s v="PASS"/>
    <n v="273.39655334470274"/>
    <x v="4"/>
  </r>
  <r>
    <n v="1503"/>
    <s v="DIAM_LT_320-PLASTIC_PVC-&lt;=320mm-B13_1970-1961_1980-CENTRAL-NONE-(70,120]-SLUVAD__COURT_FARM__LLWYNON-CARDIFF_ELY__RADYR__LLANDAFF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2.885022708256841"/>
    <n v="2.4347710644726268"/>
    <n v="2.5"/>
    <n v="-2.6091574210949275E-2"/>
    <s v="+/- 50%"/>
    <s v="PASS"/>
    <n v="188.96133282810615"/>
    <x v="2"/>
  </r>
  <r>
    <n v="1504"/>
    <s v="DIAM_LT_320-PLASTIC_PVC-&lt;=320mm-B13_1970-1961_1980-CENTRAL-NONE-(70,120]-SLUVAD__COURT_FARM__LLWYNON-PENARTH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0.420021116845918"/>
    <n v="1.770742592343731"/>
    <n v="2.5"/>
    <n v="-0.29170296306250759"/>
    <s v="+/- 50%"/>
    <s v="PASS"/>
    <n v="169.9365646659769"/>
    <x v="2"/>
  </r>
  <r>
    <n v="1505"/>
    <s v="DIAM_LT_320-PLASTIC_PVC-&lt;=320mm-B13_1970-1961_1980-EASTERN-NONE-(0,70]-PONTSTICILL_HIGH_LEVEL/HEADS_O-RASSAU__SIRHOWY_VALLEY-TY FRY SR-TY FRY OUTLET TO BLACKWOOD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0,70]"/>
    <n v="0.17062110779507975"/>
    <n v="1.770742592343731"/>
    <n v="2.5"/>
    <n v="-0.29170296306250759"/>
    <s v="+/- 50%"/>
    <s v="PASS"/>
    <n v="10378.215305403113"/>
    <x v="3"/>
  </r>
  <r>
    <n v="1506"/>
    <s v="DIAM_LT_320-PLASTIC_PVC-&lt;=320mm-B13_1970-1961_1980-EASTERN-NONE-(120,160]"/>
    <s v="DIAM_LT_320,ASSET_MATERIAL_BIN,DIAM_BIN_PRIMARY,DATE_INSTALL_BIN,DATE_INSTALL_BIN_20YRS,AREA_NAME,LINING_BIN,DIAM_BIN_SECOND"/>
    <s v="PLASTIC_PVC"/>
    <s v="1961_1980"/>
    <s v="B13_1970"/>
    <x v="0"/>
    <s v="&lt;=320mm"/>
    <s v="(120,160]"/>
    <n v="17.475591387857545"/>
    <n v="3.3201423606445024"/>
    <n v="2.5"/>
    <n v="0.32805694425780096"/>
    <s v="+/- 50%"/>
    <s v="PASS"/>
    <n v="189.98741083814858"/>
    <x v="2"/>
  </r>
  <r>
    <n v="1507"/>
    <s v="DIAM_LT_320-PLASTIC_PVC-&lt;=320mm-B13_1970-1961_1980-EASTERN-NONE-(120,160]-HEREFORD_C.U._AREA-HEREFORD__SOUTH_BROOMY_HILL_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120,160]"/>
    <n v="6.7581423233953108"/>
    <n v="2.4347710644726326"/>
    <n v="2.5"/>
    <n v="-2.6091574210946968E-2"/>
    <s v="+/- 50%"/>
    <s v="PASS"/>
    <n v="360.27223872512297"/>
    <x v="4"/>
  </r>
  <r>
    <n v="1508"/>
    <s v="DIAM_LT_320-PLASTIC_PVC-&lt;=320mm-B13_1970-1961_1980-EASTERN-NONE-(120,160]-VOWCHURCH-VOWCHURCH-KINGSTONE SR-CLEHONGER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120,160]"/>
    <n v="2.6616073721464191"/>
    <n v="1.5493997683007705"/>
    <n v="2.5"/>
    <n v="-0.38024009267969178"/>
    <s v="+/- 50%"/>
    <s v="PASS"/>
    <n v="582.12934954838101"/>
    <x v="1"/>
  </r>
  <r>
    <n v="1509"/>
    <s v="DIAM_LT_320-PLASTIC_PVC-&lt;=320mm-B13_1970-1961_1980-EASTERN-NONE-(160,320]-BRECON_/_PORTIS"/>
    <s v="DIAM_LT_320,ASSET_MATERIAL_BIN,DIAM_BIN_PRIMARY,DATE_INSTALL_BIN,DATE_INSTALL_BIN_20YRS,AREA_NAME,LINING_BIN,DIAM_BIN_SECOND,WRZ_NAME"/>
    <s v="PLASTIC_PVC"/>
    <s v="1961_1980"/>
    <s v="B13_1970"/>
    <x v="0"/>
    <s v="&lt;=320mm"/>
    <s v="(160,320]"/>
    <n v="1.3749998943842743"/>
    <n v="1.7707425923437314"/>
    <n v="2.5"/>
    <n v="-0.29170296306250743"/>
    <s v="+/- 50%"/>
    <s v="PASS"/>
    <n v="1287.8128933505636"/>
    <x v="3"/>
  </r>
  <r>
    <n v="1510"/>
    <s v="DIAM_LT_320-PLASTIC_PVC-&lt;=320mm-B13_1970-1961_1980-EASTERN-NONE-(160,320]-ELAN_/_BUILTH-ELAN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160,320]"/>
    <n v="3.5805766219600739"/>
    <n v="1.5493997683007725"/>
    <n v="2.5"/>
    <n v="-0.380240092679691"/>
    <s v="+/- 50%"/>
    <s v="PASS"/>
    <n v="432.72353363369797"/>
    <x v="4"/>
  </r>
  <r>
    <n v="1511"/>
    <s v="DIAM_LT_320-PLASTIC_PVC-&lt;=320mm-B13_1970-1961_1980-EASTERN-NONE-(70,120]"/>
    <s v="DIAM_LT_320,ASSET_MATERIAL_BIN,DIAM_BIN_PRIMARY,DATE_INSTALL_BIN,DATE_INSTALL_BIN_20YRS,AREA_NAME,LINING_BIN,DIAM_BIN_SECOND"/>
    <s v="PLASTIC_PVC"/>
    <s v="1961_1980"/>
    <s v="B13_1970"/>
    <x v="0"/>
    <s v="&lt;=320mm"/>
    <s v="(70,120]"/>
    <n v="39.857823442400722"/>
    <n v="3.3201423606445024"/>
    <n v="2.5"/>
    <n v="0.32805694425780096"/>
    <s v="+/- 50%"/>
    <s v="PASS"/>
    <n v="83.2996404192141"/>
    <x v="0"/>
  </r>
  <r>
    <n v="1512"/>
    <s v="DIAM_LT_320-PLASTIC_PVC-&lt;=320mm-B13_1970-1961_1980-EASTERN-NONE-(70,120]-ELAN_/_BUILTH-ELAN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27.656291204345571"/>
    <n v="1.5493997683007592"/>
    <n v="2.5"/>
    <n v="-0.38024009267969633"/>
    <s v="+/- 50%"/>
    <s v="PASS"/>
    <n v="56.023410979173718"/>
    <x v="0"/>
  </r>
  <r>
    <n v="1513"/>
    <s v="DIAM_LT_320-PLASTIC_PVC-&lt;=320mm-B13_1970-1961_1980-EASTERN-NONE-(70,120]-ELAN_/_BUILTH-ELAN-ELAN-BWLCH-Y-SARNAU S.R.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1.8200388506040035"/>
    <n v="1.5493997683007703"/>
    <n v="2.5"/>
    <n v="-0.38024009267969189"/>
    <s v="+/- 50%"/>
    <s v="PASS"/>
    <n v="851.30038173997332"/>
    <x v="1"/>
  </r>
  <r>
    <n v="1514"/>
    <s v="DIAM_LT_320-PLASTIC_PVC-&lt;=320mm-B13_1970-1961_1980-EASTERN-NONE-(70,120]-ELAN_/_BUILTH-ELAN-NEUADD SOUTH-HOWEY-BUILTH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3.5675658025781618"/>
    <n v="1.7707425923437299"/>
    <n v="2.5"/>
    <n v="-0.29170296306250804"/>
    <s v="+/- 50%"/>
    <s v="PASS"/>
    <n v="496.3447600781667"/>
    <x v="4"/>
  </r>
  <r>
    <n v="1515"/>
    <s v="DIAM_LT_320-PLASTIC_PVC-&lt;=320mm-B13_1970-1961_1980-EASTERN-NONE-(70,120]-HEREFORD_C.U._AREA"/>
    <s v="DIAM_LT_320,ASSET_MATERIAL_BIN,DIAM_BIN_PRIMARY,DATE_INSTALL_BIN,DATE_INSTALL_BIN_20YRS,AREA_NAME,LINING_BIN,DIAM_BIN_SECOND,WRZ_NAME"/>
    <s v="PLASTIC_PVC"/>
    <s v="1961_1980"/>
    <s v="B13_1970"/>
    <x v="0"/>
    <s v="&lt;=320mm"/>
    <s v="(70,120]"/>
    <n v="24.01678473090859"/>
    <n v="1.5493997683007652"/>
    <n v="2.5"/>
    <n v="-0.38024009267969394"/>
    <s v="+/- 50%"/>
    <s v="PASS"/>
    <n v="64.513205479447578"/>
    <x v="0"/>
  </r>
  <r>
    <n v="1516"/>
    <s v="DIAM_LT_320-PLASTIC_PVC-&lt;=320mm-B13_1970-1961_1980-EASTERN-NONE-(70,120]-HEREFORD_C.U._AREA-HEREFORD__NORTH__BROOMY_HILL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3.237254720252833"/>
    <n v="1.7707425923437385"/>
    <n v="2.5"/>
    <n v="-0.29170296306250459"/>
    <s v="+/- 50%"/>
    <s v="PASS"/>
    <n v="133.769624424808"/>
    <x v="2"/>
  </r>
  <r>
    <n v="1517"/>
    <s v="DIAM_LT_320-PLASTIC_PVC-&lt;=320mm-B13_1970-1961_1980-EASTERN-NONE-(70,120]-LLYSWEN-LLYSWEN-HAY ON WYE-DORSTONE OUTLET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1.3617676809864583"/>
    <n v="1.5493997683007703"/>
    <n v="2.5"/>
    <n v="-0.38024009267969189"/>
    <s v="+/- 50%"/>
    <s v="PASS"/>
    <n v="1137.7856810189476"/>
    <x v="3"/>
  </r>
  <r>
    <n v="1518"/>
    <s v="DIAM_LT_320-PLASTIC_PVC-&lt;=320mm-B13_1970-1961_1980-EASTERN-NONE-(70,120]-LLYSWEN-LLYSWEN-LLYSWEN TO LLANSTEPHAN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70,120]"/>
    <n v="17.730833329863948"/>
    <n v="2.2134282404296677"/>
    <n v="2.5"/>
    <n v="-0.11462870382813292"/>
    <s v="+/- 50%"/>
    <s v="PASS"/>
    <n v="124.83498092002266"/>
    <x v="0"/>
  </r>
  <r>
    <n v="1519"/>
    <s v="DIAM_LT_320-PLASTIC_PVC-&lt;=320mm-B13_1970-1961_1980-EASTERN-NONE-(70,120]-PILLETH-PILLETH_KNIGHTON__BLEDDFA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0.257995832572689"/>
    <n v="2.2134282404296677"/>
    <n v="2.5"/>
    <n v="-0.11462870382813292"/>
    <s v="+/- 50%"/>
    <s v="PASS"/>
    <n v="215.77589585299563"/>
    <x v="2"/>
  </r>
  <r>
    <n v="1520"/>
    <s v="DIAM_LT_320-PLASTIC_PVC-&lt;=320mm-B13_1970-1961_1980-EASTERN-NONE-(70,120]-PILLETH-PILLETH_KNIGHTON__BLEDDFA-BEGGARS BUSH TO KNOWLE HILL TDMA-KINNERTON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5.4533697905925385"/>
    <n v="3.9841708327734091"/>
    <n v="2.5"/>
    <n v="0.59366833310936362"/>
    <s v="+/- 50%"/>
    <s v="OVER"/>
    <n v="730.58878927418323"/>
    <x v="1"/>
  </r>
  <r>
    <n v="1521"/>
    <s v="DIAM_LT_320-PLASTIC_PVC-&lt;=320mm-B13_1970-1961_1980-EASTERN-NONE-(70,120]-PILLETH-PILLETH_KNIGHTON__BLEDDFA-WHITTON BEGGARS BUSH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70,120]"/>
    <n v="13.983239082244857"/>
    <n v="2.434771064472629"/>
    <n v="2.5"/>
    <n v="-2.6091574210948387E-2"/>
    <s v="+/- 50%"/>
    <s v="PASS"/>
    <n v="174.12067763070479"/>
    <x v="2"/>
  </r>
  <r>
    <n v="1522"/>
    <s v="DIAM_LT_320-PLASTIC_PVC-&lt;=320mm-B13_1970-1961_1980-EASTERN-NONE-(70,120]-PILLETH-PILLETH_KNIGHTON__BLEDDFA-WOODHOUSE-KNIGHTON-KNUCKLAS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1.5122189699212558"/>
    <n v="1.7707425923437314"/>
    <n v="2.5"/>
    <n v="-0.29170296306250743"/>
    <s v="+/- 50%"/>
    <s v="PASS"/>
    <n v="1170.9564736090683"/>
    <x v="3"/>
  </r>
  <r>
    <n v="1523"/>
    <s v="DIAM_LT_320-PLASTIC_PVC-&lt;=320mm-B13_1970-1961_1980-EASTERN-NONE-(70,120]-TALYBONT-ABERGAVENNY__CWMTILLERY-USK MARKET ST AND DAVINGTON HOUSE-LLANDENNY MAIN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2.770816489677955"/>
    <n v="2.2134282404296628"/>
    <n v="2.5"/>
    <n v="-0.11462870382813488"/>
    <s v="+/- 50%"/>
    <s v="PASS"/>
    <n v="798.8361007216771"/>
    <x v="1"/>
  </r>
  <r>
    <n v="1524"/>
    <s v="DIAM_LT_320-PLASTIC_PVC-&lt;=320mm-B13_1970-1961_1980-EASTERN-NONE-(70,120]-WHITBOURNE-WHITBOURNE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4.417235389068429"/>
    <n v="1.9920854163867079"/>
    <n v="2.5"/>
    <n v="-0.20316583344531686"/>
    <s v="+/- 50%"/>
    <s v="PASS"/>
    <n v="138.17388442566218"/>
    <x v="2"/>
  </r>
  <r>
    <n v="1525"/>
    <s v="DIAM_LT_320-PLASTIC_PVC-&lt;=320mm-B13_1970-1961_1980-EASTERN-NONE-(70,120]-WHITBOURNE-WHITBOURNE-WARRENWOOD-STOKE LACY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11.969089924913053"/>
    <n v="1.7707425923437292"/>
    <n v="2.5"/>
    <n v="-0.29170296306250831"/>
    <s v="+/- 50%"/>
    <s v="PASS"/>
    <n v="147.94296002890064"/>
    <x v="2"/>
  </r>
  <r>
    <n v="1526"/>
    <s v="DIAM_LT_320-PLASTIC_PVC-&lt;=320mm-B13_1970-1961_1980-NORTHERN-NONE-(0,70]"/>
    <s v="DIAM_LT_320,ASSET_MATERIAL_BIN,DIAM_BIN_PRIMARY,DATE_INSTALL_BIN,DATE_INSTALL_BIN_20YRS,AREA_NAME,LINING_BIN,DIAM_BIN_SECOND"/>
    <s v="PLASTIC_PVC"/>
    <s v="1961_1980"/>
    <s v="B13_1970"/>
    <x v="0"/>
    <s v="&lt;=320mm"/>
    <s v="(0,70]"/>
    <n v="35.262047178784684"/>
    <n v="2.4347710644726588"/>
    <n v="2.5"/>
    <n v="-2.6091574210936486E-2"/>
    <s v="+/- 50%"/>
    <s v="PASS"/>
    <n v="69.04792147001416"/>
    <x v="0"/>
  </r>
  <r>
    <n v="1527"/>
    <s v="DIAM_LT_320-PLASTIC_PVC-&lt;=320mm-B13_1970-1961_1980-NORTHERN-NONE-(0,70]-DYFFRYN_CONWY-COWLYD__LLYN_CONWY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0,70]"/>
    <n v="27.971627791026773"/>
    <n v="1.9920854163867099"/>
    <n v="2.5"/>
    <n v="-0.20316583344531605"/>
    <s v="+/- 50%"/>
    <s v="PASS"/>
    <n v="71.218072515099237"/>
    <x v="0"/>
  </r>
  <r>
    <n v="1528"/>
    <s v="DIAM_LT_320-PLASTIC_PVC-&lt;=320mm-B13_1970-1961_1980-NORTHERN-NONE-(0,70]-DYFFRYN_CONWY-COWLYD__LLYN_CONWY-CERRIG-BRYN GLAS SRV O/LET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0,70]"/>
    <n v="3.0292551265306309"/>
    <n v="1.5493997683007703"/>
    <n v="2.5"/>
    <n v="-0.38024009267969189"/>
    <s v="+/- 50%"/>
    <s v="PASS"/>
    <n v="511.47879712438714"/>
    <x v="1"/>
  </r>
  <r>
    <n v="1529"/>
    <s v="DIAM_LT_320-PLASTIC_PVC-&lt;=320mm-B13_1970-1961_1980-NORTHERN-NONE-(0,70]-DYFFRYN_CONWY-COWLYD__LLYN_CONWY-COWLYD CWT &amp; GORSWEN MINOR-EGLWYSBACH 85 LLYN CONWY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0,70]"/>
    <n v="1.8690621491710313"/>
    <n v="3.0987995366015402"/>
    <n v="2.5"/>
    <n v="0.23951981464061606"/>
    <s v="+/- 50%"/>
    <s v="PASS"/>
    <n v="1657.9435509813966"/>
    <x v="3"/>
  </r>
  <r>
    <n v="1530"/>
    <s v="DIAM_LT_320-PLASTIC_PVC-&lt;=320mm-B13_1970-1961_1980-NORTHERN-NONE-(120,160]"/>
    <s v="DIAM_LT_320,ASSET_MATERIAL_BIN,DIAM_BIN_PRIMARY,DATE_INSTALL_BIN,DATE_INSTALL_BIN_20YRS,AREA_NAME,LINING_BIN,DIAM_BIN_SECOND"/>
    <s v="PLASTIC_PVC"/>
    <s v="1961_1980"/>
    <s v="B13_1970"/>
    <x v="0"/>
    <s v="&lt;=320mm"/>
    <s v="(120,160]"/>
    <n v="29.403272544692083"/>
    <n v="3.5414851846875073"/>
    <n v="2.5"/>
    <n v="0.41659407387500291"/>
    <s v="+/- 50%"/>
    <s v="PASS"/>
    <n v="120.44527286221481"/>
    <x v="0"/>
  </r>
  <r>
    <n v="1531"/>
    <s v="DIAM_LT_320-PLASTIC_PVC-&lt;=320mm-B13_1970-1961_1980-NORTHERN-NONE-(120,160]-ALWEN_/_DEE-HOLYWELL__MOLD_ALWEN__BRETTON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120,160]"/>
    <n v="13.590446761803324"/>
    <n v="2.2134282404296677"/>
    <n v="2.5"/>
    <n v="-0.11462870382813292"/>
    <s v="+/- 50%"/>
    <s v="PASS"/>
    <n v="162.86648108218384"/>
    <x v="2"/>
  </r>
  <r>
    <n v="1532"/>
    <s v="DIAM_LT_320-PLASTIC_PVC-&lt;=320mm-B13_1970-1961_1980-NORTHERN-NONE-(120,160]-LLEYNHARLECH"/>
    <s v="DIAM_LT_320,ASSET_MATERIAL_BIN,DIAM_BIN_PRIMARY,DATE_INSTALL_BIN,DATE_INSTALL_BIN_20YRS,AREA_NAME,LINING_BIN,DIAM_BIN_SECOND,WRZ_NAME"/>
    <s v="PLASTIC_PVC"/>
    <s v="1961_1980"/>
    <s v="B13_1970"/>
    <x v="0"/>
    <s v="&lt;=320mm"/>
    <s v="(120,160]"/>
    <n v="7.63765602052153"/>
    <n v="1.5493997683007736"/>
    <n v="2.5"/>
    <n v="-0.38024009267969056"/>
    <s v="+/- 50%"/>
    <s v="PASS"/>
    <n v="202.86325596985634"/>
    <x v="2"/>
  </r>
  <r>
    <n v="1533"/>
    <s v="DIAM_LT_320-PLASTIC_PVC-&lt;=320mm-B13_1970-1961_1980-NORTHERN-NONE-(120,160]-NORTH_ERYRI_/_YNYS_MON"/>
    <s v="DIAM_LT_320,ASSET_MATERIAL_BIN,DIAM_BIN_PRIMARY,DATE_INSTALL_BIN,DATE_INSTALL_BIN_20YRS,AREA_NAME,LINING_BIN,DIAM_BIN_SECOND,WRZ_NAME"/>
    <s v="PLASTIC_PVC"/>
    <s v="1961_1980"/>
    <s v="B13_1970"/>
    <x v="0"/>
    <s v="&lt;=320mm"/>
    <s v="(120,160]"/>
    <n v="30.32135435084675"/>
    <n v="1.9920854163866855"/>
    <n v="2.5"/>
    <n v="-0.20316583344532582"/>
    <s v="+/- 50%"/>
    <s v="PASS"/>
    <n v="65.699090922403158"/>
    <x v="0"/>
  </r>
  <r>
    <n v="1534"/>
    <s v="DIAM_LT_320-PLASTIC_PVC-&lt;=320mm-B13_1970-1961_1980-NORTHERN-NONE-(160,320]"/>
    <s v="DIAM_LT_320,ASSET_MATERIAL_BIN,DIAM_BIN_PRIMARY,DATE_INSTALL_BIN,DATE_INSTALL_BIN_20YRS,AREA_NAME,LINING_BIN,DIAM_BIN_SECOND"/>
    <s v="PLASTIC_PVC"/>
    <s v="1961_1980"/>
    <s v="B13_1970"/>
    <x v="0"/>
    <s v="&lt;=320mm"/>
    <s v="(160,320]"/>
    <n v="8.9366767759931793"/>
    <n v="2.4347710644726299"/>
    <n v="2.5"/>
    <n v="-2.6091574210948033E-2"/>
    <s v="+/- 50%"/>
    <s v="PASS"/>
    <n v="272.44703210182303"/>
    <x v="4"/>
  </r>
  <r>
    <n v="1535"/>
    <s v="DIAM_LT_320-PLASTIC_PVC-&lt;=320mm-B13_1970-1961_1980-NORTHERN-NONE-(160,320]-ALWEN_/_DEE"/>
    <s v="DIAM_LT_320,ASSET_MATERIAL_BIN,DIAM_BIN_PRIMARY,DATE_INSTALL_BIN,DATE_INSTALL_BIN_20YRS,AREA_NAME,LINING_BIN,DIAM_BIN_SECOND,WRZ_NAME"/>
    <s v="PLASTIC_PVC"/>
    <s v="1961_1980"/>
    <s v="B13_1970"/>
    <x v="0"/>
    <s v="&lt;=320mm"/>
    <s v="(160,320]"/>
    <n v="7.3981293353671829"/>
    <n v="2.4347710644726299"/>
    <n v="2.5"/>
    <n v="-2.6091574210948033E-2"/>
    <s v="+/- 50%"/>
    <s v="PASS"/>
    <n v="329.10631243401849"/>
    <x v="4"/>
  </r>
  <r>
    <n v="1536"/>
    <s v="DIAM_LT_320-PLASTIC_PVC-&lt;=320mm-B13_1970-1961_1980-NORTHERN-NONE-(160,320]-ALWEN_/_DEE-DENBIGH_ALWEN-MEIFOD-1104 FOELAS  (G10)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160,320]"/>
    <n v="3.1006874830743487"/>
    <n v="1.7707425923437317"/>
    <n v="2.5"/>
    <n v="-0.29170296306250731"/>
    <s v="+/- 50%"/>
    <s v="PASS"/>
    <n v="571.08064002246067"/>
    <x v="1"/>
  </r>
  <r>
    <n v="1537"/>
    <s v="DIAM_LT_320-PLASTIC_PVC-&lt;=320mm-B13_1970-1961_1980-NORTHERN-NONE-(160,320]-ALWEN_/_DEE-FLINT__CONNAHS_QUAY_BRETTON-ASTON 9 INCH-ASTON FROM PLOUGHINN.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160,320]"/>
    <n v="0.80699969943396022"/>
    <n v="1.9920854163867034"/>
    <n v="2.5"/>
    <n v="-0.20316583344531863"/>
    <s v="+/- 50%"/>
    <s v="PASS"/>
    <n v="2468.508250726707"/>
    <x v="3"/>
  </r>
  <r>
    <n v="1538"/>
    <s v="DIAM_LT_320-PLASTIC_PVC-&lt;=320mm-B13_1970-1961_1980-NORTHERN-NONE-(160,320]-ALWEN_/_DEE-FLINT__CONNAHS_QUAY_BRETTON-HAWARDEN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160,320]"/>
    <n v="3.2616222522134133"/>
    <n v="2.213428240429665"/>
    <n v="2.5"/>
    <n v="-0.11462870382813399"/>
    <s v="+/- 50%"/>
    <s v="PASS"/>
    <n v="678.62801675687024"/>
    <x v="1"/>
  </r>
  <r>
    <n v="1539"/>
    <s v="DIAM_LT_320-PLASTIC_PVC-&lt;=320mm-B13_1970-1961_1980-NORTHERN-NONE-(160,320]-ALWEN_/_DEE-HOLYWELL__MOLD_ALWEN__BRETTON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160,320]"/>
    <n v="15.920248627060522"/>
    <n v="1.9920854163867103"/>
    <n v="2.5"/>
    <n v="-0.20316583344531586"/>
    <s v="+/- 50%"/>
    <s v="PASS"/>
    <n v="125.12903931667582"/>
    <x v="2"/>
  </r>
  <r>
    <n v="1540"/>
    <s v="DIAM_LT_320-PLASTIC_PVC-&lt;=320mm-B13_1970-1961_1980-NORTHERN-NONE-(160,320]-NORTH_ERYRI_/_YNYS_MON"/>
    <s v="DIAM_LT_320,ASSET_MATERIAL_BIN,DIAM_BIN_PRIMARY,DATE_INSTALL_BIN,DATE_INSTALL_BIN_20YRS,AREA_NAME,LINING_BIN,DIAM_BIN_SECOND,WRZ_NAME"/>
    <s v="PLASTIC_PVC"/>
    <s v="1961_1980"/>
    <s v="B13_1970"/>
    <x v="0"/>
    <s v="&lt;=320mm"/>
    <s v="(160,320]"/>
    <n v="4.0195005239503221"/>
    <n v="1.9920854163867023"/>
    <n v="2.5"/>
    <n v="-0.20316583344531908"/>
    <s v="+/- 50%"/>
    <s v="PASS"/>
    <n v="495.60521376146062"/>
    <x v="4"/>
  </r>
  <r>
    <n v="1541"/>
    <s v="DIAM_LT_320-PLASTIC_PVC-&lt;=320mm-B13_1970-1961_1980-NORTHERN-NONE-(160,320]-NORTH_ERYRI_/_YNYS_MON-NORTH_ANGLESEY_ALAW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160,320]"/>
    <n v="10.849712521589817"/>
    <n v="1.9920854163867048"/>
    <n v="2.5"/>
    <n v="-0.20316583344531808"/>
    <s v="+/- 50%"/>
    <s v="PASS"/>
    <n v="183.60720732670646"/>
    <x v="2"/>
  </r>
  <r>
    <n v="1542"/>
    <s v="DIAM_LT_320-PLASTIC_PVC-&lt;=320mm-B13_1970-1961_1980-NORTHERN-NONE-(70,120]"/>
    <s v="DIAM_LT_320,ASSET_MATERIAL_BIN,DIAM_BIN_PRIMARY,DATE_INSTALL_BIN,DATE_INSTALL_BIN_20YRS,AREA_NAME,LINING_BIN,DIAM_BIN_SECOND"/>
    <s v="PLASTIC_PVC"/>
    <s v="1961_1980"/>
    <s v="B13_1970"/>
    <x v="0"/>
    <s v="&lt;=320mm"/>
    <s v="(70,120]"/>
    <n v="29.569340415807659"/>
    <n v="2.4347710644726699"/>
    <n v="2.5"/>
    <n v="-2.6091574210932045E-2"/>
    <s v="+/- 50%"/>
    <s v="PASS"/>
    <n v="82.341067816685225"/>
    <x v="0"/>
  </r>
  <r>
    <n v="1543"/>
    <s v="DIAM_LT_320-PLASTIC_PVC-&lt;=320mm-B13_1970-1961_1980-NORTHERN-NONE-(70,120]-ALWEN_/_DEE-DENBIGH_ALWEN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39.647325313758124"/>
    <n v="1.5493997683007648"/>
    <n v="2.5"/>
    <n v="-0.38024009267969411"/>
    <s v="+/- 50%"/>
    <s v="PASS"/>
    <n v="39.079553438705823"/>
    <x v="0"/>
  </r>
  <r>
    <n v="1544"/>
    <s v="DIAM_LT_320-PLASTIC_PVC-&lt;=320mm-B13_1970-1961_1980-NORTHERN-NONE-(70,120]-ALWEN_/_DEE-DENBIGH_ALWEN-ALWEN TO BWLCH TRUNK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70,120]"/>
    <n v="5.4802876203712607"/>
    <n v="1.5493997683007728"/>
    <n v="2.5"/>
    <n v="-0.38024009267969089"/>
    <s v="+/- 50%"/>
    <s v="PASS"/>
    <n v="282.72234518154892"/>
    <x v="4"/>
  </r>
  <r>
    <n v="1545"/>
    <s v="DIAM_LT_320-PLASTIC_PVC-&lt;=320mm-B13_1970-1961_1980-NORTHERN-NONE-(70,120]-ALWEN_/_DEE-HOLYWELL__MOLD_ALWEN__BRETTON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22.834882694311577"/>
    <n v="2.4347710644726406"/>
    <n v="2.5"/>
    <n v="-2.6091574210943769E-2"/>
    <s v="+/- 50%"/>
    <s v="PASS"/>
    <n v="106.62507432451883"/>
    <x v="0"/>
  </r>
  <r>
    <n v="1546"/>
    <s v="DIAM_LT_320-PLASTIC_PVC-&lt;=320mm-B13_1970-1961_1980-NORTHERN-NONE-(70,120]-BLAENAU_FFESTINIOG-BLAENAU_GARREGLWYD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6.122795556867551"/>
    <n v="1.549399768300761"/>
    <n v="2.5"/>
    <n v="-0.38024009267969561"/>
    <s v="+/- 50%"/>
    <s v="PASS"/>
    <n v="96.0999451265007"/>
    <x v="0"/>
  </r>
  <r>
    <n v="1547"/>
    <s v="DIAM_LT_320-PLASTIC_PVC-&lt;=320mm-B13_1970-1961_1980-NORTHERN-NONE-(70,120]-CLWYD_COASTAL-ABERGELE__RHYL_GLASCOED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46.769129825639453"/>
    <n v="1.992085416386667"/>
    <n v="2.5"/>
    <n v="-0.20316583344533318"/>
    <s v="+/- 50%"/>
    <s v="PASS"/>
    <n v="42.594023532475035"/>
    <x v="0"/>
  </r>
  <r>
    <n v="1548"/>
    <s v="DIAM_LT_320-PLASTIC_PVC-&lt;=320mm-B13_1970-1961_1980-NORTHERN-NONE-(70,120]-CLWYD_COASTAL-PRESTATYN_GLASCOED__TRECASTELL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1.474057371332101"/>
    <n v="1.770742592343743"/>
    <n v="2.5"/>
    <n v="-0.29170296306250282"/>
    <s v="+/- 50%"/>
    <s v="PASS"/>
    <n v="154.32575723108533"/>
    <x v="2"/>
  </r>
  <r>
    <n v="1549"/>
    <s v="DIAM_LT_320-PLASTIC_PVC-&lt;=320mm-B13_1970-1961_1980-NORTHERN-NONE-(70,120]-CLWYD_COASTAL-PRESTATYN_GLASCOED__TRECASTELL-DYSERTH-0805 DYSERTHGRAVITY (R80)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0.75678190627934383"/>
    <n v="1.5493997683007703"/>
    <n v="2.5"/>
    <n v="-0.38024009267969189"/>
    <s v="+/- 50%"/>
    <s v="PASS"/>
    <n v="2047.3530821029631"/>
    <x v="3"/>
  </r>
  <r>
    <n v="1550"/>
    <s v="DIAM_LT_320-PLASTIC_PVC-&lt;=320mm-B13_1970-1961_1980-NORTHERN-NONE-(70,120]-DYFFRYN_CONWY-COWLYD__LLYN_CONWY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20.163984594025077"/>
    <n v="1.9920854163867094"/>
    <n v="2.5"/>
    <n v="-0.20316583344531622"/>
    <s v="+/- 50%"/>
    <s v="PASS"/>
    <n v="98.794234199970447"/>
    <x v="0"/>
  </r>
  <r>
    <n v="1551"/>
    <s v="DIAM_LT_320-PLASTIC_PVC-&lt;=320mm-B13_1970-1961_1980-NORTHERN-NONE-(70,120]-DYFFRYN_CONWY-COWLYD__LLYN_CONWY-CERRIG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70,120]"/>
    <n v="4.0995396172907856"/>
    <n v="1.5493997683007705"/>
    <n v="2.5"/>
    <n v="-0.38024009267969178"/>
    <s v="+/- 50%"/>
    <s v="PASS"/>
    <n v="377.94482135647809"/>
    <x v="4"/>
  </r>
  <r>
    <n v="1552"/>
    <s v="DIAM_LT_320-PLASTIC_PVC-&lt;=320mm-B13_1970-1961_1980-NORTHERN-NONE-(70,120]-DYFFRYN_CONWY-COWLYD__LLYN_CONWY-LLYSFAEN-0059 BRYN Y PIN(R00)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10.104172364562274"/>
    <n v="1.9920854163867021"/>
    <n v="2.5"/>
    <n v="-0.20316583344531916"/>
    <s v="+/- 50%"/>
    <s v="PASS"/>
    <n v="197.15473415451794"/>
    <x v="2"/>
  </r>
  <r>
    <n v="1553"/>
    <s v="DIAM_LT_320-PLASTIC_PVC-&lt;=320mm-B13_1970-1961_1980-NORTHERN-NONE-(70,120]-LLEYNHARLECH-LLEYN_CWMYSTRADLLYN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7.450317617502851"/>
    <n v="1.992085416386699"/>
    <n v="2.5"/>
    <n v="-0.20316583344532041"/>
    <s v="+/- 50%"/>
    <s v="PASS"/>
    <n v="114.15754486833046"/>
    <x v="0"/>
  </r>
  <r>
    <n v="1554"/>
    <s v="DIAM_LT_320-PLASTIC_PVC-&lt;=320mm-B13_1970-1961_1980-NORTHERN-NONE-(70,120]-LLEYNHARLECH-LLEYN_CWMYSTRADLLYN-PENRHYNDEUDRAETH-PENRHYD LLANFROTHEN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0.82214177564263868"/>
    <n v="1.7707425923437312"/>
    <n v="2.5"/>
    <n v="-0.29170296306250754"/>
    <s v="+/- 50%"/>
    <s v="PASS"/>
    <n v="2153.8165859040619"/>
    <x v="3"/>
  </r>
  <r>
    <n v="1555"/>
    <s v="DIAM_LT_320-PLASTIC_PVC-&lt;=320mm-B13_1970-1961_1980-NORTHERN-NONE-(70,120]-NORTH_ERYRI_/_YNYS_MON"/>
    <s v="DIAM_LT_320,ASSET_MATERIAL_BIN,DIAM_BIN_PRIMARY,DATE_INSTALL_BIN,DATE_INSTALL_BIN_20YRS,AREA_NAME,LINING_BIN,DIAM_BIN_SECOND,WRZ_NAME"/>
    <s v="PLASTIC_PVC"/>
    <s v="1961_1980"/>
    <s v="B13_1970"/>
    <x v="0"/>
    <s v="&lt;=320mm"/>
    <s v="(70,120]"/>
    <n v="30.362285044867296"/>
    <n v="1.9920854163866775"/>
    <n v="2.5"/>
    <n v="-0.20316583344532901"/>
    <s v="+/- 50%"/>
    <s v="PASS"/>
    <n v="65.610523497915608"/>
    <x v="0"/>
  </r>
  <r>
    <n v="1556"/>
    <s v="DIAM_LT_320-PLASTIC_PVC-&lt;=320mm-B13_1970-1961_1980-NORTHERN-NONE-(70,120]-NORTH_ERYRI_/_YNYS_MON-EAST_ANGLESEY_CEFNI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37.666689384108302"/>
    <n v="1.5493997683007543"/>
    <n v="2.5"/>
    <n v="-0.38024009267969827"/>
    <s v="+/- 50%"/>
    <s v="PASS"/>
    <n v="41.134482314085481"/>
    <x v="0"/>
  </r>
  <r>
    <n v="1557"/>
    <s v="DIAM_LT_320-PLASTIC_PVC-&lt;=320mm-B13_1970-1961_1980-NORTHERN-NONE-(70,120]-NORTH_ERYRI_/_YNYS_MON-NORTH_ANGLESEY_ALAW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52.636942207523695"/>
    <n v="2.4347710644726686"/>
    <n v="2.5"/>
    <n v="-2.6091574210932576E-2"/>
    <s v="+/- 50%"/>
    <s v="PASS"/>
    <n v="46.255936655162557"/>
    <x v="0"/>
  </r>
  <r>
    <n v="1558"/>
    <s v="DIAM_LT_320-PLASTIC_PVC-&lt;=320mm-B13_1970-1961_1980-NORTHERN-NONE-(70,120]-SOUTH_MEIRIONNYDD"/>
    <s v="DIAM_LT_320,ASSET_MATERIAL_BIN,DIAM_BIN_PRIMARY,DATE_INSTALL_BIN,DATE_INSTALL_BIN_20YRS,AREA_NAME,LINING_BIN,DIAM_BIN_SECOND,WRZ_NAME"/>
    <s v="PLASTIC_PVC"/>
    <s v="1961_1980"/>
    <s v="B13_1970"/>
    <x v="0"/>
    <s v="&lt;=320mm"/>
    <s v="(70,120]"/>
    <n v="11.953303625148303"/>
    <n v="1.9920854163867092"/>
    <n v="2.5"/>
    <n v="-0.2031658334453163"/>
    <s v="+/- 50%"/>
    <s v="PASS"/>
    <n v="166.65563586920047"/>
    <x v="2"/>
  </r>
  <r>
    <n v="1559"/>
    <s v="DIAM_LT_320-PLASTIC_PVC-&lt;=320mm-B13_1970-1961_1980-WESTERN-NONE"/>
    <s v="DIAM_LT_320,ASSET_MATERIAL_BIN,DIAM_BIN_PRIMARY,DATE_INSTALL_BIN,DATE_INSTALL_BIN_20YRS,AREA_NAME,LINING_BIN"/>
    <s v="PLASTIC_PVC"/>
    <s v="1961_1980"/>
    <s v="B13_1970"/>
    <x v="0"/>
    <s v="&lt;=320mm"/>
    <m/>
    <n v="36.630115566300532"/>
    <n v="2.2134282404296681"/>
    <n v="2.5"/>
    <n v="-0.11462870382813276"/>
    <s v="+/- 50%"/>
    <s v="PASS"/>
    <n v="60.426460747123819"/>
    <x v="0"/>
  </r>
  <r>
    <n v="1560"/>
    <s v="DIAM_LT_320-PLASTIC_PVC-&lt;=320mm-B13_1970-1961_1980-WESTERN-NONE-(0,70]-MID_-_SOUTH_CEREDIGION-LLECHRYD-SYNOD INN LLANARTH-LLANARTH TO ABERAERON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0,70]"/>
    <n v="1.1287612721241216"/>
    <n v="2.2134282404296641"/>
    <n v="2.5"/>
    <n v="-0.11462870382813435"/>
    <s v="+/- 50%"/>
    <s v="PASS"/>
    <n v="1960.9356691201838"/>
    <x v="3"/>
  </r>
  <r>
    <n v="1561"/>
    <s v="DIAM_LT_320-PLASTIC_PVC-&lt;=320mm-B13_1970-1961_1980-WESTERN-NONE-(0,70]-TYWI_C.U._AREA"/>
    <s v="DIAM_LT_320,ASSET_MATERIAL_BIN,DIAM_BIN_PRIMARY,DATE_INSTALL_BIN,DATE_INSTALL_BIN_20YRS,AREA_NAME,LINING_BIN,DIAM_BIN_SECOND,WRZ_NAME"/>
    <s v="PLASTIC_PVC"/>
    <s v="1961_1980"/>
    <s v="B13_1970"/>
    <x v="0"/>
    <s v="&lt;=320mm"/>
    <s v="(0,70]"/>
    <n v="9.590922021384614"/>
    <n v="1.5493997683007656"/>
    <n v="2.5"/>
    <n v="-0.38024009267969372"/>
    <s v="+/- 50%"/>
    <s v="PASS"/>
    <n v="161.54857320767616"/>
    <x v="2"/>
  </r>
  <r>
    <n v="1562"/>
    <s v="DIAM_LT_320-PLASTIC_PVC-&lt;=320mm-B13_1970-1961_1980-WESTERN-NONE-(120,160]"/>
    <s v="DIAM_LT_320,ASSET_MATERIAL_BIN,DIAM_BIN_PRIMARY,DATE_INSTALL_BIN,DATE_INSTALL_BIN_20YRS,AREA_NAME,LINING_BIN,DIAM_BIN_SECOND"/>
    <s v="PLASTIC_PVC"/>
    <s v="1961_1980"/>
    <s v="B13_1970"/>
    <x v="0"/>
    <s v="&lt;=320mm"/>
    <s v="(120,160]"/>
    <n v="12.343845373098121"/>
    <n v="1.9920854163867072"/>
    <n v="2.5"/>
    <n v="-0.20316583344531711"/>
    <s v="+/- 50%"/>
    <s v="PASS"/>
    <n v="161.38288808511894"/>
    <x v="2"/>
  </r>
  <r>
    <n v="1563"/>
    <s v="DIAM_LT_320-PLASTIC_PVC-&lt;=320mm-B13_1970-1961_1980-WESTERN-NONE-(120,160]-PEMBROKESHIRE-BOLTON_HILL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120,160]"/>
    <n v="21.538738985890447"/>
    <n v="3.098799536601514"/>
    <n v="2.5"/>
    <n v="0.23951981464060559"/>
    <s v="+/- 50%"/>
    <s v="PASS"/>
    <n v="143.87098235562766"/>
    <x v="2"/>
  </r>
  <r>
    <n v="1564"/>
    <s v="DIAM_LT_320-PLASTIC_PVC-&lt;=320mm-B13_1970-1961_1980-WESTERN-NONE-(120,160]-PEMBROKESHIRE-BOLTON_HILL-BRAWDY ST DAVIDS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120,160]"/>
    <n v="1.7546855099482219"/>
    <n v="1.9920854163867032"/>
    <n v="2.5"/>
    <n v="-0.20316583344531872"/>
    <s v="+/- 50%"/>
    <s v="PASS"/>
    <n v="1135.2948463371574"/>
    <x v="3"/>
  </r>
  <r>
    <n v="1565"/>
    <s v="DIAM_LT_320-PLASTIC_PVC-&lt;=320mm-B13_1970-1961_1980-WESTERN-NONE-(120,160]-PEMBROKESHIRE-BOLTON_HILL-TEMPLETON TO MARTLETWY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120,160]"/>
    <n v="4.8237227228795092"/>
    <n v="1.5493997683007719"/>
    <n v="2.5"/>
    <n v="-0.38024009267969128"/>
    <s v="+/- 50%"/>
    <s v="PASS"/>
    <n v="321.20415233483021"/>
    <x v="4"/>
  </r>
  <r>
    <n v="1566"/>
    <s v="DIAM_LT_320-PLASTIC_PVC-&lt;=320mm-B13_1970-1961_1980-WESTERN-NONE-(120,160]-TYWI_C.U._AREA"/>
    <s v="DIAM_LT_320,ASSET_MATERIAL_BIN,DIAM_BIN_PRIMARY,DATE_INSTALL_BIN,DATE_INSTALL_BIN_20YRS,AREA_NAME,LINING_BIN,DIAM_BIN_SECOND,WRZ_NAME"/>
    <s v="PLASTIC_PVC"/>
    <s v="1961_1980"/>
    <s v="B13_1970"/>
    <x v="0"/>
    <s v="&lt;=320mm"/>
    <s v="(120,160]"/>
    <n v="25.591614701552906"/>
    <n v="4.2055136568164082"/>
    <n v="2.5"/>
    <n v="0.68220546272656324"/>
    <s v="+/- 50%"/>
    <s v="OVER"/>
    <n v="164.33170418751328"/>
    <x v="2"/>
  </r>
  <r>
    <n v="1567"/>
    <s v="DIAM_LT_320-PLASTIC_PVC-&lt;=320mm-B13_1970-1961_1980-WESTERN-NONE-(120,160]-TYWI_C.U._AREA-CAPEL_DEWI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120,160]"/>
    <n v="4.1434753993872375"/>
    <n v="1.549399768300773"/>
    <n v="2.5"/>
    <n v="-0.38024009267969083"/>
    <s v="+/- 50%"/>
    <s v="PASS"/>
    <n v="373.93724324510475"/>
    <x v="4"/>
  </r>
  <r>
    <n v="1568"/>
    <s v="DIAM_LT_320-PLASTIC_PVC-&lt;=320mm-B13_1970-1961_1980-WESTERN-NONE-(120,160]-TYWI_C.U._AREA-CAPEL_DEWI-EBENEZER SR OUTLETS-FOEL RES TO EBENEEZER RES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120,160]"/>
    <n v="1.2998023522792248"/>
    <n v="1.5493997683007703"/>
    <n v="2.5"/>
    <n v="-0.38024009267969189"/>
    <s v="+/- 50%"/>
    <s v="PASS"/>
    <n v="1192.0272075087973"/>
    <x v="3"/>
  </r>
  <r>
    <n v="1569"/>
    <s v="DIAM_LT_320-PLASTIC_PVC-&lt;=320mm-B13_1970-1961_1980-WESTERN-NONE-(120,160]-TYWI_C.U._AREA-CAPEL_DEWI-FOEL TO MAENIEUAN-FOEL RES TALOG-ABERNANT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120,160]"/>
    <n v="3.0795782804840646"/>
    <n v="2.6561138885156081"/>
    <n v="2.5"/>
    <n v="6.2445555406243261E-2"/>
    <s v="+/- 50%"/>
    <s v="PASS"/>
    <n v="862.49273329012635"/>
    <x v="1"/>
  </r>
  <r>
    <n v="1570"/>
    <s v="DIAM_LT_320-PLASTIC_PVC-&lt;=320mm-B13_1970-1961_1980-WESTERN-NONE-(160,320]-TYWI_C.U._AREA-CAPEL_DEWI-PENLLAIN TO NIMPWLL-PENLLAIN RES TO NIMPWLL RES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160,320]"/>
    <n v="4.7146521964283483"/>
    <n v="3.0987995366015442"/>
    <n v="2.5"/>
    <n v="0.23951981464061767"/>
    <s v="+/- 50%"/>
    <s v="PASS"/>
    <n v="657.27001854963635"/>
    <x v="1"/>
  </r>
  <r>
    <n v="1571"/>
    <s v="DIAM_LT_320-PLASTIC_PVC-&lt;=320mm-B13_1970-1961_1980-WESTERN-NONE-(70,120]-MID_-_SOUTH_CEREDIGION-LLECHRYD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40.514086650006348"/>
    <n v="4.869542128945314"/>
    <n v="2.5"/>
    <n v="0.94781685157812556"/>
    <s v="+/- 50%"/>
    <s v="OVER"/>
    <n v="120.19380249176989"/>
    <x v="0"/>
  </r>
  <r>
    <n v="1572"/>
    <s v="DIAM_LT_320-PLASTIC_PVC-&lt;=320mm-B13_1970-1961_1980-WESTERN-NONE-(70,120]-MID_-_SOUTH_CEREDIGION-LLECHRYD-CROSSROADS TO CRUGIAU AND TREGAMMON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70,120]"/>
    <n v="23.86478348018219"/>
    <n v="2.434771064472641"/>
    <n v="2.5"/>
    <n v="-2.6091574210943592E-2"/>
    <s v="+/- 50%"/>
    <s v="PASS"/>
    <n v="102.02359751114128"/>
    <x v="0"/>
  </r>
  <r>
    <n v="1573"/>
    <s v="DIAM_LT_320-PLASTIC_PVC-&lt;=320mm-B13_1970-1961_1980-WESTERN-NONE-(70,120]-MID_-_SOUTH_CEREDIGION-STRATA_FLORIDA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38.099608588546914"/>
    <n v="2.2134282404296681"/>
    <n v="2.5"/>
    <n v="-0.11462870382813276"/>
    <s v="+/- 50%"/>
    <s v="PASS"/>
    <n v="58.095826241507496"/>
    <x v="0"/>
  </r>
  <r>
    <n v="1574"/>
    <s v="DIAM_LT_320-PLASTIC_PVC-&lt;=320mm-B13_1970-1961_1980-WESTERN-NONE-(70,120]-MID_-_SOUTH_CEREDIGION-STRATA_FLORIDA-MAESTIR TO BRYNGARREG-BRYNCARREG RES OUTLET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13.938603140849823"/>
    <n v="2.8774567125585708"/>
    <n v="2.5"/>
    <n v="0.15098268502342832"/>
    <s v="+/- 50%"/>
    <s v="PASS"/>
    <n v="206.4379538955103"/>
    <x v="2"/>
  </r>
  <r>
    <n v="1575"/>
    <s v="DIAM_LT_320-PLASTIC_PVC-&lt;=320mm-B13_1970-1961_1980-WESTERN-NONE-(70,120]-NORTH_CEREDIGION-BONTGOCH_SUPPLY_NOT_ABERYSTWYTH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26.718499156333554"/>
    <n v="2.6561138885155886"/>
    <n v="2.5"/>
    <n v="6.2445555406235441E-2"/>
    <s v="+/- 50%"/>
    <s v="PASS"/>
    <n v="99.411043748165156"/>
    <x v="0"/>
  </r>
  <r>
    <n v="1576"/>
    <s v="DIAM_LT_320-PLASTIC_PVC-&lt;=320mm-B13_1970-1961_1980-WESTERN-NONE-(70,120]-PEMBROKESHIRE-BOLTON_HILL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27.52335726341245"/>
    <n v="2.2134282404296681"/>
    <n v="2.5"/>
    <n v="-0.11462870382813276"/>
    <s v="+/- 50%"/>
    <s v="PASS"/>
    <n v="80.419994524869935"/>
    <x v="0"/>
  </r>
  <r>
    <n v="1577"/>
    <s v="DIAM_LT_320-PLASTIC_PVC-&lt;=320mm-B13_1970-1961_1980-WESTERN-NONE-(70,120]-PEMBROKESHIRE-BOLTON_HILL-TEMPLETON TO MARTLETWY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70,120]"/>
    <n v="9.836592192357001"/>
    <n v="1.770742592343729"/>
    <n v="2.5"/>
    <n v="-0.29170296306250842"/>
    <s v="+/- 50%"/>
    <s v="PASS"/>
    <n v="180.01585891906652"/>
    <x v="2"/>
  </r>
  <r>
    <n v="1578"/>
    <s v="DIAM_LT_320-PLASTIC_PVC-&lt;=320mm-B13_1970-1961_1980-WESTERN-NONE-(70,120]-TYWI_C.U._AREA"/>
    <s v="DIAM_LT_320,ASSET_MATERIAL_BIN,DIAM_BIN_PRIMARY,DATE_INSTALL_BIN,DATE_INSTALL_BIN_20YRS,AREA_NAME,LINING_BIN,DIAM_BIN_SECOND,WRZ_NAME"/>
    <s v="PLASTIC_PVC"/>
    <s v="1961_1980"/>
    <s v="B13_1970"/>
    <x v="0"/>
    <s v="&lt;=320mm"/>
    <s v="(70,120]"/>
    <n v="37.684733778634325"/>
    <n v="3.0987995366015819"/>
    <n v="2.5"/>
    <n v="0.23951981464063277"/>
    <s v="+/- 50%"/>
    <s v="PASS"/>
    <n v="82.2295721870927"/>
    <x v="0"/>
  </r>
  <r>
    <n v="1579"/>
    <s v="DIAM_LT_320-PLASTIC_PVC-&lt;=320mm-B13_1970-1961_1980-WESTERN-NONE-(70,120]-TYWI_C.U._AREA-BRYNGWYN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6.203809419198446"/>
    <n v="1.7707425923437372"/>
    <n v="2.5"/>
    <n v="-0.29170296306250509"/>
    <s v="+/- 50%"/>
    <s v="PASS"/>
    <n v="109.27940131446761"/>
    <x v="0"/>
  </r>
  <r>
    <n v="1580"/>
    <s v="DIAM_LT_320-PLASTIC_PVC-&lt;=320mm-B13_1970-1961_1980-WESTERN-NONE-(70,120]-TYWI_C.U._AREA-CAERAU__YSTRADFELLTE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5.335506013526736"/>
    <n v="1.5493997683007585"/>
    <n v="2.5"/>
    <n v="-0.38024009267969661"/>
    <s v="+/- 50%"/>
    <s v="PASS"/>
    <n v="101.03349488005841"/>
    <x v="0"/>
  </r>
  <r>
    <n v="1581"/>
    <s v="DIAM_LT_320-PLASTIC_PVC-&lt;=320mm-B13_1970-1961_1980-WESTERN-NONE-(70,120]-TYWI_C.U._AREA-CAPEL_DEWI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33.303203322157309"/>
    <n v="2.6561138885155908"/>
    <n v="2.5"/>
    <n v="6.2445555406236329E-2"/>
    <s v="+/- 50%"/>
    <s v="PASS"/>
    <n v="79.755507685605238"/>
    <x v="0"/>
  </r>
  <r>
    <n v="1582"/>
    <s v="DIAM_LT_320-PLASTIC_PVC-&lt;=320mm-B13_1970-1961_1980-WESTERN-NONE-(70,120]-TYWI_C.U._AREA-CAPEL_DEWI-FOEL TO MAENIEUAN"/>
    <s v="DIAM_LT_320,ASSET_MATERIAL_BIN,DIAM_BIN_PRIMARY,DATE_INSTALL_BIN,DATE_INSTALL_BIN_20YRS,AREA_NAME,LINING_BIN,DIAM_BIN_SECOND,WRZ_NAME,WQZ_NAME,SUPER_DMA_NAME"/>
    <s v="PLASTIC_PVC"/>
    <s v="1961_1980"/>
    <s v="B13_1970"/>
    <x v="0"/>
    <s v="&lt;=320mm"/>
    <s v="(70,120]"/>
    <n v="9.0296216523225645"/>
    <n v="1.5493997683007732"/>
    <n v="2.5"/>
    <n v="-0.38024009267969072"/>
    <s v="+/- 50%"/>
    <s v="PASS"/>
    <n v="171.59077400571292"/>
    <x v="2"/>
  </r>
  <r>
    <n v="1583"/>
    <s v="DIAM_LT_320-PLASTIC_PVC-&lt;=320mm-B13_1970-1961_1980-WESTERN-NONE-(70,120]-TYWI_C.U._AREA-CAPEL_DEWI-STONECUTTER TALOG ABERNANT-ABERNANT BPT OUTLET"/>
    <s v="DIAM_LT_320,ASSET_MATERIAL_BIN,DIAM_BIN_PRIMARY,DATE_INSTALL_BIN,DATE_INSTALL_BIN_20YRS,AREA_NAME,LINING_BIN,DIAM_BIN_SECOND,WRZ_NAME,WQZ_NAME,SUPER_DMA_NAME,DMA_NAME"/>
    <s v="PLASTIC_PVC"/>
    <s v="1961_1980"/>
    <s v="B13_1970"/>
    <x v="0"/>
    <s v="&lt;=320mm"/>
    <s v="(70,120]"/>
    <n v="7.1855068122465218"/>
    <n v="2.8774567125585655"/>
    <n v="2.5"/>
    <n v="0.15098268502342621"/>
    <s v="+/- 50%"/>
    <s v="PASS"/>
    <n v="400.45285430032726"/>
    <x v="4"/>
  </r>
  <r>
    <n v="1584"/>
    <s v="DIAM_LT_320-PLASTIC_PVC-&lt;=320mm-B13_1970-1961_1980-WESTERN-NONE-(70,120]-TYWI_C.U._AREA-CRAY__CLYDACH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6.947949942897761"/>
    <n v="3.0987995366015126"/>
    <n v="2.5"/>
    <n v="0.23951981464060507"/>
    <s v="+/- 50%"/>
    <s v="PASS"/>
    <n v="182.84214592574372"/>
    <x v="2"/>
  </r>
  <r>
    <n v="1585"/>
    <s v="DIAM_LT_320-PLASTIC_PVC-&lt;=320mm-B13_1970-1961_1980-WESTERN-NONE-(70,120]-TYWI_C.U._AREA-DAFEN__FELINDRE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4.609840452593334"/>
    <n v="1.7707425923437463"/>
    <n v="2.5"/>
    <n v="-0.29170296306250149"/>
    <s v="+/- 50%"/>
    <s v="PASS"/>
    <n v="121.20204858427657"/>
    <x v="0"/>
  </r>
  <r>
    <n v="1586"/>
    <s v="DIAM_LT_320-PLASTIC_PVC-&lt;=320mm-B13_1970-1961_1980-WESTERN-NONE-(70,120]-TYWI_C.U._AREA-LLANELLI_FELINDRE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11.72817914614272"/>
    <n v="1.770742592343729"/>
    <n v="2.5"/>
    <n v="-0.29170296306250842"/>
    <s v="+/- 50%"/>
    <s v="PASS"/>
    <n v="150.98188476478964"/>
    <x v="2"/>
  </r>
  <r>
    <n v="1587"/>
    <s v="DIAM_LT_320-PLASTIC_PVC-&lt;=320mm-B13_1970-1961_1980-WESTERN-NONE-(70,120]-TYWI_C.U._AREA-SKETTY__GOWER_BRYNGWYN__FELINDRE"/>
    <s v="DIAM_LT_320,ASSET_MATERIAL_BIN,DIAM_BIN_PRIMARY,DATE_INSTALL_BIN,DATE_INSTALL_BIN_20YRS,AREA_NAME,LINING_BIN,DIAM_BIN_SECOND,WRZ_NAME,WQZ_NAME"/>
    <s v="PLASTIC_PVC"/>
    <s v="1961_1980"/>
    <s v="B13_1970"/>
    <x v="0"/>
    <s v="&lt;=320mm"/>
    <s v="(70,120]"/>
    <n v="29.548698073291803"/>
    <n v="1.9920854163866724"/>
    <n v="2.5"/>
    <n v="-0.20316583344533107"/>
    <s v="+/- 50%"/>
    <s v="PASS"/>
    <n v="67.41702837280873"/>
    <x v="0"/>
  </r>
  <r>
    <n v="1588"/>
    <s v="DIAM_LT_320-PLASTIC_PVC-&lt;=320mm-B14_1980"/>
    <s v="DIAM_LT_320,ASSET_MATERIAL_BIN,DIAM_BIN_PRIMARY,DATE_INSTALL_BIN"/>
    <s v="PLASTIC_PVC"/>
    <m/>
    <m/>
    <x v="0"/>
    <s v="&lt;=320mm"/>
    <m/>
    <n v="35.340208648336613"/>
    <n v="1.9920854163866839"/>
    <n v="2.5"/>
    <n v="-0.20316583344532643"/>
    <s v="+/- 50%"/>
    <s v="PASS"/>
    <n v="56.368807445635923"/>
    <x v="0"/>
  </r>
  <r>
    <n v="1589"/>
    <s v="DIAM_LT_320-PLASTIC_PVC-&lt;=320mm-B14_1980-1961_1980-CENTRAL-NONE-(70,120]-SLUVAD__COURT_FARM__LLWYNON-CARDIFF_EAST"/>
    <s v="DIAM_LT_320,ASSET_MATERIAL_BIN,DIAM_BIN_PRIMARY,DATE_INSTALL_BIN,DATE_INSTALL_BIN_20YRS,AREA_NAME,LINING_BIN,DIAM_BIN_SECOND,WRZ_NAME,WQZ_NAME"/>
    <s v="PLASTIC_PVC"/>
    <s v="1961_1980"/>
    <s v="B14_1980"/>
    <x v="0"/>
    <s v="&lt;=320mm"/>
    <s v="(70,120]"/>
    <n v="5.1020827796909503"/>
    <n v="1.770742592343729"/>
    <n v="2.5"/>
    <n v="-0.29170296306250842"/>
    <s v="+/- 50%"/>
    <s v="PASS"/>
    <n v="347.06269357138666"/>
    <x v="4"/>
  </r>
  <r>
    <n v="1590"/>
    <s v="DIAM_LT_320-PLASTIC_PVC-&lt;=320mm-B14_1980-1961_1980-CENTRAL-NONE-(70,120]-SLUVAD__COURT_FARM__LLWYNON-CARDIFF_HEATH_&amp;_LLANISHEN-UPPER AND LOWER GRAIG"/>
    <s v="DIAM_LT_320,ASSET_MATERIAL_BIN,DIAM_BIN_PRIMARY,DATE_INSTALL_BIN,DATE_INSTALL_BIN_20YRS,AREA_NAME,LINING_BIN,DIAM_BIN_SECOND,WRZ_NAME,WQZ_NAME,SUPER_DMA_NAME"/>
    <s v="PLASTIC_PVC"/>
    <s v="1961_1980"/>
    <s v="B14_1980"/>
    <x v="0"/>
    <s v="&lt;=320mm"/>
    <s v="(70,120]"/>
    <n v="5.973179910580428"/>
    <n v="1.5493997683007736"/>
    <n v="2.5"/>
    <n v="-0.38024009267969056"/>
    <s v="+/- 50%"/>
    <s v="PASS"/>
    <n v="259.3927843285428"/>
    <x v="4"/>
  </r>
  <r>
    <n v="1591"/>
    <s v="DIAM_LT_320-PLASTIC_PVC-&lt;=320mm-B14_1980-1961_1980-EASTERN-NONE-(70,120]"/>
    <s v="DIAM_LT_320,ASSET_MATERIAL_BIN,DIAM_BIN_PRIMARY,DATE_INSTALL_BIN,DATE_INSTALL_BIN_20YRS,AREA_NAME,LINING_BIN,DIAM_BIN_SECOND"/>
    <s v="PLASTIC_PVC"/>
    <s v="1961_1980"/>
    <s v="B14_1980"/>
    <x v="0"/>
    <s v="&lt;=320mm"/>
    <s v="(70,120]"/>
    <n v="7.3202660271702307"/>
    <n v="1.9920854163867041"/>
    <n v="2.5"/>
    <n v="-0.20316583344531836"/>
    <s v="+/- 50%"/>
    <s v="PASS"/>
    <n v="272.13292645278051"/>
    <x v="4"/>
  </r>
  <r>
    <n v="1592"/>
    <s v="DIAM_LT_320-PLASTIC_PVC-&lt;=320mm-B14_1980-1961_1980-NORTHERN-NONE"/>
    <s v="DIAM_LT_320,ASSET_MATERIAL_BIN,DIAM_BIN_PRIMARY,DATE_INSTALL_BIN,DATE_INSTALL_BIN_20YRS,AREA_NAME,LINING_BIN"/>
    <s v="PLASTIC_PVC"/>
    <s v="1961_1980"/>
    <s v="B14_1980"/>
    <x v="0"/>
    <s v="&lt;=320mm"/>
    <m/>
    <n v="25.637541760093665"/>
    <n v="2.4347710644726637"/>
    <n v="2.5"/>
    <n v="-2.6091574210934533E-2"/>
    <s v="+/- 50%"/>
    <s v="PASS"/>
    <n v="94.968975077888601"/>
    <x v="0"/>
  </r>
  <r>
    <n v="1593"/>
    <s v="DIAM_LT_320-PLASTIC_PVC-&lt;=320mm-B14_1980-1961_1980-NORTHERN-NONE-(0,70]-DYFFRYN_CONWY-COWLYD__LLYN_CONWY-LLYN CONWY MINOR-NEBO RES 0/LET  CAPEL GARMON"/>
    <s v="DIAM_LT_320,ASSET_MATERIAL_BIN,DIAM_BIN_PRIMARY,DATE_INSTALL_BIN,DATE_INSTALL_BIN_20YRS,AREA_NAME,LINING_BIN,DIAM_BIN_SECOND,WRZ_NAME,WQZ_NAME,SUPER_DMA_NAME,DMA_NAME"/>
    <s v="PLASTIC_PVC"/>
    <s v="1961_1980"/>
    <s v="B14_1980"/>
    <x v="0"/>
    <s v="&lt;=320mm"/>
    <s v="(0,70]"/>
    <n v="0.62926016995194134"/>
    <n v="1.992085416386703"/>
    <n v="2.5"/>
    <n v="-0.2031658334453188"/>
    <s v="+/- 50%"/>
    <s v="PASS"/>
    <n v="3165.7579988557754"/>
    <x v="3"/>
  </r>
  <r>
    <n v="1594"/>
    <s v="DIAM_LT_320-PLASTIC_PVC-&lt;=320mm-B14_1980-1961_1980-NORTHERN-NONE-(70,120]"/>
    <s v="DIAM_LT_320,ASSET_MATERIAL_BIN,DIAM_BIN_PRIMARY,DATE_INSTALL_BIN,DATE_INSTALL_BIN_20YRS,AREA_NAME,LINING_BIN,DIAM_BIN_SECOND"/>
    <s v="PLASTIC_PVC"/>
    <s v="1961_1980"/>
    <s v="B14_1980"/>
    <x v="0"/>
    <s v="&lt;=320mm"/>
    <s v="(70,120]"/>
    <n v="41.798141662912521"/>
    <n v="1.5493997683007656"/>
    <n v="2.5"/>
    <n v="-0.38024009267969372"/>
    <s v="+/- 50%"/>
    <s v="PASS"/>
    <n v="37.0686280934721"/>
    <x v="0"/>
  </r>
  <r>
    <n v="1595"/>
    <s v="DIAM_LT_320-PLASTIC_PVC-&lt;=320mm-B14_1980-1961_1980-WESTERN-NONE"/>
    <s v="DIAM_LT_320,ASSET_MATERIAL_BIN,DIAM_BIN_PRIMARY,DATE_INSTALL_BIN,DATE_INSTALL_BIN_20YRS,AREA_NAME,LINING_BIN"/>
    <s v="PLASTIC_PVC"/>
    <s v="1961_1980"/>
    <s v="B14_1980"/>
    <x v="0"/>
    <s v="&lt;=320mm"/>
    <m/>
    <n v="20.747493297744398"/>
    <n v="1.5493997683007552"/>
    <n v="2.5"/>
    <n v="-0.38024009267969794"/>
    <s v="+/- 50%"/>
    <s v="PASS"/>
    <n v="74.678889929763272"/>
    <x v="0"/>
  </r>
  <r>
    <n v="1596"/>
    <s v="DIAM_LT_320-PLASTIC_PVC-&lt;=320mm-B14_1980-1981_2000-CENTRAL-NONE"/>
    <s v="DIAM_LT_320,ASSET_MATERIAL_BIN,DIAM_BIN_PRIMARY,DATE_INSTALL_BIN,DATE_INSTALL_BIN_20YRS,AREA_NAME,LINING_BIN"/>
    <s v="PLASTIC_PVC"/>
    <s v="1981_2000"/>
    <s v="B14_1980"/>
    <x v="0"/>
    <s v="&lt;=320mm"/>
    <m/>
    <n v="7.3986502112080972"/>
    <n v="1.9920854163867086"/>
    <n v="2.5"/>
    <n v="-0.20316583344531658"/>
    <s v="+/- 50%"/>
    <s v="PASS"/>
    <n v="269.24984416332188"/>
    <x v="4"/>
  </r>
  <r>
    <n v="1597"/>
    <s v="DIAM_LT_320-PLASTIC_PVC-&lt;=320mm-B14_1980-1981_2000-EASTERN-NONE-(120,160]"/>
    <s v="DIAM_LT_320,ASSET_MATERIAL_BIN,DIAM_BIN_PRIMARY,DATE_INSTALL_BIN,DATE_INSTALL_BIN_20YRS,AREA_NAME,LINING_BIN,DIAM_BIN_SECOND"/>
    <s v="PLASTIC_PVC"/>
    <s v="1981_2000"/>
    <s v="B14_1980"/>
    <x v="0"/>
    <s v="&lt;=320mm"/>
    <s v="(120,160]"/>
    <n v="7.3018941806004278"/>
    <n v="1.9920854163867039"/>
    <n v="2.5"/>
    <n v="-0.20316583344531844"/>
    <s v="+/- 50%"/>
    <s v="PASS"/>
    <n v="272.81762336124359"/>
    <x v="4"/>
  </r>
  <r>
    <n v="1598"/>
    <s v="DIAM_LT_320-PLASTIC_PVC-&lt;=320mm-B14_1980-1981_2000-NORTHERN-NONE"/>
    <s v="DIAM_LT_320,ASSET_MATERIAL_BIN,DIAM_BIN_PRIMARY,DATE_INSTALL_BIN,DATE_INSTALL_BIN_20YRS,AREA_NAME,LINING_BIN"/>
    <s v="PLASTIC_PVC"/>
    <s v="1981_2000"/>
    <s v="B14_1980"/>
    <x v="0"/>
    <s v="&lt;=320mm"/>
    <m/>
    <n v="59.072493465951403"/>
    <n v="1.9920854163867223"/>
    <n v="2.5"/>
    <n v="-0.20316583344531108"/>
    <s v="+/- 50%"/>
    <s v="PASS"/>
    <n v="33.7227243934596"/>
    <x v="0"/>
  </r>
  <r>
    <n v="1599"/>
    <s v="DIAM_LT_320-PLASTIC_PVC-&lt;=320mm-B14_1980-1981_2000-NORTHERN-NONE-(70,120]"/>
    <s v="DIAM_LT_320,ASSET_MATERIAL_BIN,DIAM_BIN_PRIMARY,DATE_INSTALL_BIN,DATE_INSTALL_BIN_20YRS,AREA_NAME,LINING_BIN,DIAM_BIN_SECOND"/>
    <s v="PLASTIC_PVC"/>
    <s v="1981_2000"/>
    <s v="B14_1980"/>
    <x v="0"/>
    <s v="&lt;=320mm"/>
    <s v="(70,120]"/>
    <n v="68.6513845228245"/>
    <n v="5.5335706010744161"/>
    <n v="2.5"/>
    <n v="1.2134282404297665"/>
    <s v="+/- 50%"/>
    <s v="OVER"/>
    <n v="80.603918472098286"/>
    <x v="0"/>
  </r>
  <r>
    <n v="1600"/>
    <s v="DIAM_LT_320-PLASTIC_PVC-&lt;=320mm-B14_1980-1981_2000-NORTHERN-NONE-(70,120]-ALWEN_/_DEE-DENBIGH_ALWEN"/>
    <s v="DIAM_LT_320,ASSET_MATERIAL_BIN,DIAM_BIN_PRIMARY,DATE_INSTALL_BIN,DATE_INSTALL_BIN_20YRS,AREA_NAME,LINING_BIN,DIAM_BIN_SECOND,WRZ_NAME,WQZ_NAME"/>
    <s v="PLASTIC_PVC"/>
    <s v="1981_2000"/>
    <s v="B14_1980"/>
    <x v="0"/>
    <s v="&lt;=320mm"/>
    <s v="(70,120]"/>
    <n v="35.349600693980058"/>
    <n v="1.5493997683007517"/>
    <n v="2.5"/>
    <n v="-0.38024009267969933"/>
    <s v="+/- 50%"/>
    <s v="PASS"/>
    <n v="43.830757289561419"/>
    <x v="0"/>
  </r>
  <r>
    <n v="1601"/>
    <s v="DIAM_LT_320-PLASTIC_PVC-&lt;=320mm-B14_1980-1981_2000-NORTHERN-NONE-(70,120]-ALWEN_/_DEE-HOLYWELL__MOLD_ALWEN__BRETTON"/>
    <s v="DIAM_LT_320,ASSET_MATERIAL_BIN,DIAM_BIN_PRIMARY,DATE_INSTALL_BIN,DATE_INSTALL_BIN_20YRS,AREA_NAME,LINING_BIN,DIAM_BIN_SECOND,WRZ_NAME,WQZ_NAME"/>
    <s v="PLASTIC_PVC"/>
    <s v="1981_2000"/>
    <s v="B14_1980"/>
    <x v="0"/>
    <s v="&lt;=320mm"/>
    <s v="(70,120]"/>
    <n v="21.20981556128546"/>
    <n v="1.7707425923437501"/>
    <n v="2.5"/>
    <n v="-0.29170296306249999"/>
    <s v="+/- 50%"/>
    <s v="PASS"/>
    <n v="83.486939677868236"/>
    <x v="0"/>
  </r>
  <r>
    <n v="1602"/>
    <s v="DIAM_LT_320-PLASTIC_PVC-&lt;=320mm-B14_1980-1981_2000-NORTHERN-NONE-(70,120]-NORTH_ERYRI_/_YNYS_MON"/>
    <s v="DIAM_LT_320,ASSET_MATERIAL_BIN,DIAM_BIN_PRIMARY,DATE_INSTALL_BIN,DATE_INSTALL_BIN_20YRS,AREA_NAME,LINING_BIN,DIAM_BIN_SECOND,WRZ_NAME"/>
    <s v="PLASTIC_PVC"/>
    <s v="1981_2000"/>
    <s v="B14_1980"/>
    <x v="0"/>
    <s v="&lt;=320mm"/>
    <s v="(70,120]"/>
    <n v="53.577699081178629"/>
    <n v="3.0987995366015988"/>
    <n v="2.5"/>
    <n v="0.23951981464063951"/>
    <s v="+/- 50%"/>
    <s v="PASS"/>
    <n v="57.837488166605119"/>
    <x v="0"/>
  </r>
  <r>
    <n v="1603"/>
    <s v="DIAM_LT_320-PLASTIC_PVC-&lt;=320mm-B14_1980-1981_2000-WESTERN-NONE"/>
    <s v="DIAM_LT_320,ASSET_MATERIAL_BIN,DIAM_BIN_PRIMARY,DATE_INSTALL_BIN,DATE_INSTALL_BIN_20YRS,AREA_NAME,LINING_BIN"/>
    <s v="PLASTIC_PVC"/>
    <s v="1981_2000"/>
    <s v="B14_1980"/>
    <x v="0"/>
    <s v="&lt;=320mm"/>
    <m/>
    <n v="52.360666780488422"/>
    <n v="1.5493997683007628"/>
    <n v="2.5"/>
    <n v="-0.38024009267969489"/>
    <s v="+/- 50%"/>
    <s v="PASS"/>
    <n v="29.590909810150244"/>
    <x v="0"/>
  </r>
  <r>
    <n v="1604"/>
    <s v="DIAM_LT_320-PLASTIC_PVC-&lt;=320mm-B14_1980-1981_2000-WESTERN-NONE-(120,160]-TYWI_C.U._AREA"/>
    <s v="DIAM_LT_320,ASSET_MATERIAL_BIN,DIAM_BIN_PRIMARY,DATE_INSTALL_BIN,DATE_INSTALL_BIN_20YRS,AREA_NAME,LINING_BIN,DIAM_BIN_SECOND,WRZ_NAME"/>
    <s v="PLASTIC_PVC"/>
    <s v="1981_2000"/>
    <s v="B14_1980"/>
    <x v="0"/>
    <s v="&lt;=320mm"/>
    <s v="(120,160]"/>
    <n v="59.117053675567107"/>
    <n v="2.4347710644725762"/>
    <n v="2.5"/>
    <n v="-2.6091574210969526E-2"/>
    <s v="+/- 50%"/>
    <s v="PASS"/>
    <n v="41.185595578469425"/>
    <x v="0"/>
  </r>
  <r>
    <n v="1605"/>
    <s v="DIAM_LT_320-PLASTIC_PVC-&lt;=320mm-B14_1980-1981_2000-WESTERN-NONE-(70,120]-TYWI_C.U._AREA"/>
    <s v="DIAM_LT_320,ASSET_MATERIAL_BIN,DIAM_BIN_PRIMARY,DATE_INSTALL_BIN,DATE_INSTALL_BIN_20YRS,AREA_NAME,LINING_BIN,DIAM_BIN_SECOND,WRZ_NAME"/>
    <s v="PLASTIC_PVC"/>
    <s v="1981_2000"/>
    <s v="B14_1980"/>
    <x v="0"/>
    <s v="&lt;=320mm"/>
    <s v="(70,120]"/>
    <n v="163.00056206391523"/>
    <n v="6.418941897245805"/>
    <n v="2.5"/>
    <n v="1.567576758898322"/>
    <s v="+/- 50%"/>
    <s v="OVER"/>
    <n v="39.379875848089604"/>
    <x v="0"/>
  </r>
  <r>
    <n v="1606"/>
    <s v="DIAM_LT_320-PLASTIC_PVC-&lt;=320mm-B14_1980-1981_2000-WESTERN-NONE-(70,120]-TYWI_C.U._AREA-BRYNGWYN"/>
    <s v="DIAM_LT_320,ASSET_MATERIAL_BIN,DIAM_BIN_PRIMARY,DATE_INSTALL_BIN,DATE_INSTALL_BIN_20YRS,AREA_NAME,LINING_BIN,DIAM_BIN_SECOND,WRZ_NAME,WQZ_NAME"/>
    <s v="PLASTIC_PVC"/>
    <s v="1981_2000"/>
    <s v="B14_1980"/>
    <x v="0"/>
    <s v="&lt;=320mm"/>
    <s v="(70,120]"/>
    <n v="49.038150797674739"/>
    <n v="2.4347710644726654"/>
    <n v="2.5"/>
    <n v="-2.6091574210933822E-2"/>
    <s v="+/- 50%"/>
    <s v="PASS"/>
    <n v="49.650548090979726"/>
    <x v="0"/>
  </r>
  <r>
    <n v="1607"/>
    <s v="DIAM_LT_320-PLASTIC_PVC-&lt;=320mm-B15_1990-1981_2000"/>
    <s v="DIAM_LT_320,ASSET_MATERIAL_BIN,DIAM_BIN_PRIMARY,DATE_INSTALL_BIN,DATE_INSTALL_BIN_20YRS"/>
    <s v="PLASTIC_PVC"/>
    <s v="1981_2000"/>
    <s v="B15_1990"/>
    <x v="0"/>
    <s v="&lt;=320mm"/>
    <m/>
    <n v="45.011797800558043"/>
    <n v="1.7707425923437508"/>
    <n v="2.5"/>
    <n v="-0.29170296306249971"/>
    <s v="+/- 50%"/>
    <s v="PASS"/>
    <n v="39.339521611416238"/>
    <x v="0"/>
  </r>
  <r>
    <n v="1608"/>
    <s v="DIAM_LT_320-PLASTIC_PVC-&lt;=320mm-B15_1990-1981_2000-CENTRAL-NONE-(120,160]"/>
    <s v="DIAM_LT_320,ASSET_MATERIAL_BIN,DIAM_BIN_PRIMARY,DATE_INSTALL_BIN,DATE_INSTALL_BIN_20YRS,AREA_NAME,LINING_BIN,DIAM_BIN_SECOND"/>
    <s v="PLASTIC_PVC"/>
    <s v="1981_2000"/>
    <s v="B15_1990"/>
    <x v="0"/>
    <s v="&lt;=320mm"/>
    <s v="(120,160]"/>
    <n v="47.014792475331774"/>
    <n v="1.5493997683008072"/>
    <n v="2.5"/>
    <n v="-0.38024009267967712"/>
    <s v="+/- 50%"/>
    <s v="PASS"/>
    <n v="32.955580291325603"/>
    <x v="0"/>
  </r>
  <r>
    <n v="1609"/>
    <s v="DIAM_LT_320-PLASTIC_PVC-&lt;=320mm-B15_1990-1981_2000-CENTRAL-NONE-(70,120]"/>
    <s v="DIAM_LT_320,ASSET_MATERIAL_BIN,DIAM_BIN_PRIMARY,DATE_INSTALL_BIN,DATE_INSTALL_BIN_20YRS,AREA_NAME,LINING_BIN,DIAM_BIN_SECOND"/>
    <s v="PLASTIC_PVC"/>
    <s v="1981_2000"/>
    <s v="B15_1990"/>
    <x v="0"/>
    <s v="&lt;=320mm"/>
    <s v="(70,120]"/>
    <n v="69.995451504193625"/>
    <n v="2.2134282404296681"/>
    <n v="2.5"/>
    <n v="-0.11462870382813276"/>
    <s v="+/- 50%"/>
    <s v="PASS"/>
    <n v="31.622458214974948"/>
    <x v="0"/>
  </r>
  <r>
    <n v="1610"/>
    <s v="DIAM_LT_320-PLASTIC_PVC-&lt;=320mm-B15_1990-1981_2000-CENTRAL-NONE-(70,120]-CYNON-ABERDARE_HIRWAUN__PONSTICILL"/>
    <s v="DIAM_LT_320,ASSET_MATERIAL_BIN,DIAM_BIN_PRIMARY,DATE_INSTALL_BIN,DATE_INSTALL_BIN_20YRS,AREA_NAME,LINING_BIN,DIAM_BIN_SECOND,WRZ_NAME,WQZ_NAME"/>
    <s v="PLASTIC_PVC"/>
    <s v="1981_2000"/>
    <s v="B15_1990"/>
    <x v="0"/>
    <s v="&lt;=320mm"/>
    <s v="(70,120]"/>
    <n v="14.553094421188998"/>
    <n v="1.5493997683007545"/>
    <n v="2.5"/>
    <n v="-0.38024009267969816"/>
    <s v="+/- 50%"/>
    <s v="PASS"/>
    <n v="106.46531407401996"/>
    <x v="0"/>
  </r>
  <r>
    <n v="1611"/>
    <s v="DIAM_LT_320-PLASTIC_PVC-&lt;=320mm-B15_1990-1981_2000-CENTRAL-NONE-(70,120]-PONTSTICILL_LOW_LEVEL"/>
    <s v="DIAM_LT_320,ASSET_MATERIAL_BIN,DIAM_BIN_PRIMARY,DATE_INSTALL_BIN,DATE_INSTALL_BIN_20YRS,AREA_NAME,LINING_BIN,DIAM_BIN_SECOND,WRZ_NAME"/>
    <s v="PLASTIC_PVC"/>
    <s v="1981_2000"/>
    <s v="B15_1990"/>
    <x v="0"/>
    <s v="&lt;=320mm"/>
    <s v="(70,120]"/>
    <n v="25.992003268920488"/>
    <n v="1.9920854163866728"/>
    <n v="2.5"/>
    <n v="-0.20316583344533087"/>
    <s v="+/- 50%"/>
    <s v="PASS"/>
    <n v="76.642242453419357"/>
    <x v="0"/>
  </r>
  <r>
    <n v="1612"/>
    <s v="DIAM_LT_320-PLASTIC_PVC-&lt;=320mm-B15_1990-1981_2000-EASTERN-NONE-(120,160]"/>
    <s v="DIAM_LT_320,ASSET_MATERIAL_BIN,DIAM_BIN_PRIMARY,DATE_INSTALL_BIN,DATE_INSTALL_BIN_20YRS,AREA_NAME,LINING_BIN,DIAM_BIN_SECOND"/>
    <s v="PLASTIC_PVC"/>
    <s v="1981_2000"/>
    <s v="B15_1990"/>
    <x v="0"/>
    <s v="&lt;=320mm"/>
    <s v="(120,160]"/>
    <n v="75.200039973263401"/>
    <n v="1.7707425923436968"/>
    <n v="2.5"/>
    <n v="-0.2917029630625213"/>
    <s v="+/- 50%"/>
    <s v="PASS"/>
    <n v="23.547096424061291"/>
    <x v="0"/>
  </r>
  <r>
    <n v="1613"/>
    <s v="DIAM_LT_320-PLASTIC_PVC-&lt;=320mm-B15_1990-1981_2000-EASTERN-NONE-(70,120]"/>
    <s v="DIAM_LT_320,ASSET_MATERIAL_BIN,DIAM_BIN_PRIMARY,DATE_INSTALL_BIN,DATE_INSTALL_BIN_20YRS,AREA_NAME,LINING_BIN,DIAM_BIN_SECOND"/>
    <s v="PLASTIC_PVC"/>
    <s v="1981_2000"/>
    <s v="B15_1990"/>
    <x v="0"/>
    <s v="&lt;=320mm"/>
    <s v="(70,120]"/>
    <n v="116.04466784601532"/>
    <n v="4.6481993049023922"/>
    <n v="2.5"/>
    <n v="0.85927972196095692"/>
    <s v="+/- 50%"/>
    <s v="OVER"/>
    <n v="40.055259678715174"/>
    <x v="0"/>
  </r>
  <r>
    <n v="1614"/>
    <s v="DIAM_LT_320-PLASTIC_PVC-&lt;=320mm-B15_1990-1981_2000-EASTERN-NONE-(70,120]-HEREFORD_C.U._AREA-HEREFORD__NORTH__BROOMY_HILL"/>
    <s v="DIAM_LT_320,ASSET_MATERIAL_BIN,DIAM_BIN_PRIMARY,DATE_INSTALL_BIN,DATE_INSTALL_BIN_20YRS,AREA_NAME,LINING_BIN,DIAM_BIN_SECOND,WRZ_NAME,WQZ_NAME"/>
    <s v="PLASTIC_PVC"/>
    <s v="1981_2000"/>
    <s v="B15_1990"/>
    <x v="0"/>
    <s v="&lt;=320mm"/>
    <s v="(70,120]"/>
    <n v="21.255762243613891"/>
    <n v="1.549399768300761"/>
    <n v="2.5"/>
    <n v="-0.38024009267969561"/>
    <s v="+/- 50%"/>
    <s v="PASS"/>
    <n v="72.893164241440687"/>
    <x v="0"/>
  </r>
  <r>
    <n v="1615"/>
    <s v="DIAM_LT_320-PLASTIC_PVC-&lt;=320mm-B15_1990-1981_2000-NORTHERN-NONE"/>
    <s v="DIAM_LT_320,ASSET_MATERIAL_BIN,DIAM_BIN_PRIMARY,DATE_INSTALL_BIN,DATE_INSTALL_BIN_20YRS,AREA_NAME,LINING_BIN"/>
    <s v="PLASTIC_PVC"/>
    <s v="1981_2000"/>
    <s v="B15_1990"/>
    <x v="0"/>
    <s v="&lt;=320mm"/>
    <m/>
    <n v="41.946796741504095"/>
    <n v="1.7707425923436866"/>
    <n v="2.5"/>
    <n v="-0.29170296306252536"/>
    <s v="+/- 50%"/>
    <s v="PASS"/>
    <n v="42.214012270253576"/>
    <x v="0"/>
  </r>
  <r>
    <n v="1616"/>
    <s v="DIAM_LT_320-PLASTIC_PVC-&lt;=320mm-B15_1990-1981_2000-NORTHERN-NONE-(70,120]"/>
    <s v="DIAM_LT_320,ASSET_MATERIAL_BIN,DIAM_BIN_PRIMARY,DATE_INSTALL_BIN,DATE_INSTALL_BIN_20YRS,AREA_NAME,LINING_BIN,DIAM_BIN_SECOND"/>
    <s v="PLASTIC_PVC"/>
    <s v="1981_2000"/>
    <s v="B15_1990"/>
    <x v="0"/>
    <s v="&lt;=320mm"/>
    <s v="(70,120]"/>
    <n v="145.304895950012"/>
    <n v="3.7628280087305273"/>
    <n v="2.5"/>
    <n v="0.50513120349221086"/>
    <s v="+/- 50%"/>
    <s v="OVER"/>
    <n v="25.896085497525295"/>
    <x v="0"/>
  </r>
  <r>
    <n v="1617"/>
    <s v="DIAM_LT_320-PLASTIC_PVC-&lt;=320mm-B15_1990-1981_2000-WESTERN-NONE"/>
    <s v="DIAM_LT_320,ASSET_MATERIAL_BIN,DIAM_BIN_PRIMARY,DATE_INSTALL_BIN,DATE_INSTALL_BIN_20YRS,AREA_NAME,LINING_BIN"/>
    <s v="PLASTIC_PVC"/>
    <s v="1981_2000"/>
    <s v="B15_1990"/>
    <x v="0"/>
    <s v="&lt;=320mm"/>
    <m/>
    <n v="91.319274318203711"/>
    <n v="1.5493997683008047"/>
    <n v="2.5"/>
    <n v="-0.38024009267967812"/>
    <s v="+/- 50%"/>
    <s v="PASS"/>
    <n v="16.966842759852561"/>
    <x v="0"/>
  </r>
  <r>
    <n v="1618"/>
    <s v="DIAM_LT_320-PLASTIC_PVC-&lt;=320mm-B15_1990-1981_2000-WESTERN-NONE-(120,160]-TYWI_C.U._AREA"/>
    <s v="DIAM_LT_320,ASSET_MATERIAL_BIN,DIAM_BIN_PRIMARY,DATE_INSTALL_BIN,DATE_INSTALL_BIN_20YRS,AREA_NAME,LINING_BIN,DIAM_BIN_SECOND,WRZ_NAME"/>
    <s v="PLASTIC_PVC"/>
    <s v="1981_2000"/>
    <s v="B15_1990"/>
    <x v="0"/>
    <s v="&lt;=320mm"/>
    <s v="(120,160]"/>
    <n v="96.692169482681166"/>
    <n v="2.434771064472641"/>
    <n v="2.5"/>
    <n v="-2.6091574210943592E-2"/>
    <s v="+/- 50%"/>
    <s v="PASS"/>
    <n v="25.18064366017499"/>
    <x v="0"/>
  </r>
  <r>
    <n v="1619"/>
    <s v="DIAM_LT_320-PLASTIC_PVC-&lt;=320mm-B15_1990-1981_2000-WESTERN-NONE-(70,120]"/>
    <s v="DIAM_LT_320,ASSET_MATERIAL_BIN,DIAM_BIN_PRIMARY,DATE_INSTALL_BIN,DATE_INSTALL_BIN_20YRS,AREA_NAME,LINING_BIN,DIAM_BIN_SECOND"/>
    <s v="PLASTIC_PVC"/>
    <s v="1981_2000"/>
    <s v="B15_1990"/>
    <x v="0"/>
    <s v="&lt;=320mm"/>
    <s v="(70,120]"/>
    <n v="176.82259120715298"/>
    <n v="3.7628280087305246"/>
    <n v="2.5"/>
    <n v="0.50513120349220986"/>
    <s v="+/- 50%"/>
    <s v="OVER"/>
    <n v="21.280244696347982"/>
    <x v="0"/>
  </r>
  <r>
    <n v="1620"/>
    <s v="DIAM_LT_320-PLASTIC_PVC-&lt;=320mm-B15_1990-1981_2000-WESTERN-NONE-(70,120]-MID_-_SOUTH_CEREDIGION-LLECHRYD"/>
    <s v="DIAM_LT_320,ASSET_MATERIAL_BIN,DIAM_BIN_PRIMARY,DATE_INSTALL_BIN,DATE_INSTALL_BIN_20YRS,AREA_NAME,LINING_BIN,DIAM_BIN_SECOND,WRZ_NAME,WQZ_NAME"/>
    <s v="PLASTIC_PVC"/>
    <s v="1981_2000"/>
    <s v="B15_1990"/>
    <x v="0"/>
    <s v="&lt;=320mm"/>
    <s v="(70,120]"/>
    <n v="65.563640657296446"/>
    <n v="1.770742592343705"/>
    <n v="2.5"/>
    <n v="-0.29170296306251797"/>
    <s v="+/- 50%"/>
    <s v="PASS"/>
    <n v="27.007996727934028"/>
    <x v="0"/>
  </r>
  <r>
    <n v="1621"/>
    <s v="DIAM_LT_320-PLASTIC_PVC-&lt;=320mm-B15_1990-1981_2000-WESTERN-NONE-(70,120]-TYWI_C.U._AREA"/>
    <s v="DIAM_LT_320,ASSET_MATERIAL_BIN,DIAM_BIN_PRIMARY,DATE_INSTALL_BIN,DATE_INSTALL_BIN_20YRS,AREA_NAME,LINING_BIN,DIAM_BIN_SECOND,WRZ_NAME"/>
    <s v="PLASTIC_PVC"/>
    <s v="1981_2000"/>
    <s v="B15_1990"/>
    <x v="0"/>
    <s v="&lt;=320mm"/>
    <s v="(70,120]"/>
    <n v="146.60096504518239"/>
    <n v="3.3201423606441658"/>
    <n v="2.5"/>
    <n v="0.32805694425766629"/>
    <s v="+/- 50%"/>
    <s v="PASS"/>
    <n v="22.647479568916197"/>
    <x v="0"/>
  </r>
  <r>
    <n v="1622"/>
    <s v="DIAM_LT_320-PLASTIC_PVC-&lt;=320mm-B15_1990-1981_2000-WESTERN-NONE-(70,120]-TYWI_C.U._AREA-BRYNGWYN"/>
    <s v="DIAM_LT_320,ASSET_MATERIAL_BIN,DIAM_BIN_PRIMARY,DATE_INSTALL_BIN,DATE_INSTALL_BIN_20YRS,AREA_NAME,LINING_BIN,DIAM_BIN_SECOND,WRZ_NAME,WQZ_NAME"/>
    <s v="PLASTIC_PVC"/>
    <s v="1981_2000"/>
    <s v="B15_1990"/>
    <x v="0"/>
    <s v="&lt;=320mm"/>
    <s v="(70,120]"/>
    <n v="58.803328320929197"/>
    <n v="1.5493997683007898"/>
    <n v="2.5"/>
    <n v="-0.38024009267968406"/>
    <s v="+/- 50%"/>
    <s v="PASS"/>
    <n v="26.348844743016524"/>
    <x v="0"/>
  </r>
  <r>
    <n v="1623"/>
    <s v="DIAM_LT_320-PLASTIC_PVC-&lt;=320mm-B15_1990-1981_2000-WESTERN-NONE-(70,120]-TYWI_C.U._AREA-CAPEL_DEWI"/>
    <s v="DIAM_LT_320,ASSET_MATERIAL_BIN,DIAM_BIN_PRIMARY,DATE_INSTALL_BIN,DATE_INSTALL_BIN_20YRS,AREA_NAME,LINING_BIN,DIAM_BIN_SECOND,WRZ_NAME,WQZ_NAME"/>
    <s v="PLASTIC_PVC"/>
    <s v="1981_2000"/>
    <s v="B15_1990"/>
    <x v="0"/>
    <s v="&lt;=320mm"/>
    <s v="(70,120]"/>
    <n v="76.993450043220349"/>
    <n v="2.4347710644725882"/>
    <n v="2.5"/>
    <n v="-2.6091574210964731E-2"/>
    <s v="+/- 50%"/>
    <s v="PASS"/>
    <n v="31.623093433348252"/>
    <x v="0"/>
  </r>
  <r>
    <n v="1624"/>
    <s v="DIAM_LT_320-PLASTIC_PVC-&lt;=320mm-B15_1990-1981_2000-WESTERN-NONE-(70,120]-TYWI_C.U._AREA-CRAY__CLYDACH"/>
    <s v="DIAM_LT_320,ASSET_MATERIAL_BIN,DIAM_BIN_PRIMARY,DATE_INSTALL_BIN,DATE_INSTALL_BIN_20YRS,AREA_NAME,LINING_BIN,DIAM_BIN_SECOND,WRZ_NAME,WQZ_NAME"/>
    <s v="PLASTIC_PVC"/>
    <s v="1981_2000"/>
    <s v="B15_1990"/>
    <x v="0"/>
    <s v="&lt;=320mm"/>
    <s v="(70,120]"/>
    <n v="40.519896155360719"/>
    <n v="3.3201423606445024"/>
    <n v="2.5"/>
    <n v="0.32805694425780096"/>
    <s v="+/- 50%"/>
    <s v="PASS"/>
    <n v="81.938570323933391"/>
    <x v="0"/>
  </r>
  <r>
    <n v="1625"/>
    <s v="DIAM_LT_320-PLASTIC_PVC-&lt;=320mm-B15_1990-1981_2000-WESTERN-NONE-(70,120]-TYWI_C.U._AREA-CRAY__CLYDACH-CAEHOPKIN AND PENYCAE"/>
    <s v="DIAM_LT_320,ASSET_MATERIAL_BIN,DIAM_BIN_PRIMARY,DATE_INSTALL_BIN,DATE_INSTALL_BIN_20YRS,AREA_NAME,LINING_BIN,DIAM_BIN_SECOND,WRZ_NAME,WQZ_NAME,SUPER_DMA_NAME"/>
    <s v="PLASTIC_PVC"/>
    <s v="1981_2000"/>
    <s v="B15_1990"/>
    <x v="0"/>
    <s v="&lt;=320mm"/>
    <s v="(70,120]"/>
    <n v="4.6082461086035851"/>
    <n v="1.549399768300773"/>
    <n v="2.5"/>
    <n v="-0.38024009267969083"/>
    <s v="+/- 50%"/>
    <s v="PASS"/>
    <n v="336.22331181662526"/>
    <x v="4"/>
  </r>
  <r>
    <n v="1626"/>
    <s v="DIAM_LT_320-PLASTIC_PVC-&lt;=320mm-B15_1990-1981_2000-WESTERN-NONE-(70,120]-TYWI_C.U._AREA-LLANELLI_FELINDRE"/>
    <s v="DIAM_LT_320,ASSET_MATERIAL_BIN,DIAM_BIN_PRIMARY,DATE_INSTALL_BIN,DATE_INSTALL_BIN_20YRS,AREA_NAME,LINING_BIN,DIAM_BIN_SECOND,WRZ_NAME,WQZ_NAME"/>
    <s v="PLASTIC_PVC"/>
    <s v="1981_2000"/>
    <s v="B15_1990"/>
    <x v="0"/>
    <s v="&lt;=320mm"/>
    <s v="(70,120]"/>
    <n v="71.653272492074478"/>
    <n v="2.8774567125585082"/>
    <n v="2.5"/>
    <n v="0.15098268502340328"/>
    <s v="+/- 50%"/>
    <s v="PASS"/>
    <n v="40.158064139733206"/>
    <x v="0"/>
  </r>
  <r>
    <n v="1627"/>
    <s v="DIAM_LT_320-PLASTIC_PVC-&lt;=320mm-B15_1990-1981_2000-WESTERN-NONE-(70,120]-TYWI_C.U._AREA-PENCOED__BRIDGEND_VALLEYS"/>
    <s v="DIAM_LT_320,ASSET_MATERIAL_BIN,DIAM_BIN_PRIMARY,DATE_INSTALL_BIN,DATE_INSTALL_BIN_20YRS,AREA_NAME,LINING_BIN,DIAM_BIN_SECOND,WRZ_NAME,WQZ_NAME"/>
    <s v="PLASTIC_PVC"/>
    <s v="1981_2000"/>
    <s v="B15_1990"/>
    <x v="0"/>
    <s v="&lt;=320mm"/>
    <s v="(70,120]"/>
    <n v="27.744372976158939"/>
    <n v="1.7707425923437339"/>
    <n v="2.5"/>
    <n v="-0.29170296306250643"/>
    <s v="+/- 50%"/>
    <s v="PASS"/>
    <n v="63.823485716017203"/>
    <x v="0"/>
  </r>
  <r>
    <n v="1628"/>
    <s v="DIAM_LT_320-PLASTIC_PVC-&lt;=320mm-B16_2000-2001_2020"/>
    <s v="DIAM_LT_320,ASSET_MATERIAL_BIN,DIAM_BIN_PRIMARY,DATE_INSTALL_BIN,DATE_INSTALL_BIN_20YRS"/>
    <s v="PLASTIC_PVC"/>
    <s v="2001_2020"/>
    <s v="B16_2000"/>
    <x v="0"/>
    <s v="&lt;=320mm"/>
    <m/>
    <n v="68.536632688739942"/>
    <n v="1.7707425923436828"/>
    <n v="2.5"/>
    <n v="-0.29170296306252685"/>
    <s v="+/- 50%"/>
    <s v="PASS"/>
    <n v="25.836439913608459"/>
    <x v="0"/>
  </r>
  <r>
    <n v="1629"/>
    <s v="DIAM_LT_320-STEEL-&lt;=320mm"/>
    <s v="DIAM_LT_320,ASSET_MATERIAL_BIN,DIAM_BIN_PRIMARY"/>
    <s v="STEEL"/>
    <m/>
    <m/>
    <x v="0"/>
    <s v="&lt;=320mm"/>
    <m/>
    <n v="40.196685445940709"/>
    <n v="3.9841708327733376"/>
    <n v="2.5"/>
    <n v="0.59366833310933509"/>
    <s v="+/- 50%"/>
    <s v="OVER"/>
    <n v="99.116899529726822"/>
    <x v="0"/>
  </r>
  <r>
    <n v="1630"/>
    <s v="DIAM_LT_320-STEEL-&lt;=320mm-B07_1910-1901_1920-EASTERN-NONE-(120,160]-SLUVAD__COURT_FARM__LLWYNON"/>
    <s v="DIAM_LT_320,ASSET_MATERIAL_BIN,DIAM_BIN_PRIMARY,DATE_INSTALL_BIN,DATE_INSTALL_BIN_20YRS,AREA_NAME,LINING_BIN,DIAM_BIN_SECOND,WRZ_NAME"/>
    <s v="STEEL"/>
    <s v="1901_1920"/>
    <s v="B07_1910"/>
    <x v="0"/>
    <s v="&lt;=320mm"/>
    <s v="(120,160]"/>
    <n v="3.3017863208884615"/>
    <n v="2.2134282404296659"/>
    <n v="2.5"/>
    <n v="-0.11462870382813364"/>
    <s v="+/- 50%"/>
    <s v="PASS"/>
    <n v="670.37295127991968"/>
    <x v="1"/>
  </r>
  <r>
    <n v="1631"/>
    <s v="DIAM_LT_320-STEEL-&lt;=320mm-B07_1910-1901_1920-EASTERN-NONE-(160,320]-SLUVAD__COURT_FARM__LLWYNON-NEWPORT_SW__RISCA__ABERCARN"/>
    <s v="DIAM_LT_320,ASSET_MATERIAL_BIN,DIAM_BIN_PRIMARY,DATE_INSTALL_BIN,DATE_INSTALL_BIN_20YRS,AREA_NAME,LINING_BIN,DIAM_BIN_SECOND,WRZ_NAME,WQZ_NAME"/>
    <s v="STEEL"/>
    <s v="1901_1920"/>
    <s v="B07_1910"/>
    <x v="0"/>
    <s v="&lt;=320mm"/>
    <s v="(160,320]"/>
    <n v="4.8201475748194191"/>
    <n v="1.7707425923437308"/>
    <n v="2.5"/>
    <n v="-0.2917029630625077"/>
    <s v="+/- 50%"/>
    <s v="PASS"/>
    <n v="367.36273420219288"/>
    <x v="4"/>
  </r>
  <r>
    <n v="1632"/>
    <s v="DIAM_LT_320-STEEL-&lt;=320mm-B07_1910-1901_1920-WESTERN"/>
    <s v="DIAM_LT_320,ASSET_MATERIAL_BIN,DIAM_BIN_PRIMARY,DATE_INSTALL_BIN,DATE_INSTALL_BIN_20YRS,AREA_NAME"/>
    <s v="STEEL"/>
    <s v="1901_1920"/>
    <s v="B07_1910"/>
    <x v="0"/>
    <s v="&lt;=320mm"/>
    <m/>
    <n v="8.4544129587284935"/>
    <n v="2.2134282404296677"/>
    <n v="2.5"/>
    <n v="-0.11462870382813292"/>
    <s v="+/- 50%"/>
    <s v="PASS"/>
    <n v="261.80744319385099"/>
    <x v="4"/>
  </r>
  <r>
    <n v="1633"/>
    <s v="DIAM_LT_320-STEEL-&lt;=320mm-B07_1910-1901_1920-WESTERN-NONE-(120,160]"/>
    <s v="DIAM_LT_320,ASSET_MATERIAL_BIN,DIAM_BIN_PRIMARY,DATE_INSTALL_BIN,DATE_INSTALL_BIN_20YRS,AREA_NAME,LINING_BIN,DIAM_BIN_SECOND"/>
    <s v="STEEL"/>
    <s v="1901_1920"/>
    <s v="B07_1910"/>
    <x v="0"/>
    <s v="&lt;=320mm"/>
    <s v="(120,160]"/>
    <n v="5.6235141635733221"/>
    <n v="1.5493997683007739"/>
    <n v="2.5"/>
    <n v="-0.38024009267969044"/>
    <s v="+/- 50%"/>
    <s v="PASS"/>
    <n v="275.5216263768146"/>
    <x v="4"/>
  </r>
  <r>
    <n v="1634"/>
    <s v="DIAM_LT_320-STEEL-&lt;=320mm-B09_1930-1921_1940"/>
    <s v="DIAM_LT_320,ASSET_MATERIAL_BIN,DIAM_BIN_PRIMARY,DATE_INSTALL_BIN,DATE_INSTALL_BIN_20YRS"/>
    <s v="STEEL"/>
    <s v="1921_1940"/>
    <s v="B09_1930"/>
    <x v="0"/>
    <s v="&lt;=320mm"/>
    <m/>
    <n v="8.6193776334648469"/>
    <n v="1.5493997683007716"/>
    <n v="2.5"/>
    <n v="-0.38024009267969133"/>
    <s v="+/- 50%"/>
    <s v="PASS"/>
    <n v="179.75773126417002"/>
    <x v="2"/>
  </r>
  <r>
    <n v="1635"/>
    <s v="DIAM_LT_320-STEEL-&lt;=320mm-B09_1930-1921_1940-WESTERN-BITUMEN"/>
    <s v="DIAM_LT_320,ASSET_MATERIAL_BIN,DIAM_BIN_PRIMARY,DATE_INSTALL_BIN,DATE_INSTALL_BIN_20YRS,AREA_NAME,LINING_BIN"/>
    <s v="STEEL"/>
    <s v="1921_1940"/>
    <s v="B09_1930"/>
    <x v="0"/>
    <s v="&lt;=320mm"/>
    <m/>
    <n v="17.815690249439601"/>
    <n v="1.5493997683007732"/>
    <n v="2.5"/>
    <n v="-0.38024009267969072"/>
    <s v="+/- 50%"/>
    <s v="PASS"/>
    <n v="86.968270474365156"/>
    <x v="0"/>
  </r>
  <r>
    <n v="1636"/>
    <s v="DIAM_LT_320-STEEL-&lt;=320mm-B11_1950-1941_1960"/>
    <s v="DIAM_LT_320,ASSET_MATERIAL_BIN,DIAM_BIN_PRIMARY,DATE_INSTALL_BIN,DATE_INSTALL_BIN_20YRS"/>
    <s v="STEEL"/>
    <s v="1941_1960"/>
    <s v="B11_1950"/>
    <x v="0"/>
    <s v="&lt;=320mm"/>
    <m/>
    <n v="18.848532071321486"/>
    <n v="1.7707425923437414"/>
    <n v="2.5"/>
    <n v="-0.29170296306250343"/>
    <s v="+/- 50%"/>
    <s v="PASS"/>
    <n v="93.945915026346839"/>
    <x v="0"/>
  </r>
  <r>
    <n v="1637"/>
    <s v="DIAM_LT_320-STEEL-&lt;=320mm-B11_1950-1941_1960-WESTERN-BITUMEN-(70,120]-TYWI_C.U._AREA-BRYNGWYN-TWYNLLANAN"/>
    <s v="DIAM_LT_320,ASSET_MATERIAL_BIN,DIAM_BIN_PRIMARY,DATE_INSTALL_BIN,DATE_INSTALL_BIN_20YRS,AREA_NAME,LINING_BIN,DIAM_BIN_SECOND,WRZ_NAME,WQZ_NAME,SUPER_DMA_NAME"/>
    <s v="STEEL"/>
    <s v="1941_1960"/>
    <s v="B11_1950"/>
    <x v="0"/>
    <s v="&lt;=320mm"/>
    <s v="(70,120]"/>
    <n v="6.1723193066053241"/>
    <n v="1.5493997683007725"/>
    <n v="2.5"/>
    <n v="-0.380240092679691"/>
    <s v="+/- 50%"/>
    <s v="PASS"/>
    <n v="251.0239168350669"/>
    <x v="4"/>
  </r>
  <r>
    <n v="1638"/>
    <s v="DIAM_LT_320-STEEL-&lt;=320mm-B11_1950-1941_1960-WESTERN-NONE"/>
    <s v="DIAM_LT_320,ASSET_MATERIAL_BIN,DIAM_BIN_PRIMARY,DATE_INSTALL_BIN,DATE_INSTALL_BIN_20YRS,AREA_NAME,LINING_BIN"/>
    <s v="STEEL"/>
    <s v="1941_1960"/>
    <s v="B11_1950"/>
    <x v="0"/>
    <s v="&lt;=320mm"/>
    <m/>
    <n v="11.950452978627501"/>
    <n v="1.7707425923437456"/>
    <n v="2.5"/>
    <n v="-0.29170296306250176"/>
    <s v="+/- 50%"/>
    <s v="PASS"/>
    <n v="148.17367973503494"/>
    <x v="2"/>
  </r>
  <r>
    <n v="1639"/>
    <s v="DIAM_LT_320-STEEL-&lt;=320mm-B11_1950-1941_1960-WESTERN-NONE-(160,320]-PEMBROKESHIRE-BOLTON_HILL-TEMPLETON TO MARTLETWY-CROSSHANDS VILLAGE"/>
    <s v="DIAM_LT_320,ASSET_MATERIAL_BIN,DIAM_BIN_PRIMARY,DATE_INSTALL_BIN,DATE_INSTALL_BIN_20YRS,AREA_NAME,LINING_BIN,DIAM_BIN_SECOND,WRZ_NAME,WQZ_NAME,SUPER_DMA_NAME,DMA_NAME"/>
    <s v="STEEL"/>
    <s v="1941_1960"/>
    <s v="B11_1950"/>
    <x v="0"/>
    <s v="&lt;=320mm"/>
    <s v="(160,320]"/>
    <n v="4.0694225097150509"/>
    <n v="1.7707425923437312"/>
    <n v="2.5"/>
    <n v="-0.29170296306250754"/>
    <s v="+/- 50%"/>
    <s v="PASS"/>
    <n v="435.13363090620004"/>
    <x v="4"/>
  </r>
  <r>
    <n v="1640"/>
    <s v="DIAM_LT_320-STEEL-&lt;=320mm-B11_1950-1941_1960-WESTERN-NONE-(160,320]-PEMBROKESHIRE-BOLTON_HILL-TTM OFF PENT PUMPS"/>
    <s v="DIAM_LT_320,ASSET_MATERIAL_BIN,DIAM_BIN_PRIMARY,DATE_INSTALL_BIN,DATE_INSTALL_BIN_20YRS,AREA_NAME,LINING_BIN,DIAM_BIN_SECOND,WRZ_NAME,WQZ_NAME,SUPER_DMA_NAME"/>
    <s v="STEEL"/>
    <s v="1941_1960"/>
    <s v="B11_1950"/>
    <x v="0"/>
    <s v="&lt;=320mm"/>
    <s v="(160,320]"/>
    <n v="8.037204503512946"/>
    <n v="2.2134282404296668"/>
    <n v="2.5"/>
    <n v="-0.11462870382813328"/>
    <s v="+/- 50%"/>
    <s v="PASS"/>
    <n v="275.39777536607528"/>
    <x v="4"/>
  </r>
  <r>
    <n v="1641"/>
    <s v="DIAM_LT_320-STEEL-&lt;=320mm-B11_1950-1941_1960-WESTERN-NONE-(160,320]-PEMBROKESHIRE-PRESELI_SUPPLY-TENBY MAIN"/>
    <s v="DIAM_LT_320,ASSET_MATERIAL_BIN,DIAM_BIN_PRIMARY,DATE_INSTALL_BIN,DATE_INSTALL_BIN_20YRS,AREA_NAME,LINING_BIN,DIAM_BIN_SECOND,WRZ_NAME,WQZ_NAME,SUPER_DMA_NAME"/>
    <s v="STEEL"/>
    <s v="1941_1960"/>
    <s v="B11_1950"/>
    <x v="0"/>
    <s v="&lt;=320mm"/>
    <s v="(160,320]"/>
    <n v="9.2119352757969821"/>
    <n v="3.3201423606445024"/>
    <n v="2.5"/>
    <n v="0.32805694425780096"/>
    <s v="+/- 50%"/>
    <s v="PASS"/>
    <n v="360.41746508659179"/>
    <x v="4"/>
  </r>
  <r>
    <n v="1642"/>
    <s v="DIAM_LT_320-STEEL-&lt;=320mm-B12_1960-1961_1980"/>
    <s v="DIAM_LT_320,ASSET_MATERIAL_BIN,DIAM_BIN_PRIMARY,DATE_INSTALL_BIN,DATE_INSTALL_BIN_20YRS"/>
    <s v="STEEL"/>
    <s v="1961_1980"/>
    <s v="B12_1960"/>
    <x v="0"/>
    <s v="&lt;=320mm"/>
    <m/>
    <n v="27.260036386287869"/>
    <n v="1.770742592343745"/>
    <n v="2.5"/>
    <n v="-0.29170296306250199"/>
    <s v="+/- 50%"/>
    <s v="PASS"/>
    <n v="64.957455201140164"/>
    <x v="0"/>
  </r>
  <r>
    <n v="1643"/>
    <s v="DIAM_LT_320-STEEL-&lt;=320mm-B13_1970-1961_1980-WESTERN-NONE"/>
    <s v="DIAM_LT_320,ASSET_MATERIAL_BIN,DIAM_BIN_PRIMARY,DATE_INSTALL_BIN,DATE_INSTALL_BIN_20YRS,AREA_NAME,LINING_BIN"/>
    <s v="STEEL"/>
    <s v="1961_1980"/>
    <s v="B13_1970"/>
    <x v="0"/>
    <s v="&lt;=320mm"/>
    <m/>
    <n v="1.7796427571094484"/>
    <n v="1.5493997683007732"/>
    <n v="2.5"/>
    <n v="-0.38024009267969072"/>
    <s v="+/- 50%"/>
    <s v="PASS"/>
    <n v="870.62404075824577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9">
  <r>
    <n v="1"/>
    <s v="DIAM_LT_320"/>
    <s v="DIAM_LT_320"/>
    <m/>
    <m/>
    <m/>
    <m/>
    <m/>
    <m/>
    <n v="21.320488040453533"/>
    <n v="2.6561138896710257"/>
    <n v="124.58035128611083"/>
    <x v="0"/>
  </r>
  <r>
    <n v="2"/>
    <s v="DIAM_LT_320-AC-&lt;=320mm-B09_1930-1921_1940"/>
    <s v="DIAM_LT_320,ASSET_MATERIAL_BIN,DIAM_BIN_PRIMARY,DATE_INSTALL_BIN,DATE_INSTALL_BIN_20YRS"/>
    <m/>
    <m/>
    <m/>
    <m/>
    <m/>
    <m/>
    <n v="5.8398923132479093"/>
    <n v="1.9920854172532794"/>
    <n v="341.11680668052639"/>
    <x v="1"/>
  </r>
  <r>
    <n v="3"/>
    <s v="DIAM_LT_320-AC-&lt;=320mm-B09_1930-1921_1940-CENTRAL"/>
    <s v="DIAM_LT_320,ASSET_MATERIAL_BIN,DIAM_BIN_PRIMARY,DATE_INSTALL_BIN,DATE_INSTALL_BIN_20YRS,AREA_NAME"/>
    <m/>
    <m/>
    <m/>
    <m/>
    <m/>
    <m/>
    <n v="5.2456776683022417"/>
    <n v="1.5493997689747736"/>
    <n v="295.36694149875882"/>
    <x v="1"/>
  </r>
  <r>
    <n v="4"/>
    <s v="DIAM_LT_320-AC-&lt;=320mm-B09_1930-1921_1940-CENTRAL-NONE-(0,70]-SLUVAD__COURT_FARM__LLWYNON"/>
    <s v="DIAM_LT_320,ASSET_MATERIAL_BIN,DIAM_BIN_PRIMARY,DATE_INSTALL_BIN,DATE_INSTALL_BIN_20YRS,AREA_NAME,LINING_BIN,DIAM_BIN_SECOND,WRZ_NAME"/>
    <s v="AC"/>
    <s v="1921_1940"/>
    <s v="B09_1930"/>
    <m/>
    <s v="&lt;=320mm"/>
    <s v="(0,70]"/>
    <n v="4.1092158178005089"/>
    <n v="1.5493997689747734"/>
    <n v="377.05485369325339"/>
    <x v="1"/>
  </r>
  <r>
    <n v="5"/>
    <s v="DIAM_LT_320-AC-&lt;=320mm-B09_1930-1921_1940-CENTRAL-NONE-(120,160]-SLUVAD__COURT_FARM__LLWYNON"/>
    <s v="DIAM_LT_320,ASSET_MATERIAL_BIN,DIAM_BIN_PRIMARY,DATE_INSTALL_BIN,DATE_INSTALL_BIN_20YRS,AREA_NAME,LINING_BIN,DIAM_BIN_SECOND,WRZ_NAME"/>
    <s v="AC"/>
    <s v="1921_1940"/>
    <s v="B09_1930"/>
    <m/>
    <s v="&lt;=320mm"/>
    <s v="(120,160]"/>
    <n v="3.5494460350479811"/>
    <n v="2.6561138896710306"/>
    <n v="748.31786804025194"/>
    <x v="2"/>
  </r>
  <r>
    <n v="6"/>
    <s v="DIAM_LT_320-AC-&lt;=320mm-B09_1930-1921_1940-CENTRAL-NONE-(120,160]-SLUVAD__COURT_FARM__LLWYNON-CARDIFF_ELY__RADYR__LLANDAFF-TREFOREST-TREFOREST IND. EST. WEST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120,160]"/>
    <n v="1.5931165219308607"/>
    <n v="3.0987995379495468"/>
    <n v="1945.1179466733513"/>
    <x v="3"/>
  </r>
  <r>
    <n v="7"/>
    <s v="DIAM_LT_320-AC-&lt;=320mm-B09_1930-1921_1940-CENTRAL-NONE-(160,320]"/>
    <s v="DIAM_LT_320,ASSET_MATERIAL_BIN,DIAM_BIN_PRIMARY,DATE_INSTALL_BIN,DATE_INSTALL_BIN_20YRS,AREA_NAME,LINING_BIN,DIAM_BIN_SECOND"/>
    <s v="AC"/>
    <s v="1921_1940"/>
    <s v="B09_1930"/>
    <m/>
    <s v="&lt;=320mm"/>
    <s v="(160,320]"/>
    <n v="16.385025051981874"/>
    <n v="1.5493997689747601"/>
    <n v="94.561940800166809"/>
    <x v="0"/>
  </r>
  <r>
    <n v="8"/>
    <s v="DIAM_LT_320-AC-&lt;=320mm-B09_1930-1921_1940-CENTRAL-NONE-(70,120]"/>
    <s v="DIAM_LT_320,ASSET_MATERIAL_BIN,DIAM_BIN_PRIMARY,DATE_INSTALL_BIN,DATE_INSTALL_BIN_20YRS,AREA_NAME,LINING_BIN,DIAM_BIN_SECOND"/>
    <s v="AC"/>
    <s v="1921_1940"/>
    <s v="B09_1930"/>
    <m/>
    <s v="&lt;=320mm"/>
    <s v="(70,120]"/>
    <n v="6.9185301467345006"/>
    <n v="1.7707425931140153"/>
    <n v="255.94202172404985"/>
    <x v="1"/>
  </r>
  <r>
    <n v="9"/>
    <s v="DIAM_LT_320-AC-&lt;=320mm-B09_1930-1921_1940-CENTRAL-NONE-(70,120]-PONTSTICILL_HIGH_LEVEL/HEADS_O-RHYMNEY__BARGOED-WINDSOR HOTEL-THE GARTH ABERTRIDWR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0.77480524705511078"/>
    <n v="1.9920854172532747"/>
    <n v="2571.0788934700909"/>
    <x v="3"/>
  </r>
  <r>
    <n v="10"/>
    <s v="DIAM_LT_320-AC-&lt;=320mm-B09_1930-1921_1940-CENTRAL-NONE-(70,120]-SLUVAD__COURT_FARM__LLWYNON"/>
    <s v="DIAM_LT_320,ASSET_MATERIAL_BIN,DIAM_BIN_PRIMARY,DATE_INSTALL_BIN,DATE_INSTALL_BIN_20YRS,AREA_NAME,LINING_BIN,DIAM_BIN_SECOND,WRZ_NAME"/>
    <s v="AC"/>
    <s v="1921_1940"/>
    <s v="B09_1930"/>
    <m/>
    <s v="&lt;=320mm"/>
    <s v="(70,120]"/>
    <n v="12.93236038635888"/>
    <n v="4.4268564827850536"/>
    <n v="342.3084688742918"/>
    <x v="1"/>
  </r>
  <r>
    <n v="11"/>
    <s v="DIAM_LT_320-AC-&lt;=320mm-B09_1930-1921_1940-CENTRAL-NONE-(70,120]-SLUVAD__COURT_FARM__LLWYNON-CARDIFF_BAY__RUMNEY"/>
    <s v="DIAM_LT_320,ASSET_MATERIAL_BIN,DIAM_BIN_PRIMARY,DATE_INSTALL_BIN,DATE_INSTALL_BIN_20YRS,AREA_NAME,LINING_BIN,DIAM_BIN_SECOND,WRZ_NAME,WQZ_NAME"/>
    <s v="AC"/>
    <s v="1921_1940"/>
    <s v="B09_1930"/>
    <m/>
    <s v="&lt;=320mm"/>
    <s v="(70,120]"/>
    <n v="1.9020071420200055"/>
    <n v="1.5493997689747734"/>
    <n v="814.61301314002992"/>
    <x v="2"/>
  </r>
  <r>
    <n v="12"/>
    <s v="DIAM_LT_320-AC-&lt;=320mm-B09_1930-1921_1940-CENTRAL-NONE-(70,120]-SLUVAD__COURT_FARM__LLWYNON-VALE_OF_GLAM__RHONDDA_VALLEYS-LILLYPOT RESERVOIR-WELSH ST DONATS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1.0857130917532833"/>
    <n v="2.6561138896710261"/>
    <n v="2446.4233781889402"/>
    <x v="3"/>
  </r>
  <r>
    <n v="13"/>
    <s v="DIAM_LT_320-AC-&lt;=320mm-B09_1930-1921_1940-EASTERN-NONE"/>
    <s v="DIAM_LT_320,ASSET_MATERIAL_BIN,DIAM_BIN_PRIMARY,DATE_INSTALL_BIN,DATE_INSTALL_BIN_20YRS,AREA_NAME,LINING_BIN"/>
    <m/>
    <m/>
    <m/>
    <m/>
    <m/>
    <m/>
    <n v="12.785195635561118"/>
    <n v="2.434771065531784"/>
    <n v="190.43674691685126"/>
    <x v="4"/>
  </r>
  <r>
    <n v="14"/>
    <s v="DIAM_LT_320-AC-&lt;=320mm-B09_1930-1921_1940-EASTERN-NONE-(0,70]-SLUVAD__COURT_FARM__LLWYNON-CHEPSTOW__CALDICOT_COURT_FARM"/>
    <s v="DIAM_LT_320,ASSET_MATERIAL_BIN,DIAM_BIN_PRIMARY,DATE_INSTALL_BIN,DATE_INSTALL_BIN_20YRS,AREA_NAME,LINING_BIN,DIAM_BIN_SECOND,WRZ_NAME,WQZ_NAME"/>
    <s v="AC"/>
    <s v="1921_1940"/>
    <s v="B09_1930"/>
    <m/>
    <s v="&lt;=320mm"/>
    <s v="(0,70]"/>
    <n v="3.8631216583367318"/>
    <n v="1.5493997689747725"/>
    <n v="401.07454696155418"/>
    <x v="1"/>
  </r>
  <r>
    <n v="15"/>
    <s v="DIAM_LT_320-AC-&lt;=320mm-B09_1930-1921_1940-EASTERN-NONE-(0,70]-TALYBONT-ABERGAVENNY__CWMTILLERY-PONTYPOOL TDMA-AREA FED BY SUB SUPPLY SYSTEM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0,70]"/>
    <n v="0.83957569314933489"/>
    <n v="1.9920854172532758"/>
    <n v="2372.7287884916705"/>
    <x v="3"/>
  </r>
  <r>
    <n v="16"/>
    <s v="DIAM_LT_320-AC-&lt;=320mm-B09_1930-1921_1940-EASTERN-NONE-(120,160]-TALYBONT-ABERGAVENNY__CWMTILLERY"/>
    <s v="DIAM_LT_320,ASSET_MATERIAL_BIN,DIAM_BIN_PRIMARY,DATE_INSTALL_BIN,DATE_INSTALL_BIN_20YRS,AREA_NAME,LINING_BIN,DIAM_BIN_SECOND,WRZ_NAME,WQZ_NAME"/>
    <s v="AC"/>
    <s v="1921_1940"/>
    <s v="B09_1930"/>
    <m/>
    <s v="&lt;=320mm"/>
    <s v="(120,160]"/>
    <n v="1.8672614601026774"/>
    <n v="1.5493997689747716"/>
    <n v="829.7711927763844"/>
    <x v="2"/>
  </r>
  <r>
    <n v="17"/>
    <s v="DIAM_LT_320-AC-&lt;=320mm-B09_1930-1921_1940-EASTERN-NONE-(70,120]"/>
    <s v="DIAM_LT_320,ASSET_MATERIAL_BIN,DIAM_BIN_PRIMARY,DATE_INSTALL_BIN,DATE_INSTALL_BIN_20YRS,AREA_NAME,LINING_BIN,DIAM_BIN_SECOND"/>
    <s v="AC"/>
    <s v="1921_1940"/>
    <s v="B09_1930"/>
    <m/>
    <s v="&lt;=320mm"/>
    <s v="(70,120]"/>
    <n v="13.553268845359701"/>
    <n v="1.9920854172532825"/>
    <n v="146.98191557937866"/>
    <x v="4"/>
  </r>
  <r>
    <n v="18"/>
    <s v="DIAM_LT_320-AC-&lt;=320mm-B09_1930-1921_1940-EASTERN-NONE-(70,120]-ELAN_/_BUILTH"/>
    <s v="DIAM_LT_320,ASSET_MATERIAL_BIN,DIAM_BIN_PRIMARY,DATE_INSTALL_BIN,DATE_INSTALL_BIN_20YRS,AREA_NAME,LINING_BIN,DIAM_BIN_SECOND,WRZ_NAME"/>
    <s v="AC"/>
    <s v="1921_1940"/>
    <s v="B09_1930"/>
    <m/>
    <s v="&lt;=320mm"/>
    <s v="(70,120]"/>
    <n v="0.71939211602148012"/>
    <n v="1.7707425931140173"/>
    <n v="2461.442867774138"/>
    <x v="3"/>
  </r>
  <r>
    <n v="19"/>
    <s v="DIAM_LT_320-AC-&lt;=320mm-B09_1930-1921_1940-EASTERN-NONE-(70,120]-SLUVAD__COURT_FARM__LLWYNON-CHEPSTOW__CALDICOT_COURT_FARM"/>
    <s v="DIAM_LT_320,ASSET_MATERIAL_BIN,DIAM_BIN_PRIMARY,DATE_INSTALL_BIN,DATE_INSTALL_BIN_20YRS,AREA_NAME,LINING_BIN,DIAM_BIN_SECOND,WRZ_NAME,WQZ_NAME"/>
    <s v="AC"/>
    <s v="1921_1940"/>
    <s v="B09_1930"/>
    <m/>
    <s v="&lt;=320mm"/>
    <s v="(70,120]"/>
    <n v="11.216212664515808"/>
    <n v="1.549399768974774"/>
    <n v="138.13930025386694"/>
    <x v="4"/>
  </r>
  <r>
    <n v="20"/>
    <s v="DIAM_LT_320-AC-&lt;=320mm-B09_1930-1921_1940-EASTERN-NONE-(70,120]-SLUVAD__COURT_FARM__LLWYNON-CHEPSTOW__CALDICOT_COURT_FARM-ST BRIDES ROAD-MAGOR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2.5895885870979294"/>
    <n v="2.4347710655317791"/>
    <n v="940.21539856273102"/>
    <x v="2"/>
  </r>
  <r>
    <n v="21"/>
    <s v="DIAM_LT_320-AC-&lt;=320mm-B09_1930-1921_1940-EASTERN-NONE-(70,120]-TALYBONT-ABERGAVENNY__CWMTILLERY-PONTYPOOL TDMA-AREA FED BY SUB SUPPLY SYSTEM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1.6552031323214367"/>
    <n v="1.5493997689747707"/>
    <n v="936.07832097425057"/>
    <x v="2"/>
  </r>
  <r>
    <n v="22"/>
    <s v="DIAM_LT_320-AC-&lt;=320mm-B09_1930-1921_1940-NORTHERN-NONE-(0,70]-ALWEN_/_DEE-DENBIGH_ALWEN-MEIFOD-1104 FOELAS  (G10)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0,70]"/>
    <n v="0.68781622020549493"/>
    <n v="3.0987995379495414"/>
    <n v="4505.272552345059"/>
    <x v="3"/>
  </r>
  <r>
    <n v="23"/>
    <s v="DIAM_LT_320-AC-&lt;=320mm-B09_1930-1921_1940-NORTHERN-NONE-(0,70]-LLEYNHARLECH-LLEYN_CWMYSTRADLLYN-BEUDY MAWR-BEUDY MAWR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0,70]"/>
    <n v="0.82088141579567386"/>
    <n v="3.5414851862280456"/>
    <n v="4314.2470009450899"/>
    <x v="3"/>
  </r>
  <r>
    <n v="24"/>
    <s v="DIAM_LT_320-AC-&lt;=320mm-B09_1930-1921_1940-NORTHERN-NONE-(0,70]-LLEYNHARLECH-LLEYN_CWMYSTRADLLYN-BUTLINS-LLANGYBI - BODOWEN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0,70]"/>
    <n v="0.57810872968810334"/>
    <n v="3.5414851862280456"/>
    <n v="6125.9846190849248"/>
    <x v="3"/>
  </r>
  <r>
    <n v="25"/>
    <s v="DIAM_LT_320-AC-&lt;=320mm-B09_1930-1921_1940-NORTHERN-NONE-(120,160]"/>
    <s v="DIAM_LT_320,ASSET_MATERIAL_BIN,DIAM_BIN_PRIMARY,DATE_INSTALL_BIN,DATE_INSTALL_BIN_20YRS,AREA_NAME,LINING_BIN,DIAM_BIN_SECOND"/>
    <s v="AC"/>
    <s v="1921_1940"/>
    <s v="B09_1930"/>
    <m/>
    <s v="&lt;=320mm"/>
    <s v="(120,160]"/>
    <n v="8.5262458900846791"/>
    <n v="1.549399768974774"/>
    <n v="181.72121575529488"/>
    <x v="4"/>
  </r>
  <r>
    <n v="26"/>
    <s v="DIAM_LT_320-AC-&lt;=320mm-B09_1930-1921_1940-NORTHERN-NONE-(70,120]"/>
    <s v="DIAM_LT_320,ASSET_MATERIAL_BIN,DIAM_BIN_PRIMARY,DATE_INSTALL_BIN,DATE_INSTALL_BIN_20YRS,AREA_NAME,LINING_BIN,DIAM_BIN_SECOND"/>
    <s v="AC"/>
    <s v="1921_1940"/>
    <s v="B09_1930"/>
    <m/>
    <s v="&lt;=320mm"/>
    <s v="(70,120]"/>
    <n v="11.621880119808781"/>
    <n v="4.2055136586457822"/>
    <n v="361.86173108753223"/>
    <x v="1"/>
  </r>
  <r>
    <n v="27"/>
    <s v="DIAM_LT_320-AC-&lt;=320mm-B09_1930-1921_1940-NORTHERN-NONE-(70,120]-DYFFRYN_CONWY-COWLYD__LLYN_CONWY"/>
    <s v="DIAM_LT_320,ASSET_MATERIAL_BIN,DIAM_BIN_PRIMARY,DATE_INSTALL_BIN,DATE_INSTALL_BIN_20YRS,AREA_NAME,LINING_BIN,DIAM_BIN_SECOND,WRZ_NAME,WQZ_NAME"/>
    <s v="AC"/>
    <s v="1921_1940"/>
    <s v="B09_1930"/>
    <m/>
    <s v="&lt;=320mm"/>
    <s v="(70,120]"/>
    <n v="8.0433969188139471"/>
    <n v="2.4347710655317703"/>
    <n v="302.70432879380934"/>
    <x v="1"/>
  </r>
  <r>
    <n v="28"/>
    <s v="DIAM_LT_320-AC-&lt;=320mm-B09_1930-1921_1940-NORTHERN-NONE-(70,120]-DYFFRYN_CONWY-COWLYD__LLYN_CONWY-CONWY-GYFFIN-CASTLE VIEW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5.0541230337497342E-2"/>
    <n v="1.5493997689747707"/>
    <n v="30656.154561897289"/>
    <x v="3"/>
  </r>
  <r>
    <n v="29"/>
    <s v="DIAM_LT_320-AC-&lt;=320mm-B09_1930-1921_1940-NORTHERN-NONE-(70,120]-DYFFRYN_CONWY-COWLYD__LLYN_CONWY-COWLYD CWT &amp; GORSWEN TRUNK-OUTLET LLANGERNYW SRV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2.7041274786551228"/>
    <n v="2.8774567138102816"/>
    <n v="1064.0980266364375"/>
    <x v="3"/>
  </r>
  <r>
    <n v="30"/>
    <s v="DIAM_LT_320-AC-&lt;=320mm-B09_1930-1921_1940-NORTHERN-NONE-(70,120]-LLEYNHARLECH-LLEYN_CWMYSTRADLLYN"/>
    <s v="DIAM_LT_320,ASSET_MATERIAL_BIN,DIAM_BIN_PRIMARY,DATE_INSTALL_BIN,DATE_INSTALL_BIN_20YRS,AREA_NAME,LINING_BIN,DIAM_BIN_SECOND,WRZ_NAME,WQZ_NAME"/>
    <s v="AC"/>
    <s v="1921_1940"/>
    <s v="B09_1930"/>
    <m/>
    <s v="&lt;=320mm"/>
    <s v="(70,120]"/>
    <n v="4.7677908207874555"/>
    <n v="1.7707425931140155"/>
    <n v="371.39687114493773"/>
    <x v="1"/>
  </r>
  <r>
    <n v="31"/>
    <s v="DIAM_LT_320-AC-&lt;=320mm-B09_1930-1921_1940-NORTHERN-NONE-(70,120]-NORTH_ERYRI_/_YNYS_MON-NORTH_ANGLESEY_ALAW-CEMAES-CEMAES BAY VILLAGE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2.3821513055837853"/>
    <n v="1.7707425931140155"/>
    <n v="743.33758269820146"/>
    <x v="2"/>
  </r>
  <r>
    <n v="32"/>
    <s v="DIAM_LT_320-AC-&lt;=320mm-B09_1930-1921_1940-WESTERN"/>
    <s v="DIAM_LT_320,ASSET_MATERIAL_BIN,DIAM_BIN_PRIMARY,DATE_INSTALL_BIN,DATE_INSTALL_BIN_20YRS,AREA_NAME"/>
    <m/>
    <m/>
    <m/>
    <m/>
    <m/>
    <m/>
    <n v="4.1556160218395393"/>
    <n v="1.5493997689747736"/>
    <n v="372.8447866289896"/>
    <x v="1"/>
  </r>
  <r>
    <n v="33"/>
    <s v="DIAM_LT_320-AC-&lt;=320mm-B09_1930-1921_1940-WESTERN-NONE-(0,70]-MID_-_SOUTH_CEREDIGION-STRATA_FLORIDA"/>
    <s v="DIAM_LT_320,ASSET_MATERIAL_BIN,DIAM_BIN_PRIMARY,DATE_INSTALL_BIN,DATE_INSTALL_BIN_20YRS,AREA_NAME,LINING_BIN,DIAM_BIN_SECOND,WRZ_NAME,WQZ_NAME"/>
    <s v="AC"/>
    <s v="1921_1940"/>
    <s v="B09_1930"/>
    <m/>
    <s v="&lt;=320mm"/>
    <s v="(0,70]"/>
    <n v="6.1077222001765383"/>
    <n v="2.6561138896710346"/>
    <n v="434.87797948542288"/>
    <x v="1"/>
  </r>
  <r>
    <n v="34"/>
    <s v="DIAM_LT_320-AC-&lt;=320mm-B09_1930-1921_1940-WESTERN-NONE-(0,70]-MID_-_SOUTH_CEREDIGION-STRATA_FLORIDA-LLANLLWNI-BELL VUE TO LLANYBYDDER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0,70]"/>
    <n v="2.1487272644595174"/>
    <n v="4.2055136586457973"/>
    <n v="1957.2114750001258"/>
    <x v="3"/>
  </r>
  <r>
    <n v="35"/>
    <s v="DIAM_LT_320-AC-&lt;=320mm-B09_1930-1921_1940-WESTERN-NONE-(70,120]"/>
    <s v="DIAM_LT_320,ASSET_MATERIAL_BIN,DIAM_BIN_PRIMARY,DATE_INSTALL_BIN,DATE_INSTALL_BIN_20YRS,AREA_NAME,LINING_BIN,DIAM_BIN_SECOND"/>
    <s v="AC"/>
    <s v="1921_1940"/>
    <s v="B09_1930"/>
    <m/>
    <s v="&lt;=320mm"/>
    <s v="(70,120]"/>
    <n v="2.8807736459149589"/>
    <n v="1.7707425931140155"/>
    <n v="614.67605954566841"/>
    <x v="2"/>
  </r>
  <r>
    <n v="36"/>
    <s v="DIAM_LT_320-AC-&lt;=320mm-B09_1930-1921_1940-WESTERN-NONE-(70,120]-MID_-_SOUTH_CEREDIGION"/>
    <s v="DIAM_LT_320,ASSET_MATERIAL_BIN,DIAM_BIN_PRIMARY,DATE_INSTALL_BIN,DATE_INSTALL_BIN_20YRS,AREA_NAME,LINING_BIN,DIAM_BIN_SECOND,WRZ_NAME"/>
    <s v="AC"/>
    <s v="1921_1940"/>
    <s v="B09_1930"/>
    <m/>
    <s v="&lt;=320mm"/>
    <s v="(70,120]"/>
    <n v="15.657392191672983"/>
    <n v="1.7707425931140222"/>
    <n v="113.09307268012039"/>
    <x v="0"/>
  </r>
  <r>
    <n v="37"/>
    <s v="DIAM_LT_320-AC-&lt;=320mm-B09_1930-1921_1940-WESTERN-NONE-(70,120]-MID_-_SOUTH_CEREDIGION-LLECHRYD-GORLLWYN RHOS TREALAU-RHOS RES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3.2204151197226905"/>
    <n v="3.3201423620887889"/>
    <n v="1030.9672010155903"/>
    <x v="3"/>
  </r>
  <r>
    <n v="38"/>
    <s v="DIAM_LT_320-AC-&lt;=320mm-B09_1930-1921_1940-WESTERN-NONE-(70,120]-MID_-_SOUTH_CEREDIGION-STRATA_FLORIDA-BETTWS LLANGYBI AND LLANDDEWI BREFI-BETTWS BLEDRWS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10.283150262859966"/>
    <n v="1.549399768974774"/>
    <n v="150.67364857740128"/>
    <x v="4"/>
  </r>
  <r>
    <n v="39"/>
    <s v="DIAM_LT_320-AC-&lt;=320mm-B09_1930-1921_1940-WESTERN-NONE-(70,120]-MID_-_SOUTH_CEREDIGION-STRATA_FLORIDA-DERI GOCH PS TO RHOSYMRYSON SR-CAPEL Y GROES TO LLANWNEN"/>
    <s v="DIAM_LT_320,ASSET_MATERIAL_BIN,DIAM_BIN_PRIMARY,DATE_INSTALL_BIN,DATE_INSTALL_BIN_20YRS,AREA_NAME,LINING_BIN,DIAM_BIN_SECOND,WRZ_NAME,WQZ_NAME,SUPER_DMA_NAME,DMA_NAME"/>
    <s v="AC"/>
    <s v="1921_1940"/>
    <s v="B09_1930"/>
    <m/>
    <s v="&lt;=320mm"/>
    <s v="(70,120]"/>
    <n v="4.8673604831598283"/>
    <n v="1.5493997689747729"/>
    <n v="318.32443360942983"/>
    <x v="1"/>
  </r>
  <r>
    <n v="40"/>
    <s v="DIAM_LT_320-AC-&lt;=320mm-B10_1940-1921_1940-CENTRAL-NONE"/>
    <s v="DIAM_LT_320,ASSET_MATERIAL_BIN,DIAM_BIN_PRIMARY,DATE_INSTALL_BIN,DATE_INSTALL_BIN_20YRS,AREA_NAME,LINING_BIN"/>
    <m/>
    <m/>
    <m/>
    <m/>
    <m/>
    <m/>
    <n v="11.280405395554856"/>
    <n v="2.434771065531772"/>
    <n v="215.84074154739287"/>
    <x v="4"/>
  </r>
  <r>
    <n v="41"/>
    <s v="DIAM_LT_320-AC-&lt;=320mm-B10_1940-1921_1940-EASTERN-NONE-(0,70]-ELAN_/_BUILTH-BUILTH"/>
    <s v="DIAM_LT_320,ASSET_MATERIAL_BIN,DIAM_BIN_PRIMARY,DATE_INSTALL_BIN,DATE_INSTALL_BIN_20YRS,AREA_NAME,LINING_BIN,DIAM_BIN_SECOND,WRZ_NAME,WQZ_NAME"/>
    <s v="AC"/>
    <s v="1921_1940"/>
    <s v="B10_1940"/>
    <m/>
    <s v="&lt;=320mm"/>
    <s v="(0,70]"/>
    <n v="1.4021896096129218"/>
    <n v="1.5493997689747707"/>
    <n v="1104.9859151377443"/>
    <x v="3"/>
  </r>
  <r>
    <n v="42"/>
    <s v="DIAM_LT_320-AC-&lt;=320mm-B10_1940-1921_1940-NORTHERN"/>
    <s v="DIAM_LT_320,ASSET_MATERIAL_BIN,DIAM_BIN_PRIMARY,DATE_INSTALL_BIN,DATE_INSTALL_BIN_20YRS,AREA_NAME"/>
    <m/>
    <m/>
    <m/>
    <m/>
    <m/>
    <m/>
    <n v="9.4721483897042926"/>
    <n v="1.9920854172532789"/>
    <n v="210.30977717985994"/>
    <x v="4"/>
  </r>
  <r>
    <n v="43"/>
    <s v="DIAM_LT_320-AC-&lt;=320mm-B10_1940-1921_1940-NORTHERN-NONE-(0,70]"/>
    <s v="DIAM_LT_320,ASSET_MATERIAL_BIN,DIAM_BIN_PRIMARY,DATE_INSTALL_BIN,DATE_INSTALL_BIN_20YRS,AREA_NAME,LINING_BIN,DIAM_BIN_SECOND"/>
    <s v="AC"/>
    <s v="1921_1940"/>
    <s v="B10_1940"/>
    <m/>
    <s v="&lt;=320mm"/>
    <s v="(0,70]"/>
    <n v="6.1235959325686462"/>
    <n v="2.8774567138102798"/>
    <n v="469.89656820862143"/>
    <x v="1"/>
  </r>
  <r>
    <n v="44"/>
    <s v="DIAM_LT_320-AC-&lt;=320mm-B10_1940-1921_1940-NORTHERN-NONE-(0,70]-NORTH_ERYRI_/_YNYS_MON-BANGOR__CAERNARFON"/>
    <s v="DIAM_LT_320,ASSET_MATERIAL_BIN,DIAM_BIN_PRIMARY,DATE_INSTALL_BIN,DATE_INSTALL_BIN_20YRS,AREA_NAME,LINING_BIN,DIAM_BIN_SECOND,WRZ_NAME,WQZ_NAME"/>
    <s v="AC"/>
    <s v="1921_1940"/>
    <s v="B10_1940"/>
    <m/>
    <s v="&lt;=320mm"/>
    <s v="(0,70]"/>
    <n v="1.5846013283473488"/>
    <n v="1.7707425931140164"/>
    <n v="1117.4688304475944"/>
    <x v="3"/>
  </r>
  <r>
    <n v="45"/>
    <s v="DIAM_LT_320-AC-&lt;=320mm-B10_1940-1921_1940-NORTHERN-NONE-(120,160]"/>
    <s v="DIAM_LT_320,ASSET_MATERIAL_BIN,DIAM_BIN_PRIMARY,DATE_INSTALL_BIN,DATE_INSTALL_BIN_20YRS,AREA_NAME,LINING_BIN,DIAM_BIN_SECOND"/>
    <s v="AC"/>
    <s v="1921_1940"/>
    <s v="B10_1940"/>
    <m/>
    <s v="&lt;=320mm"/>
    <s v="(120,160]"/>
    <n v="4.6255506938712658"/>
    <n v="2.2134282413925228"/>
    <n v="478.52210209808266"/>
    <x v="1"/>
  </r>
  <r>
    <n v="46"/>
    <s v="DIAM_LT_320-AC-&lt;=320mm-B10_1940-1921_1940-NORTHERN-NONE-(120,160]-ALWEN_/_DEE-DENBIGH_ALWEN-ALWEN  TO PEN Y COED &amp; ACCRE TRUNK-ACCRE PUMPING STATION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120,160]"/>
    <n v="3.0119770717426597"/>
    <n v="1.992085417253276"/>
    <n v="661.3879753409617"/>
    <x v="2"/>
  </r>
  <r>
    <n v="47"/>
    <s v="DIAM_LT_320-AC-&lt;=320mm-B10_1940-1921_1940-NORTHERN-NONE-(120,160]-DYFFRYN_CONWY-COWLYD__LLYN_CONWY-GWYTHERIN-GWYTHERIN RESOUTLET (R00)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120,160]"/>
    <n v="2.8529408325770422"/>
    <n v="1.9920854172532749"/>
    <n v="698.25682835975169"/>
    <x v="2"/>
  </r>
  <r>
    <n v="48"/>
    <s v="DIAM_LT_320-AC-&lt;=320mm-B10_1940-1921_1940-NORTHERN-NONE-(70,120]-ALWEN_/_DEE-DENBIGH_ALWEN"/>
    <s v="DIAM_LT_320,ASSET_MATERIAL_BIN,DIAM_BIN_PRIMARY,DATE_INSTALL_BIN,DATE_INSTALL_BIN_20YRS,AREA_NAME,LINING_BIN,DIAM_BIN_SECOND,WRZ_NAME,WQZ_NAME"/>
    <s v="AC"/>
    <s v="1921_1940"/>
    <s v="B10_1940"/>
    <m/>
    <s v="&lt;=320mm"/>
    <s v="(70,120]"/>
    <n v="3.7616248211288315"/>
    <n v="1.7707425931140157"/>
    <n v="470.73875713703717"/>
    <x v="1"/>
  </r>
  <r>
    <n v="49"/>
    <s v="DIAM_LT_320-AC-&lt;=320mm-B10_1940-1921_1940-NORTHERN-NONE-(70,120]-ALWEN_/_DEE-DENBIGH_ALWEN-ALWEN  TO PEN Y COED &amp; ACCRE TRUNK-ERYRYS PUMPING STATION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70,120]"/>
    <n v="4.4887055584961768"/>
    <n v="1.5493997689747727"/>
    <n v="345.17741223682725"/>
    <x v="1"/>
  </r>
  <r>
    <n v="50"/>
    <s v="DIAM_LT_320-AC-&lt;=320mm-B10_1940-1921_1940-NORTHERN-NONE-(70,120]-ALWEN_/_DEE-DENBIGH_ALWEN-LLANGWYFAN-WAEN ABERWHEELER GEINAS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70,120]"/>
    <n v="3.593546756535158"/>
    <n v="2.8774567138102825"/>
    <n v="800.72889230601845"/>
    <x v="2"/>
  </r>
  <r>
    <n v="51"/>
    <s v="DIAM_LT_320-AC-&lt;=320mm-B10_1940-1921_1940-NORTHERN-NONE-(70,120]-DYFFRYN_CONWY-COWLYD__LLYN_CONWY"/>
    <s v="DIAM_LT_320,ASSET_MATERIAL_BIN,DIAM_BIN_PRIMARY,DATE_INSTALL_BIN,DATE_INSTALL_BIN_20YRS,AREA_NAME,LINING_BIN,DIAM_BIN_SECOND,WRZ_NAME,WQZ_NAME"/>
    <s v="AC"/>
    <s v="1921_1940"/>
    <s v="B10_1940"/>
    <m/>
    <s v="&lt;=320mm"/>
    <s v="(70,120]"/>
    <n v="3.4417384669943321"/>
    <n v="2.2134282413925246"/>
    <n v="643.11343311495432"/>
    <x v="2"/>
  </r>
  <r>
    <n v="52"/>
    <s v="DIAM_LT_320-AC-&lt;=320mm-B10_1940-1921_1940-NORTHERN-NONE-(70,120]-NORTH_ERYRI_/_YNYS_MON-BANGOR__CAERNARFON"/>
    <s v="DIAM_LT_320,ASSET_MATERIAL_BIN,DIAM_BIN_PRIMARY,DATE_INSTALL_BIN,DATE_INSTALL_BIN_20YRS,AREA_NAME,LINING_BIN,DIAM_BIN_SECOND,WRZ_NAME,WQZ_NAME"/>
    <s v="AC"/>
    <s v="1921_1940"/>
    <s v="B10_1940"/>
    <m/>
    <s v="&lt;=320mm"/>
    <s v="(70,120]"/>
    <n v="3.4513648000575969"/>
    <n v="1.9920854172532743"/>
    <n v="577.18773084202223"/>
    <x v="2"/>
  </r>
  <r>
    <n v="53"/>
    <s v="DIAM_LT_320-AC-&lt;=320mm-B10_1940-1921_1940-NORTHERN-NONE-(70,120]-NORTH_ERYRI_/_YNYS_MON-BANGOR__CAERNARFON-BRYN BEDDAU SOUTH-BICELL RESERVOIR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70,120]"/>
    <n v="2.0078789169157281"/>
    <n v="3.0987995379495414"/>
    <n v="1543.3199242460098"/>
    <x v="3"/>
  </r>
  <r>
    <n v="54"/>
    <s v="DIAM_LT_320-AC-&lt;=320mm-B10_1940-1921_1940-WESTERN-NONE-(0,70]"/>
    <s v="DIAM_LT_320,ASSET_MATERIAL_BIN,DIAM_BIN_PRIMARY,DATE_INSTALL_BIN,DATE_INSTALL_BIN_20YRS,AREA_NAME,LINING_BIN,DIAM_BIN_SECOND"/>
    <s v="AC"/>
    <s v="1921_1940"/>
    <s v="B10_1940"/>
    <m/>
    <s v="&lt;=320mm"/>
    <s v="(0,70]"/>
    <n v="1.0705753156755136"/>
    <n v="1.7707425931140173"/>
    <n v="1654.0102944524842"/>
    <x v="3"/>
  </r>
  <r>
    <n v="55"/>
    <s v="DIAM_LT_320-AC-&lt;=320mm-B10_1940-1921_1940-WESTERN-NONE-(0,70]-MID_-_SOUTH_CEREDIGION-LLECHRYD"/>
    <s v="DIAM_LT_320,ASSET_MATERIAL_BIN,DIAM_BIN_PRIMARY,DATE_INSTALL_BIN,DATE_INSTALL_BIN_20YRS,AREA_NAME,LINING_BIN,DIAM_BIN_SECOND,WRZ_NAME,WQZ_NAME"/>
    <s v="AC"/>
    <s v="1921_1940"/>
    <s v="B10_1940"/>
    <m/>
    <s v="&lt;=320mm"/>
    <s v="(0,70]"/>
    <n v="2.0402935391926325"/>
    <n v="1.5493997689747716"/>
    <n v="759.40041921021168"/>
    <x v="2"/>
  </r>
  <r>
    <n v="56"/>
    <s v="DIAM_LT_320-AC-&lt;=320mm-B10_1940-1921_1940-WESTERN-NONE-(0,70]-NORTH_CEREDIGION-BONTGOCH_SUPPLY_NOT_ABERYSTWYTH-CAPEL SEION LLANRHYSTUD-LLANFARIAN VILLAGE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0,70]"/>
    <n v="0.60057601702136654"/>
    <n v="1.9920854172532749"/>
    <n v="3316.9579883214069"/>
    <x v="3"/>
  </r>
  <r>
    <n v="57"/>
    <s v="DIAM_LT_320-AC-&lt;=320mm-B10_1940-1921_1940-WESTERN-NONE-(0,70]-PEMBROKESHIRE"/>
    <s v="DIAM_LT_320,ASSET_MATERIAL_BIN,DIAM_BIN_PRIMARY,DATE_INSTALL_BIN,DATE_INSTALL_BIN_20YRS,AREA_NAME,LINING_BIN,DIAM_BIN_SECOND,WRZ_NAME"/>
    <s v="AC"/>
    <s v="1921_1940"/>
    <s v="B10_1940"/>
    <m/>
    <s v="&lt;=320mm"/>
    <s v="(0,70]"/>
    <n v="1.7768113438332287"/>
    <n v="1.5493997689747725"/>
    <n v="872.01141210194737"/>
    <x v="2"/>
  </r>
  <r>
    <n v="58"/>
    <s v="DIAM_LT_320-AC-&lt;=320mm-B10_1940-1921_1940-WESTERN-NONE-(70,120]"/>
    <s v="DIAM_LT_320,ASSET_MATERIAL_BIN,DIAM_BIN_PRIMARY,DATE_INSTALL_BIN,DATE_INSTALL_BIN_20YRS,AREA_NAME,LINING_BIN,DIAM_BIN_SECOND"/>
    <s v="AC"/>
    <s v="1921_1940"/>
    <s v="B10_1940"/>
    <m/>
    <s v="&lt;=320mm"/>
    <s v="(70,120]"/>
    <n v="3.2862274392467339"/>
    <n v="1.5493997689747736"/>
    <n v="471.48281657885667"/>
    <x v="1"/>
  </r>
  <r>
    <n v="59"/>
    <s v="DIAM_LT_320-AC-&lt;=320mm-B10_1940-1921_1940-WESTERN-NONE-(70,120]-MID_-_SOUTH_CEREDIGION-LLECHRYD"/>
    <s v="DIAM_LT_320,ASSET_MATERIAL_BIN,DIAM_BIN_PRIMARY,DATE_INSTALL_BIN,DATE_INSTALL_BIN_20YRS,AREA_NAME,LINING_BIN,DIAM_BIN_SECOND,WRZ_NAME,WQZ_NAME"/>
    <s v="AC"/>
    <s v="1921_1940"/>
    <s v="B10_1940"/>
    <m/>
    <s v="&lt;=320mm"/>
    <s v="(70,120]"/>
    <n v="10.771989126259358"/>
    <n v="3.5414851862280443"/>
    <n v="328.76798748290673"/>
    <x v="1"/>
  </r>
  <r>
    <n v="60"/>
    <s v="DIAM_LT_320-AC-&lt;=320mm-B10_1940-1921_1940-WESTERN-NONE-(70,120]-MID_-_SOUTH_CEREDIGION-LLECHRYD-CRYMYCH-CRYMYCH AT GARN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70,120]"/>
    <n v="1.4874969450279232"/>
    <n v="1.9920854172532751"/>
    <n v="1339.2198376688968"/>
    <x v="3"/>
  </r>
  <r>
    <n v="61"/>
    <s v="DIAM_LT_320-AC-&lt;=320mm-B10_1940-1921_1940-WESTERN-NONE-(70,120]-MID_-_SOUTH_CEREDIGION-LLECHRYD-CRYMYCH-PENTREGALAR AT GARN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70,120]"/>
    <n v="3.0278411940342638"/>
    <n v="2.8774567138102838"/>
    <n v="950.33277157326427"/>
    <x v="2"/>
  </r>
  <r>
    <n v="62"/>
    <s v="DIAM_LT_320-AC-&lt;=320mm-B10_1940-1921_1940-WESTERN-NONE-(70,120]-NORTH_CEREDIGION"/>
    <s v="DIAM_LT_320,ASSET_MATERIAL_BIN,DIAM_BIN_PRIMARY,DATE_INSTALL_BIN,DATE_INSTALL_BIN_20YRS,AREA_NAME,LINING_BIN,DIAM_BIN_SECOND,WRZ_NAME"/>
    <s v="AC"/>
    <s v="1921_1940"/>
    <s v="B10_1940"/>
    <m/>
    <s v="&lt;=320mm"/>
    <s v="(70,120]"/>
    <n v="5.1361901594737658"/>
    <n v="1.5493997689747743"/>
    <n v="301.66324082002444"/>
    <x v="1"/>
  </r>
  <r>
    <n v="63"/>
    <s v="DIAM_LT_320-AC-&lt;=320mm-B10_1940-1921_1940-WESTERN-NONE-(70,120]-NORTH_CEREDIGION-ABERYSTWYTH_BONTGOCH__LOVESGROVE-CEFNLLAN SR OUTLETS-ST DAVIDS RD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70,120]"/>
    <n v="0.37257723765275846"/>
    <n v="1.770742593114017"/>
    <n v="4752.6859243192603"/>
    <x v="3"/>
  </r>
  <r>
    <n v="64"/>
    <s v="DIAM_LT_320-AC-&lt;=320mm-B10_1940-1921_1940-WESTERN-NONE-(70,120]-TYWI_C.U._AREA"/>
    <s v="DIAM_LT_320,ASSET_MATERIAL_BIN,DIAM_BIN_PRIMARY,DATE_INSTALL_BIN,DATE_INSTALL_BIN_20YRS,AREA_NAME,LINING_BIN,DIAM_BIN_SECOND,WRZ_NAME"/>
    <s v="AC"/>
    <s v="1921_1940"/>
    <s v="B10_1940"/>
    <m/>
    <s v="&lt;=320mm"/>
    <s v="(70,120]"/>
    <n v="4.8758447645592806"/>
    <n v="1.549399768974774"/>
    <n v="317.7705287577632"/>
    <x v="1"/>
  </r>
  <r>
    <n v="65"/>
    <s v="DIAM_LT_320-AC-&lt;=320mm-B10_1940-1921_1940-WESTERN-NONE-(70,120]-TYWI_C.U._AREA-SWANSEA__MORRISTON_BRYNGWYN__FELINDRE-MYNYDD NEWYDD TO FFOREST FACH-BLEAN Y MAES"/>
    <s v="DIAM_LT_320,ASSET_MATERIAL_BIN,DIAM_BIN_PRIMARY,DATE_INSTALL_BIN,DATE_INSTALL_BIN_20YRS,AREA_NAME,LINING_BIN,DIAM_BIN_SECOND,WRZ_NAME,WQZ_NAME,SUPER_DMA_NAME,DMA_NAME"/>
    <s v="AC"/>
    <s v="1921_1940"/>
    <s v="B10_1940"/>
    <m/>
    <s v="&lt;=320mm"/>
    <s v="(70,120]"/>
    <n v="3.1897805027064661"/>
    <n v="1.5493997689747738"/>
    <n v="485.73867940447269"/>
    <x v="1"/>
  </r>
  <r>
    <n v="66"/>
    <s v="DIAM_LT_320-AC-&lt;=320mm-B10_1940-1941_1960"/>
    <s v="DIAM_LT_320,ASSET_MATERIAL_BIN,DIAM_BIN_PRIMARY,DATE_INSTALL_BIN,DATE_INSTALL_BIN_20YRS"/>
    <m/>
    <m/>
    <m/>
    <m/>
    <m/>
    <m/>
    <n v="10.871751844539096"/>
    <n v="1.5493997689747701"/>
    <n v="142.51610882316422"/>
    <x v="4"/>
  </r>
  <r>
    <n v="67"/>
    <s v="DIAM_LT_320-AC-&lt;=320mm-B10_1940-1941_1960-CENTRAL-NONE"/>
    <s v="DIAM_LT_320,ASSET_MATERIAL_BIN,DIAM_BIN_PRIMARY,DATE_INSTALL_BIN,DATE_INSTALL_BIN_20YRS,AREA_NAME,LINING_BIN"/>
    <m/>
    <m/>
    <m/>
    <m/>
    <m/>
    <m/>
    <n v="3.8970983426089942"/>
    <n v="1.9920854172532758"/>
    <n v="511.17145171133467"/>
    <x v="2"/>
  </r>
  <r>
    <n v="68"/>
    <s v="DIAM_LT_320-AC-&lt;=320mm-B10_1940-1941_1960-CENTRAL-NONE-(0,70]-SLUVAD__COURT_FARM__LLWYNON"/>
    <s v="DIAM_LT_320,ASSET_MATERIAL_BIN,DIAM_BIN_PRIMARY,DATE_INSTALL_BIN,DATE_INSTALL_BIN_20YRS,AREA_NAME,LINING_BIN,DIAM_BIN_SECOND,WRZ_NAME"/>
    <s v="AC"/>
    <s v="1941_1960"/>
    <s v="B10_1940"/>
    <m/>
    <s v="&lt;=320mm"/>
    <s v="(0,70]"/>
    <n v="2.8204103414950801"/>
    <n v="1.9920854172532751"/>
    <n v="706.31049246447037"/>
    <x v="2"/>
  </r>
  <r>
    <n v="69"/>
    <s v="DIAM_LT_320-AC-&lt;=320mm-B10_1940-1941_1960-CENTRAL-NONE-(70,120]-SLUVAD__COURT_FARM__LLWYNON"/>
    <s v="DIAM_LT_320,ASSET_MATERIAL_BIN,DIAM_BIN_PRIMARY,DATE_INSTALL_BIN,DATE_INSTALL_BIN_20YRS,AREA_NAME,LINING_BIN,DIAM_BIN_SECOND,WRZ_NAME"/>
    <s v="AC"/>
    <s v="1941_1960"/>
    <s v="B10_1940"/>
    <m/>
    <s v="&lt;=320mm"/>
    <s v="(70,120]"/>
    <n v="13.803615113200991"/>
    <n v="4.6481993069243268"/>
    <n v="336.73782330246621"/>
    <x v="1"/>
  </r>
  <r>
    <n v="70"/>
    <s v="DIAM_LT_320-AC-&lt;=320mm-B10_1940-1941_1960-CENTRAL-NONE-(70,120]-SLUVAD__COURT_FARM__LLWYNON-CARDIFF_HEATH_&amp;_LLANISHEN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3.325797318668815"/>
    <n v="3.3201423620887889"/>
    <n v="998.29966890998355"/>
    <x v="2"/>
  </r>
  <r>
    <n v="71"/>
    <s v="DIAM_LT_320-AC-&lt;=320mm-B10_1940-1941_1960-EASTERN-NONE-(0,70]"/>
    <s v="DIAM_LT_320,ASSET_MATERIAL_BIN,DIAM_BIN_PRIMARY,DATE_INSTALL_BIN,DATE_INSTALL_BIN_20YRS,AREA_NAME,LINING_BIN,DIAM_BIN_SECOND"/>
    <s v="AC"/>
    <s v="1941_1960"/>
    <s v="B10_1940"/>
    <m/>
    <s v="&lt;=320mm"/>
    <s v="(0,70]"/>
    <n v="2.5497845757108628"/>
    <n v="1.9920854172532763"/>
    <n v="781.27596983282251"/>
    <x v="2"/>
  </r>
  <r>
    <n v="72"/>
    <s v="DIAM_LT_320-AC-&lt;=320mm-B10_1940-1941_1960-EASTERN-NONE-(0,70]-BRECON_/_PORTIS-PORTIS-PORTIS LOW-LOWER CHAPEL LINE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1.305347634442606"/>
    <n v="1.770742593114017"/>
    <n v="1356.5295147373815"/>
    <x v="3"/>
  </r>
  <r>
    <n v="73"/>
    <s v="DIAM_LT_320-AC-&lt;=320mm-B10_1940-1941_1960-EASTERN-NONE-(0,70]-ELAN_/_BUILTH-BUILTH"/>
    <s v="DIAM_LT_320,ASSET_MATERIAL_BIN,DIAM_BIN_PRIMARY,DATE_INSTALL_BIN,DATE_INSTALL_BIN_20YRS,AREA_NAME,LINING_BIN,DIAM_BIN_SECOND,WRZ_NAME,WQZ_NAME"/>
    <s v="AC"/>
    <s v="1941_1960"/>
    <s v="B10_1940"/>
    <m/>
    <s v="&lt;=320mm"/>
    <s v="(0,70]"/>
    <n v="0.16572474978090782"/>
    <n v="1.5493997689747707"/>
    <n v="9349.2358324457582"/>
    <x v="3"/>
  </r>
  <r>
    <n v="74"/>
    <s v="DIAM_LT_320-AC-&lt;=320mm-B10_1940-1941_1960-EASTERN-NONE-(0,70]-ELAN_/_BUILTH-BUILTH-BUILTH WELLS-AREA FEED BY 1T810231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1.2789820627527317"/>
    <n v="5.9762562517598266"/>
    <n v="4672.666197442386"/>
    <x v="3"/>
  </r>
  <r>
    <n v="75"/>
    <s v="DIAM_LT_320-AC-&lt;=320mm-B10_1940-1941_1960-EASTERN-NONE-(0,70]-ELAN_/_BUILTH-BUILTH-BUILTH WELLS-BUILTH TO CILMERY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0.35372460386074051"/>
    <n v="1.5493997689747707"/>
    <n v="4380.2431384862366"/>
    <x v="3"/>
  </r>
  <r>
    <n v="76"/>
    <s v="DIAM_LT_320-AC-&lt;=320mm-B10_1940-1941_1960-EASTERN-NONE-(0,70]-ELAN_/_BUILTH-BUILTH-GARTH SR-LLANWRTYD WELLS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0.69857371793276557"/>
    <n v="1.5493997689747707"/>
    <n v="2217.947410847044"/>
    <x v="3"/>
  </r>
  <r>
    <n v="77"/>
    <s v="DIAM_LT_320-AC-&lt;=320mm-B10_1940-1941_1960-EASTERN-NONE-(120,160]-HEREFORD_C.U._AREA-HEREFORD__NORTH__BROOMY_HILL-WESTHIDE HEREFORD"/>
    <s v="DIAM_LT_320,ASSET_MATERIAL_BIN,DIAM_BIN_PRIMARY,DATE_INSTALL_BIN,DATE_INSTALL_BIN_20YRS,AREA_NAME,LINING_BIN,DIAM_BIN_SECOND,WRZ_NAME,WQZ_NAME,SUPER_DMA_NAME"/>
    <s v="AC"/>
    <s v="1941_1960"/>
    <s v="B10_1940"/>
    <m/>
    <s v="&lt;=320mm"/>
    <s v="(120,160]"/>
    <n v="3.6671853098004585"/>
    <n v="1.5493997689747716"/>
    <n v="422.50381098387379"/>
    <x v="1"/>
  </r>
  <r>
    <n v="78"/>
    <s v="DIAM_LT_320-AC-&lt;=320mm-B10_1940-1941_1960-EASTERN-NONE-(70,120]-HEREFORD_C.U._AREA-HEREFORD__NORTH__BROOMY_HILL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11.253792789320817"/>
    <n v="1.9920854172532791"/>
    <n v="177.01458117690331"/>
    <x v="4"/>
  </r>
  <r>
    <n v="79"/>
    <s v="DIAM_LT_320-AC-&lt;=320mm-B10_1940-1941_1960-EASTERN-NONE-(70,120]-PILLETH-PILLETH_KNIGHTON__BLEDDFA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4.0589440308319276"/>
    <n v="1.5493997689747707"/>
    <n v="381.72484202922192"/>
    <x v="1"/>
  </r>
  <r>
    <n v="80"/>
    <s v="DIAM_LT_320-AC-&lt;=320mm-B10_1940-1941_1960-NORTHERN-NONE-(0,70]"/>
    <s v="DIAM_LT_320,ASSET_MATERIAL_BIN,DIAM_BIN_PRIMARY,DATE_INSTALL_BIN,DATE_INSTALL_BIN_20YRS,AREA_NAME,LINING_BIN,DIAM_BIN_SECOND"/>
    <s v="AC"/>
    <s v="1941_1960"/>
    <s v="B10_1940"/>
    <m/>
    <s v="&lt;=320mm"/>
    <s v="(0,70]"/>
    <n v="8.1131097870480158"/>
    <n v="2.4347710655317742"/>
    <n v="300.10330556831701"/>
    <x v="1"/>
  </r>
  <r>
    <n v="81"/>
    <s v="DIAM_LT_320-AC-&lt;=320mm-B10_1940-1941_1960-NORTHERN-NONE-(0,70]-DYFFRYN_CONWY-COWLYD__LLYN_CONWY"/>
    <s v="DIAM_LT_320,ASSET_MATERIAL_BIN,DIAM_BIN_PRIMARY,DATE_INSTALL_BIN,DATE_INSTALL_BIN_20YRS,AREA_NAME,LINING_BIN,DIAM_BIN_SECOND,WRZ_NAME,WQZ_NAME"/>
    <s v="AC"/>
    <s v="1941_1960"/>
    <s v="B10_1940"/>
    <m/>
    <s v="&lt;=320mm"/>
    <s v="(0,70]"/>
    <n v="1.1017646906858598"/>
    <n v="1.5493997689747725"/>
    <n v="1406.2891850439094"/>
    <x v="3"/>
  </r>
  <r>
    <n v="82"/>
    <s v="DIAM_LT_320-AC-&lt;=320mm-B10_1940-1941_1960-NORTHERN-NONE-(0,70]-LLEYNHARLECH-LLEYN_CWMYSTRADLLYN"/>
    <s v="DIAM_LT_320,ASSET_MATERIAL_BIN,DIAM_BIN_PRIMARY,DATE_INSTALL_BIN,DATE_INSTALL_BIN_20YRS,AREA_NAME,LINING_BIN,DIAM_BIN_SECOND,WRZ_NAME,WQZ_NAME"/>
    <s v="AC"/>
    <s v="1941_1960"/>
    <s v="B10_1940"/>
    <m/>
    <s v="&lt;=320mm"/>
    <s v="(0,70]"/>
    <n v="0.90435036743033181"/>
    <n v="1.9920854172532758"/>
    <n v="2202.7805693424893"/>
    <x v="3"/>
  </r>
  <r>
    <n v="83"/>
    <s v="DIAM_LT_320-AC-&lt;=320mm-B10_1940-1941_1960-NORTHERN-NONE-(120,160]"/>
    <s v="DIAM_LT_320,ASSET_MATERIAL_BIN,DIAM_BIN_PRIMARY,DATE_INSTALL_BIN,DATE_INSTALL_BIN_20YRS,AREA_NAME,LINING_BIN,DIAM_BIN_SECOND"/>
    <s v="AC"/>
    <s v="1941_1960"/>
    <s v="B10_1940"/>
    <m/>
    <s v="&lt;=320mm"/>
    <s v="(120,160]"/>
    <n v="12.643848680306972"/>
    <n v="1.7707425931140168"/>
    <n v="140.04775269669125"/>
    <x v="4"/>
  </r>
  <r>
    <n v="84"/>
    <s v="DIAM_LT_320-AC-&lt;=320mm-B10_1940-1941_1960-NORTHERN-NONE-(120,160]-SOUTH_MEIRIONNYDD-LLWYNGWRIL_GWASTADCOED-GWASTADCOED-HENBLAS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120,160]"/>
    <n v="4.2620020140655486"/>
    <n v="3.76282801036729"/>
    <n v="882.87804603309098"/>
    <x v="2"/>
  </r>
  <r>
    <n v="85"/>
    <s v="DIAM_LT_320-AC-&lt;=320mm-B10_1940-1941_1960-NORTHERN-NONE-(70,120]"/>
    <s v="DIAM_LT_320,ASSET_MATERIAL_BIN,DIAM_BIN_PRIMARY,DATE_INSTALL_BIN,DATE_INSTALL_BIN_20YRS,AREA_NAME,LINING_BIN,DIAM_BIN_SECOND"/>
    <s v="AC"/>
    <s v="1941_1960"/>
    <s v="B10_1940"/>
    <m/>
    <s v="&lt;=320mm"/>
    <s v="(70,120]"/>
    <n v="19.344715888688192"/>
    <n v="2.2134282413925259"/>
    <n v="114.42030237760308"/>
    <x v="0"/>
  </r>
  <r>
    <n v="86"/>
    <s v="DIAM_LT_320-AC-&lt;=320mm-B10_1940-1941_1960-NORTHERN-NONE-(70,120]-BARMOUTH-BARMOUTH_-_HARLECH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3.3617050893738702"/>
    <n v="1.9920854172532787"/>
    <n v="592.5818488808344"/>
    <x v="2"/>
  </r>
  <r>
    <n v="87"/>
    <s v="DIAM_LT_320-AC-&lt;=320mm-B10_1940-1941_1960-NORTHERN-NONE-(70,120]-BARMOUTH-BARMOUTH_-_HARLECH-DYFFRYN TALYBONT LLANBEDR-TALYBONT VILLAGE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0.69618781258577611"/>
    <n v="2.6561138896710261"/>
    <n v="3815.2260663766951"/>
    <x v="3"/>
  </r>
  <r>
    <n v="88"/>
    <s v="DIAM_LT_320-AC-&lt;=320mm-B10_1940-1941_1960-NORTHERN-NONE-(70,120]-DYFFRYN_CONWY-COWLYD__LLYN_CONWY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7.601179730723886"/>
    <n v="2.2134282413925255"/>
    <n v="291.19535648471413"/>
    <x v="1"/>
  </r>
  <r>
    <n v="89"/>
    <s v="DIAM_LT_320-AC-&lt;=320mm-B10_1940-1941_1960-NORTHERN-NONE-(70,120]-NORTH_ERYRI_/_YNYS_MON-NORTH_ANGLESEY_ALAW-HOLLAND ARMS 9INCH"/>
    <s v="DIAM_LT_320,ASSET_MATERIAL_BIN,DIAM_BIN_PRIMARY,DATE_INSTALL_BIN,DATE_INSTALL_BIN_20YRS,AREA_NAME,LINING_BIN,DIAM_BIN_SECOND,WRZ_NAME,WQZ_NAME,SUPER_DMA_NAME"/>
    <s v="AC"/>
    <s v="1941_1960"/>
    <s v="B10_1940"/>
    <m/>
    <s v="&lt;=320mm"/>
    <s v="(70,120]"/>
    <n v="6.6768148353543744"/>
    <n v="1.7707425931140153"/>
    <n v="265.2076831212637"/>
    <x v="1"/>
  </r>
  <r>
    <n v="90"/>
    <s v="DIAM_LT_320-AC-&lt;=320mm-B10_1940-1941_1960-NORTHERN-NONE-(70,120]-NORTH_ERYRI_/_YNYS_MON-NORTH_ANGLESEY_ALAW-HOLLAND ARMS 9INCH-DWYRAN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5.1357511643554252"/>
    <n v="1.5493997689747729"/>
    <n v="301.68902647159973"/>
    <x v="1"/>
  </r>
  <r>
    <n v="91"/>
    <s v="DIAM_LT_320-AC-&lt;=320mm-B10_1940-1941_1960-WESTERN-NONE"/>
    <s v="DIAM_LT_320,ASSET_MATERIAL_BIN,DIAM_BIN_PRIMARY,DATE_INSTALL_BIN,DATE_INSTALL_BIN_20YRS,AREA_NAME,LINING_BIN"/>
    <m/>
    <m/>
    <m/>
    <m/>
    <m/>
    <m/>
    <n v="10.797336980656947"/>
    <n v="1.7707425931140193"/>
    <n v="163.99808548035898"/>
    <x v="4"/>
  </r>
  <r>
    <n v="92"/>
    <s v="DIAM_LT_320-AC-&lt;=320mm-B10_1940-1941_1960-WESTERN-NONE-(0,70]"/>
    <s v="DIAM_LT_320,ASSET_MATERIAL_BIN,DIAM_BIN_PRIMARY,DATE_INSTALL_BIN,DATE_INSTALL_BIN_20YRS,AREA_NAME,LINING_BIN,DIAM_BIN_SECOND"/>
    <s v="AC"/>
    <s v="1941_1960"/>
    <s v="B10_1940"/>
    <m/>
    <s v="&lt;=320mm"/>
    <s v="(0,70]"/>
    <n v="5.3967870248456924"/>
    <n v="1.9920854172532767"/>
    <n v="369.12433417923057"/>
    <x v="1"/>
  </r>
  <r>
    <n v="93"/>
    <s v="DIAM_LT_320-AC-&lt;=320mm-B10_1940-1941_1960-WESTERN-NONE-(0,70]-MID_-_SOUTH_CEREDIGION-LLECHRYD"/>
    <s v="DIAM_LT_320,ASSET_MATERIAL_BIN,DIAM_BIN_PRIMARY,DATE_INSTALL_BIN,DATE_INSTALL_BIN_20YRS,AREA_NAME,LINING_BIN,DIAM_BIN_SECOND,WRZ_NAME,WQZ_NAME"/>
    <s v="AC"/>
    <s v="1941_1960"/>
    <s v="B10_1940"/>
    <m/>
    <s v="&lt;=320mm"/>
    <s v="(0,70]"/>
    <n v="11.384863680366561"/>
    <n v="4.4268564827850536"/>
    <n v="388.83702142338876"/>
    <x v="1"/>
  </r>
  <r>
    <n v="94"/>
    <s v="DIAM_LT_320-AC-&lt;=320mm-B10_1940-1941_1960-WESTERN-NONE-(0,70]-MID_-_SOUTH_CEREDIGION-LLECHRYD-CROSSROADS TO CRUGIAU AND TREGAMMON-TREGAMMON WD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11.090919817707222"/>
    <n v="8.632370141430842"/>
    <n v="778.32770259945619"/>
    <x v="2"/>
  </r>
  <r>
    <n v="95"/>
    <s v="DIAM_LT_320-AC-&lt;=320mm-B10_1940-1941_1960-WESTERN-NONE-(0,70]-MID_-_SOUTH_CEREDIGION-LLECHRYD-EGLWYSWRW-BRYNBERIAN WD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1.228153646977755"/>
    <n v="2.2134282413925219"/>
    <n v="1802.240498849093"/>
    <x v="3"/>
  </r>
  <r>
    <n v="96"/>
    <s v="DIAM_LT_320-AC-&lt;=320mm-B10_1940-1941_1960-WESTERN-NONE-(0,70]-MID_-_SOUTH_CEREDIGION-LLECHRYD-FFYNNON LLAWDDOG-BEULAH TO CWMCOU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3.2951834727442728"/>
    <n v="4.4268564827850536"/>
    <n v="1343.4324733057454"/>
    <x v="3"/>
  </r>
  <r>
    <n v="97"/>
    <s v="DIAM_LT_320-AC-&lt;=320mm-B10_1940-1941_1960-WESTERN-NONE-(0,70]-MID_-_SOUTH_CEREDIGION-LLECHRYD-NEWQUAY-SYNOD INN TO NEW QUAY 6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2.0652535097401263"/>
    <n v="7.0829703724560824"/>
    <n v="3429.5888320980712"/>
    <x v="3"/>
  </r>
  <r>
    <n v="98"/>
    <s v="DIAM_LT_320-AC-&lt;=320mm-B10_1940-1941_1960-WESTERN-NONE-(0,70]-MID_-_SOUTH_CEREDIGION-LLECHRYD-PENPARC SR TO CARDIGAN SR-PENPARC SOUTH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2.0531655098531227"/>
    <n v="5.0908849552028173"/>
    <n v="2479.5297460295851"/>
    <x v="3"/>
  </r>
  <r>
    <n v="99"/>
    <s v="DIAM_LT_320-AC-&lt;=320mm-B10_1940-1941_1960-WESTERN-NONE-(0,70]-MID_-_SOUTH_CEREDIGION-LLECHRYD-SARNAU CROSS CONNECTION-SARNAU BPT OUTLET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3.615355309883534"/>
    <n v="3.098799537949545"/>
    <n v="857.12171345321258"/>
    <x v="2"/>
  </r>
  <r>
    <n v="100"/>
    <s v="DIAM_LT_320-AC-&lt;=320mm-B10_1940-1941_1960-WESTERN-NONE-(0,70]-MID_-_SOUTH_CEREDIGION-STRATA_FLORIDA-MAESTIR TO BRYNGARREG-MAESTIR TO BRYNGARREG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0.21322248561609702"/>
    <n v="1.5493997689747707"/>
    <n v="7266.5871261084312"/>
    <x v="3"/>
  </r>
  <r>
    <n v="101"/>
    <s v="DIAM_LT_320-AC-&lt;=320mm-B10_1940-1941_1960-WESTERN-NONE-(0,70]-NORTH_CEREDIGION"/>
    <s v="DIAM_LT_320,ASSET_MATERIAL_BIN,DIAM_BIN_PRIMARY,DATE_INSTALL_BIN,DATE_INSTALL_BIN_20YRS,AREA_NAME,LINING_BIN,DIAM_BIN_SECOND,WRZ_NAME"/>
    <s v="AC"/>
    <s v="1941_1960"/>
    <s v="B10_1940"/>
    <m/>
    <s v="&lt;=320mm"/>
    <s v="(0,70]"/>
    <n v="0.98234540743923815"/>
    <n v="1.5493997689747707"/>
    <n v="1577.2453937701207"/>
    <x v="3"/>
  </r>
  <r>
    <n v="102"/>
    <s v="DIAM_LT_320-AC-&lt;=320mm-B10_1940-1941_1960-WESTERN-NONE-(0,70]-TYWI_C.U._AREA"/>
    <s v="DIAM_LT_320,ASSET_MATERIAL_BIN,DIAM_BIN_PRIMARY,DATE_INSTALL_BIN,DATE_INSTALL_BIN_20YRS,AREA_NAME,LINING_BIN,DIAM_BIN_SECOND,WRZ_NAME"/>
    <s v="AC"/>
    <s v="1941_1960"/>
    <s v="B10_1940"/>
    <m/>
    <s v="&lt;=320mm"/>
    <s v="(0,70]"/>
    <n v="9.9933080036598749"/>
    <n v="2.8774567138102922"/>
    <n v="287.93835962590902"/>
    <x v="1"/>
  </r>
  <r>
    <n v="103"/>
    <s v="DIAM_LT_320-AC-&lt;=320mm-B10_1940-1941_1960-WESTERN-NONE-(0,70]-TYWI_C.U._AREA-SKETTY__GOWER_BRYNGWYN__FELINDRE-CEFN BRYN OUTLETS TO S W GOWER-PENMAEN WD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0,70]"/>
    <n v="1.3151003125466436"/>
    <n v="2.6561138896710261"/>
    <n v="2019.7044015049764"/>
    <x v="3"/>
  </r>
  <r>
    <n v="104"/>
    <s v="DIAM_LT_320-AC-&lt;=320mm-B10_1940-1941_1960-WESTERN-NONE-(120,160]-TYWI_C.U._AREA"/>
    <s v="DIAM_LT_320,ASSET_MATERIAL_BIN,DIAM_BIN_PRIMARY,DATE_INSTALL_BIN,DATE_INSTALL_BIN_20YRS,AREA_NAME,LINING_BIN,DIAM_BIN_SECOND,WRZ_NAME"/>
    <s v="AC"/>
    <s v="1941_1960"/>
    <s v="B10_1940"/>
    <m/>
    <s v="&lt;=320mm"/>
    <s v="(120,160]"/>
    <n v="9.5513118783639399"/>
    <n v="2.2134282413925255"/>
    <n v="231.74075661862557"/>
    <x v="4"/>
  </r>
  <r>
    <n v="105"/>
    <s v="DIAM_LT_320-AC-&lt;=320mm-B10_1940-1941_1960-WESTERN-NONE-(120,160]-TYWI_C.U._AREA-SKETTY__GOWER_BRYNGWYN__FELINDRE-CEFN BRYN HOUSE-REYNOLDSTON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120,160]"/>
    <n v="1.320269546853436"/>
    <n v="1.5493997689747714"/>
    <n v="1173.5480627175075"/>
    <x v="3"/>
  </r>
  <r>
    <n v="106"/>
    <s v="DIAM_LT_320-AC-&lt;=320mm-B10_1940-1941_1960-WESTERN-NONE-(120,160]-TYWI_C.U._AREA-SWANSEA__MORRISTON_BRYNGWYN__FELINDRE"/>
    <s v="DIAM_LT_320,ASSET_MATERIAL_BIN,DIAM_BIN_PRIMARY,DATE_INSTALL_BIN,DATE_INSTALL_BIN_20YRS,AREA_NAME,LINING_BIN,DIAM_BIN_SECOND,WRZ_NAME,WQZ_NAME"/>
    <s v="AC"/>
    <s v="1941_1960"/>
    <s v="B10_1940"/>
    <m/>
    <s v="&lt;=320mm"/>
    <s v="(120,160]"/>
    <n v="7.1162220776743697"/>
    <n v="1.7707425931140219"/>
    <n v="248.83183433374705"/>
    <x v="4"/>
  </r>
  <r>
    <n v="107"/>
    <s v="DIAM_LT_320-AC-&lt;=320mm-B10_1940-1941_1960-WESTERN-NONE-(70,120]-MID_-_SOUTH_CEREDIGION-LLECHRYD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18.747184399261315"/>
    <n v="3.3201423620887889"/>
    <n v="177.10085372711279"/>
    <x v="4"/>
  </r>
  <r>
    <n v="108"/>
    <s v="DIAM_LT_320-AC-&lt;=320mm-B10_1940-1941_1960-WESTERN-NONE-(70,120]-MID_-_SOUTH_CEREDIGION-LLECHRYD-BEULAU TO ABERBANC-BLEANGWENLLAN X NCE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2.9898321295825121"/>
    <n v="2.4347710655317796"/>
    <n v="814.35042504267994"/>
    <x v="2"/>
  </r>
  <r>
    <n v="109"/>
    <s v="DIAM_LT_320-AC-&lt;=320mm-B10_1940-1941_1960-WESTERN-NONE-(70,120]-MID_-_SOUTH_CEREDIGION-LLECHRYD-CROSSROADS TO CRUGIAU AND TREGAMMON-TREGAMMON WD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2.384630158390852"/>
    <n v="6.6402847241775778"/>
    <n v="2784.6182775187417"/>
    <x v="3"/>
  </r>
  <r>
    <n v="110"/>
    <s v="DIAM_LT_320-AC-&lt;=320mm-B10_1940-1941_1960-WESTERN-NONE-(70,120]-MID_-_SOUTH_CEREDIGION-LLECHRYD-FFYNNON LLAWDDOG-FFYNNON LLAWDDDOG SCHEME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4.999763574780193"/>
    <n v="3.3201423620887889"/>
    <n v="664.05987251802287"/>
    <x v="2"/>
  </r>
  <r>
    <n v="111"/>
    <s v="DIAM_LT_320-AC-&lt;=320mm-B10_1940-1941_1960-WESTERN-NONE-(70,120]-MID_-_SOUTH_CEREDIGION-LLECHRYD-GWENLLI-PENBONTARBOTHAU BPT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1.0639287481973032"/>
    <n v="1.5493997689747707"/>
    <n v="1456.3003129674225"/>
    <x v="3"/>
  </r>
  <r>
    <n v="112"/>
    <s v="DIAM_LT_320-AC-&lt;=320mm-B10_1940-1941_1960-WESTERN-NONE-(70,120]-MID_-_SOUTH_CEREDIGION-LLECHRYD-HAFOD FELINWYNT-HAFOD FELINWYNT 5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3.5242038337761223"/>
    <n v="3.3201423620887889"/>
    <n v="942.09714269884182"/>
    <x v="2"/>
  </r>
  <r>
    <n v="113"/>
    <s v="DIAM_LT_320-AC-&lt;=320mm-B10_1940-1941_1960-WESTERN-NONE-(70,120]-MID_-_SOUTH_CEREDIGION-LLECHRYD-HAFOD LLECHRYD-LECHRYD VILLIAGE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1.2023131420131661"/>
    <n v="1.7707425931140175"/>
    <n v="1472.779870100286"/>
    <x v="3"/>
  </r>
  <r>
    <n v="114"/>
    <s v="DIAM_LT_320-AC-&lt;=320mm-B10_1940-1941_1960-WESTERN-NONE-(70,120]-MID_-_SOUTH_CEREDIGION-LLECHRYD-NEWQUAY-SYNOD INN TO NEW QUAY 6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5.7359959202554354"/>
    <n v="2.4347710655317787"/>
    <n v="424.47224499130283"/>
    <x v="1"/>
  </r>
  <r>
    <n v="115"/>
    <s v="DIAM_LT_320-AC-&lt;=320mm-B10_1940-1941_1960-WESTERN-NONE-(70,120]-MID_-_SOUTH_CEREDIGION-LLECHRYD-PENTREGAT CROSS CONNECTION-PENTREGAT RES OUTLET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4.356303660070445"/>
    <n v="2.2134282413925224"/>
    <n v="508.09778521195409"/>
    <x v="2"/>
  </r>
  <r>
    <n v="116"/>
    <s v="DIAM_LT_320-AC-&lt;=320mm-B10_1940-1941_1960-WESTERN-NONE-(70,120]-MID_-_SOUTH_CEREDIGION-LLECHRYD-SARNAU CROSS CONNECTION-SARNAU BPT OUTLET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5.0111751906946287"/>
    <n v="5.0908849552028181"/>
    <n v="1015.9064014876599"/>
    <x v="3"/>
  </r>
  <r>
    <n v="117"/>
    <s v="DIAM_LT_320-AC-&lt;=320mm-B10_1940-1941_1960-WESTERN-NONE-(70,120]-MID_-_SOUTH_CEREDIGION-LLECHRYD-SARNAU CROSS CONNECTION-TANYGROES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1.9396098857775477"/>
    <n v="3.3201423620887889"/>
    <n v="1711.7578057495905"/>
    <x v="3"/>
  </r>
  <r>
    <n v="118"/>
    <s v="DIAM_LT_320-AC-&lt;=320mm-B10_1940-1941_1960-WESTERN-NONE-(70,120]-MID_-_SOUTH_CEREDIGION-LLECHRYD-SARNAU CROSS CONNECTION-TRESAITH SCHEME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3.124586631092892"/>
    <n v="5.0908849552028199"/>
    <n v="1629.2987061210629"/>
    <x v="3"/>
  </r>
  <r>
    <n v="119"/>
    <s v="DIAM_LT_320-AC-&lt;=320mm-B10_1940-1941_1960-WESTERN-NONE-(70,120]-PEMBROKESHIRE"/>
    <s v="DIAM_LT_320,ASSET_MATERIAL_BIN,DIAM_BIN_PRIMARY,DATE_INSTALL_BIN,DATE_INSTALL_BIN_20YRS,AREA_NAME,LINING_BIN,DIAM_BIN_SECOND,WRZ_NAME"/>
    <s v="AC"/>
    <s v="1941_1960"/>
    <s v="B10_1940"/>
    <m/>
    <s v="&lt;=320mm"/>
    <s v="(70,120]"/>
    <n v="3.96239061301968"/>
    <n v="2.2134282413925237"/>
    <n v="558.60929866924516"/>
    <x v="2"/>
  </r>
  <r>
    <n v="120"/>
    <s v="DIAM_LT_320-AC-&lt;=320mm-B10_1940-1941_1960-WESTERN-NONE-(70,120]-TYWI_C.U._AREA"/>
    <s v="DIAM_LT_320,ASSET_MATERIAL_BIN,DIAM_BIN_PRIMARY,DATE_INSTALL_BIN,DATE_INSTALL_BIN_20YRS,AREA_NAME,LINING_BIN,DIAM_BIN_SECOND,WRZ_NAME"/>
    <s v="AC"/>
    <s v="1941_1960"/>
    <s v="B10_1940"/>
    <m/>
    <s v="&lt;=320mm"/>
    <s v="(70,120]"/>
    <n v="13.783047073902758"/>
    <n v="2.8774567138103015"/>
    <n v="208.76782168571171"/>
    <x v="4"/>
  </r>
  <r>
    <n v="121"/>
    <s v="DIAM_LT_320-AC-&lt;=320mm-B10_1940-1941_1960-WESTERN-NONE-(70,120]-TYWI_C.U._AREA-BRYNGWYN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4.8044624146268795"/>
    <n v="5.3122277793420709"/>
    <n v="1105.6861977251258"/>
    <x v="3"/>
  </r>
  <r>
    <n v="122"/>
    <s v="DIAM_LT_320-AC-&lt;=320mm-B10_1940-1941_1960-WESTERN-NONE-(70,120]-TYWI_C.U._AREA-BRYNGWYN-PORTHYRHYD TO CEFNEITHIN-FOELGASTELL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0.13470780082867581"/>
    <n v="1.9920854172532749"/>
    <n v="14788.196414748472"/>
    <x v="3"/>
  </r>
  <r>
    <n v="123"/>
    <s v="DIAM_LT_320-AC-&lt;=320mm-B10_1940-1941_1960-WESTERN-NONE-(70,120]-TYWI_C.U._AREA-BRYNGWYN-TRAPP BULK EXPORT-PENYBANK/NANTGARDEIG 6 INCH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1.6161987758321883"/>
    <n v="1.9920854172532751"/>
    <n v="1232.5745118990956"/>
    <x v="3"/>
  </r>
  <r>
    <n v="124"/>
    <s v="DIAM_LT_320-AC-&lt;=320mm-B10_1940-1941_1960-WESTERN-NONE-(70,120]-TYWI_C.U._AREA-CAPEL_DEWI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0.50266765752942955"/>
    <n v="1.5493997689747707"/>
    <n v="3082.3542071314951"/>
    <x v="3"/>
  </r>
  <r>
    <n v="125"/>
    <s v="DIAM_LT_320-AC-&lt;=320mm-B10_1940-1941_1960-WESTERN-NONE-(70,120]-TYWI_C.U._AREA-CAPEL_DEWI-POLIN TO RHYDARGAEAU-RHYDARGAEAU P S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4.0585559115131558"/>
    <n v="1.9920854172532756"/>
    <n v="490.83601672264859"/>
    <x v="1"/>
  </r>
  <r>
    <n v="126"/>
    <s v="DIAM_LT_320-AC-&lt;=320mm-B10_1940-1941_1960-WESTERN-NONE-(70,120]-TYWI_C.U._AREA-LLANELLI_FELINDRE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3.5694058907860198"/>
    <n v="1.5493997689747727"/>
    <n v="434.07777551282607"/>
    <x v="1"/>
  </r>
  <r>
    <n v="127"/>
    <s v="DIAM_LT_320-AC-&lt;=320mm-B10_1940-1941_1960-WESTERN-NONE-(70,120]-TYWI_C.U._AREA-SKETTY__GOWER_BRYNGWYN__FELINDRE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14.803026156378435"/>
    <n v="1.5493997689747625"/>
    <n v="104.6677721573265"/>
    <x v="0"/>
  </r>
  <r>
    <n v="128"/>
    <s v="DIAM_LT_320-AC-&lt;=320mm-B10_1940-1941_1960-WESTERN-NONE-(70,120]-TYWI_C.U._AREA-SKETTY__GOWER_BRYNGWYN__FELINDRE-CEFN BRYN OUTLETS TO S W GOWER"/>
    <s v="DIAM_LT_320,ASSET_MATERIAL_BIN,DIAM_BIN_PRIMARY,DATE_INSTALL_BIN,DATE_INSTALL_BIN_20YRS,AREA_NAME,LINING_BIN,DIAM_BIN_SECOND,WRZ_NAME,WQZ_NAME,SUPER_DMA_NAME"/>
    <s v="AC"/>
    <s v="1941_1960"/>
    <s v="B10_1940"/>
    <m/>
    <s v="&lt;=320mm"/>
    <s v="(70,120]"/>
    <n v="15.144729472589903"/>
    <n v="1.7707425931140262"/>
    <n v="116.92137494557777"/>
    <x v="0"/>
  </r>
  <r>
    <n v="129"/>
    <s v="DIAM_LT_320-AC-&lt;=320mm-B10_1940-1941_1960-WESTERN-NONE-(70,120]-TYWI_C.U._AREA-SKETTY__GOWER_BRYNGWYN__FELINDRE-CEFN BRYN OUTLETS TO S W GOWER-OXWICH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2.515348320859824"/>
    <n v="2.8774567138102847"/>
    <n v="1143.9595422818741"/>
    <x v="3"/>
  </r>
  <r>
    <n v="130"/>
    <s v="DIAM_LT_320-AC-&lt;=320mm-B10_1940-1941_1960-WESTERN-NONE-(70,120]-TYWI_C.U._AREA-SKETTY__GOWER_BRYNGWYN__FELINDRE-CEFN BRYN OUTLETS TO S W GOWER-PENMAEN WD"/>
    <s v="DIAM_LT_320,ASSET_MATERIAL_BIN,DIAM_BIN_PRIMARY,DATE_INSTALL_BIN,DATE_INSTALL_BIN_20YRS,AREA_NAME,LINING_BIN,DIAM_BIN_SECOND,WRZ_NAME,WQZ_NAME,SUPER_DMA_NAME,DMA_NAME"/>
    <s v="AC"/>
    <s v="1941_1960"/>
    <s v="B10_1940"/>
    <m/>
    <s v="&lt;=320mm"/>
    <s v="(70,120]"/>
    <n v="4.2806031253578309"/>
    <n v="8.6323701414308598"/>
    <n v="2016.624734559864"/>
    <x v="3"/>
  </r>
  <r>
    <n v="131"/>
    <s v="DIAM_LT_320-AC-&lt;=320mm-B10_1940-1941_1960-WESTERN-NONE-(70,120]-TYWI_C.U._AREA-SWANSEA__MORRISTON_BRYNGWYN__FELINDRE"/>
    <s v="DIAM_LT_320,ASSET_MATERIAL_BIN,DIAM_BIN_PRIMARY,DATE_INSTALL_BIN,DATE_INSTALL_BIN_20YRS,AREA_NAME,LINING_BIN,DIAM_BIN_SECOND,WRZ_NAME,WQZ_NAME"/>
    <s v="AC"/>
    <s v="1941_1960"/>
    <s v="B10_1940"/>
    <m/>
    <s v="&lt;=320mm"/>
    <s v="(70,120]"/>
    <n v="10.476185769626241"/>
    <n v="1.7707425931140266"/>
    <n v="169.02550527959963"/>
    <x v="4"/>
  </r>
  <r>
    <n v="132"/>
    <s v="DIAM_LT_320-AC-&lt;=320mm-B11_1950-1941_1960"/>
    <s v="DIAM_LT_320,ASSET_MATERIAL_BIN,DIAM_BIN_PRIMARY,DATE_INSTALL_BIN,DATE_INSTALL_BIN_20YRS"/>
    <m/>
    <m/>
    <m/>
    <m/>
    <m/>
    <m/>
    <n v="33.121182378503164"/>
    <n v="2.877456713810302"/>
    <n v="86.876630215890927"/>
    <x v="0"/>
  </r>
  <r>
    <n v="133"/>
    <s v="DIAM_LT_320-AC-&lt;=320mm-B11_1950-1941_1960-CENTRAL-NONE"/>
    <s v="DIAM_LT_320,ASSET_MATERIAL_BIN,DIAM_BIN_PRIMARY,DATE_INSTALL_BIN,DATE_INSTALL_BIN_20YRS,AREA_NAME,LINING_BIN"/>
    <m/>
    <m/>
    <m/>
    <m/>
    <m/>
    <m/>
    <n v="19.394922597852712"/>
    <n v="1.9920854172532825"/>
    <n v="102.71169720851755"/>
    <x v="0"/>
  </r>
  <r>
    <n v="134"/>
    <s v="DIAM_LT_320-AC-&lt;=320mm-B11_1950-1941_1960-CENTRAL-NONE-(0,70]"/>
    <s v="DIAM_LT_320,ASSET_MATERIAL_BIN,DIAM_BIN_PRIMARY,DATE_INSTALL_BIN,DATE_INSTALL_BIN_20YRS,AREA_NAME,LINING_BIN,DIAM_BIN_SECOND"/>
    <s v="AC"/>
    <s v="1941_1960"/>
    <s v="B11_1950"/>
    <m/>
    <s v="&lt;=320mm"/>
    <s v="(0,70]"/>
    <n v="1.8728632591149741"/>
    <n v="2.6561138896710248"/>
    <n v="1418.2102600091466"/>
    <x v="3"/>
  </r>
  <r>
    <n v="135"/>
    <s v="DIAM_LT_320-AC-&lt;=320mm-B11_1950-1941_1960-CENTRAL-NONE-(0,70]-SLUVAD__COURT_FARM__LLWYNON"/>
    <s v="DIAM_LT_320,ASSET_MATERIAL_BIN,DIAM_BIN_PRIMARY,DATE_INSTALL_BIN,DATE_INSTALL_BIN_20YRS,AREA_NAME,LINING_BIN,DIAM_BIN_SECOND,WRZ_NAME"/>
    <s v="AC"/>
    <s v="1941_1960"/>
    <s v="B11_1950"/>
    <m/>
    <s v="&lt;=320mm"/>
    <s v="(0,70]"/>
    <n v="4.2062222945733465"/>
    <n v="2.4347710655317787"/>
    <n v="578.84983127805594"/>
    <x v="2"/>
  </r>
  <r>
    <n v="136"/>
    <s v="DIAM_LT_320-AC-&lt;=320mm-B11_1950-1941_1960-CENTRAL-NONE-(120,160]-SLUVAD__COURT_FARM__LLWYNON"/>
    <s v="DIAM_LT_320,ASSET_MATERIAL_BIN,DIAM_BIN_PRIMARY,DATE_INSTALL_BIN,DATE_INSTALL_BIN_20YRS,AREA_NAME,LINING_BIN,DIAM_BIN_SECOND,WRZ_NAME"/>
    <s v="AC"/>
    <s v="1941_1960"/>
    <s v="B11_1950"/>
    <m/>
    <s v="&lt;=320mm"/>
    <s v="(120,160]"/>
    <n v="5.4196945663182037"/>
    <n v="5.5335706034813166"/>
    <n v="1021.0115230239761"/>
    <x v="3"/>
  </r>
  <r>
    <n v="137"/>
    <s v="DIAM_LT_320-AC-&lt;=320mm-B11_1950-1941_1960-CENTRAL-NONE-(120,160]-SLUVAD__COURT_FARM__LLWYNON-CARDIFF_EAST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0.91009640509112666"/>
    <n v="1.5493997689747707"/>
    <n v="1702.4567510731256"/>
    <x v="3"/>
  </r>
  <r>
    <n v="138"/>
    <s v="DIAM_LT_320-AC-&lt;=320mm-B11_1950-1941_1960-CENTRAL-NONE-(120,160]-SLUVAD__COURT_FARM__LLWYNON-PENARTH-ST TEILOS PENDINE AND SKOMER RD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120,160]"/>
    <n v="0.29837007431989815"/>
    <n v="1.5493997689747707"/>
    <n v="5192.8792540822251"/>
    <x v="3"/>
  </r>
  <r>
    <n v="139"/>
    <s v="DIAM_LT_320-AC-&lt;=320mm-B11_1950-1941_1960-CENTRAL-NONE-(160,320]-SLUVAD__COURT_FARM__LLWYNON-CARDIFF_HEATH_&amp;_LLANISHEN-BLACKOAK ROAD-BLACKOAK ROA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60,320]"/>
    <n v="0.75589945724337948"/>
    <n v="7.9683416690130988"/>
    <n v="10541.536434054489"/>
    <x v="3"/>
  </r>
  <r>
    <n v="140"/>
    <s v="DIAM_LT_320-AC-&lt;=320mm-B11_1950-1941_1960-CENTRAL-NONE-(70,120]-PONTSTICILL_LOW_LEVEL"/>
    <s v="DIAM_LT_320,ASSET_MATERIAL_BIN,DIAM_BIN_PRIMARY,DATE_INSTALL_BIN,DATE_INSTALL_BIN_20YRS,AREA_NAME,LINING_BIN,DIAM_BIN_SECOND,WRZ_NAME"/>
    <s v="AC"/>
    <s v="1941_1960"/>
    <s v="B11_1950"/>
    <m/>
    <s v="&lt;=320mm"/>
    <s v="(70,120]"/>
    <n v="4.7049061626943391"/>
    <n v="1.7707425931140155"/>
    <n v="376.3608734972031"/>
    <x v="1"/>
  </r>
  <r>
    <n v="141"/>
    <s v="DIAM_LT_320-AC-&lt;=320mm-B11_1950-1941_1960-CENTRAL-NONE-(70,120]-PONTSTICILL_LOW_LEVEL-PONTYPRIDD_PONTSTICILL_HIGH-TY GWYN 12INCH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1.3237045340987255"/>
    <n v="1.5493997689747705"/>
    <n v="1170.5027285637536"/>
    <x v="3"/>
  </r>
  <r>
    <n v="142"/>
    <s v="DIAM_LT_320-AC-&lt;=320mm-B11_1950-1941_1960-CENTRAL-NONE-(70,120]-PONTSTICILL_LOW_LEVEL-VALE_OF_GLAM__RHONDDA_VALLEYS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5.0535919651741379"/>
    <n v="1.549399768974774"/>
    <n v="306.59376135868632"/>
    <x v="1"/>
  </r>
  <r>
    <n v="143"/>
    <s v="DIAM_LT_320-AC-&lt;=320mm-B11_1950-1941_1960-CENTRAL-NONE-(70,120]-SLUVAD__COURT_FARM__LLWYNON"/>
    <s v="DIAM_LT_320,ASSET_MATERIAL_BIN,DIAM_BIN_PRIMARY,DATE_INSTALL_BIN,DATE_INSTALL_BIN_20YRS,AREA_NAME,LINING_BIN,DIAM_BIN_SECOND,WRZ_NAME"/>
    <s v="AC"/>
    <s v="1941_1960"/>
    <s v="B11_1950"/>
    <m/>
    <s v="&lt;=320mm"/>
    <s v="(70,120]"/>
    <n v="14.335411529094669"/>
    <n v="3.5414851862280661"/>
    <n v="247.04454274231242"/>
    <x v="4"/>
  </r>
  <r>
    <n v="144"/>
    <s v="DIAM_LT_320-AC-&lt;=320mm-B11_1950-1941_1960-CENTRAL-NONE-(70,120]-SLUVAD__COURT_FARM__LLWYNON-CARDIFF_BAY__CANTON__CATHAYS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2.4999452566734019"/>
    <n v="1.7707425931140157"/>
    <n v="708.31254739965266"/>
    <x v="2"/>
  </r>
  <r>
    <n v="145"/>
    <s v="DIAM_LT_320-AC-&lt;=320mm-B11_1950-1941_1960-CENTRAL-NONE-(70,120]-SLUVAD__COURT_FARM__LLWYNON-CARDIFF_EAST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4.3020601170408082"/>
    <n v="1.5493997689747738"/>
    <n v="360.15297946150872"/>
    <x v="1"/>
  </r>
  <r>
    <n v="146"/>
    <s v="DIAM_LT_320-AC-&lt;=320mm-B11_1950-1941_1960-CENTRAL-NONE-(70,120]-SLUVAD__COURT_FARM__LLWYNON-CARDIFF_HEATH_&amp;_LLANISHEN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10.671923437153369"/>
    <n v="2.2134282413925255"/>
    <n v="207.40668300586455"/>
    <x v="4"/>
  </r>
  <r>
    <n v="147"/>
    <s v="DIAM_LT_320-AC-&lt;=320mm-B11_1950-1941_1960-CENTRAL-NONE-(70,120]-SLUVAD__COURT_FARM__LLWYNON-PENARTH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7.0002851778851731"/>
    <n v="1.9920854172532771"/>
    <n v="284.57203765734266"/>
    <x v="1"/>
  </r>
  <r>
    <n v="148"/>
    <s v="DIAM_LT_320-AC-&lt;=320mm-B11_1950-1941_1960-EASTERN-NONE-(0,70]"/>
    <s v="DIAM_LT_320,ASSET_MATERIAL_BIN,DIAM_BIN_PRIMARY,DATE_INSTALL_BIN,DATE_INSTALL_BIN_20YRS,AREA_NAME,LINING_BIN,DIAM_BIN_SECOND"/>
    <s v="AC"/>
    <s v="1941_1960"/>
    <s v="B11_1950"/>
    <m/>
    <s v="&lt;=320mm"/>
    <s v="(0,70]"/>
    <n v="10.122435991075232"/>
    <n v="2.2134282413925255"/>
    <n v="218.66557055476218"/>
    <x v="4"/>
  </r>
  <r>
    <n v="149"/>
    <s v="DIAM_LT_320-AC-&lt;=320mm-B11_1950-1941_1960-EASTERN-NONE-(0,70]-ELAN_/_BUILTH-BUILTH-GARTH SR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0,70]"/>
    <n v="5.7606996279087799"/>
    <n v="2.8774567138102825"/>
    <n v="499.49778666985321"/>
    <x v="1"/>
  </r>
  <r>
    <n v="150"/>
    <s v="DIAM_LT_320-AC-&lt;=320mm-B11_1950-1941_1960-EASTERN-NONE-(0,70]-ELAN_/_BUILTH-BUILTH-GARTH SR-GARTH-BEALA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67056028312050886"/>
    <n v="2.2134282413925219"/>
    <n v="3300.8639150117078"/>
    <x v="3"/>
  </r>
  <r>
    <n v="151"/>
    <s v="DIAM_LT_320-AC-&lt;=320mm-B11_1950-1941_1960-EASTERN-NONE-(0,70]-ELAN_/_BUILTH-BUILTH-GARTH SR-TIRABA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72706287155585847"/>
    <n v="2.4347710655317787"/>
    <n v="3348.7765099620015"/>
    <x v="3"/>
  </r>
  <r>
    <n v="152"/>
    <s v="DIAM_LT_320-AC-&lt;=320mm-B11_1950-1941_1960-EASTERN-NONE-(0,70]-ELAN_/_BUILTH-ELAN-NEUADD NORTH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0,70]"/>
    <n v="2.0349686323990936"/>
    <n v="1.9920854172532765"/>
    <n v="978.92684218170939"/>
    <x v="2"/>
  </r>
  <r>
    <n v="153"/>
    <s v="DIAM_LT_320-AC-&lt;=320mm-B11_1950-1941_1960-EASTERN-NONE-(0,70]-TALYBONT-ABERGAVENNY__CWMTILLERY-PONTYPOOL TDMA-AREA FED BY SUB SUPPLY SYSTEM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1903960933635595"/>
    <n v="1.5493997689747707"/>
    <n v="8137.770799825219"/>
    <x v="3"/>
  </r>
  <r>
    <n v="154"/>
    <s v="DIAM_LT_320-AC-&lt;=320mm-B11_1950-1941_1960-EASTERN-NONE-(120,160]"/>
    <s v="DIAM_LT_320,ASSET_MATERIAL_BIN,DIAM_BIN_PRIMARY,DATE_INSTALL_BIN,DATE_INSTALL_BIN_20YRS,AREA_NAME,LINING_BIN,DIAM_BIN_SECOND"/>
    <s v="AC"/>
    <s v="1941_1960"/>
    <s v="B11_1950"/>
    <m/>
    <s v="&lt;=320mm"/>
    <s v="(120,160]"/>
    <n v="21.125471768677802"/>
    <n v="2.2134282413925259"/>
    <n v="104.77532836328508"/>
    <x v="0"/>
  </r>
  <r>
    <n v="155"/>
    <s v="DIAM_LT_320-AC-&lt;=320mm-B11_1950-1941_1960-EASTERN-NONE-(120,160]-HEREFORD_C.U._AREA-HEREFORD__NORTH__BROOMY_HILL-WESTHIDE HEREFORD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120,160]"/>
    <n v="0.76274772942858315"/>
    <n v="1.5493997689747707"/>
    <n v="2031.3397329094803"/>
    <x v="3"/>
  </r>
  <r>
    <n v="156"/>
    <s v="DIAM_LT_320-AC-&lt;=320mm-B11_1950-1941_1960-EASTERN-NONE-(120,160]-HEREFORD_C.U._AREA-HEREFORD__NORTH__BROOMY_HILL-WESTHIDE NEWTON-WESTHIDE TO NEWTOW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3.0441277547250709"/>
    <n v="1.7707425931140173"/>
    <n v="581.69128755042709"/>
    <x v="2"/>
  </r>
  <r>
    <n v="157"/>
    <s v="DIAM_LT_320-AC-&lt;=320mm-B11_1950-1941_1960-EASTERN-NONE-(120,160]-PILLETH-PILLETH_KNIGHTON__BLEDDFA-LLANGUNLLO LINE-AREA FEED BY 1T810701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4.087174034977382"/>
    <n v="2.6561138896710372"/>
    <n v="649.86562033826772"/>
    <x v="2"/>
  </r>
  <r>
    <n v="158"/>
    <s v="DIAM_LT_320-AC-&lt;=320mm-B11_1950-1941_1960-EASTERN-NONE-(120,160]-SLUVAD__COURT_FARM__LLWYNON-CHEPSTOW__CALDICOT_COURT_FARM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6.5519408521982312"/>
    <n v="1.5493997689747734"/>
    <n v="236.47951102228538"/>
    <x v="4"/>
  </r>
  <r>
    <n v="159"/>
    <s v="DIAM_LT_320-AC-&lt;=320mm-B11_1950-1941_1960-EASTERN-NONE-(70,120]"/>
    <s v="DIAM_LT_320,ASSET_MATERIAL_BIN,DIAM_BIN_PRIMARY,DATE_INSTALL_BIN,DATE_INSTALL_BIN_20YRS,AREA_NAME,LINING_BIN,DIAM_BIN_SECOND"/>
    <s v="AC"/>
    <s v="1941_1960"/>
    <s v="B11_1950"/>
    <m/>
    <s v="&lt;=320mm"/>
    <s v="(70,120]"/>
    <n v="29.632163171454895"/>
    <n v="3.3201423620887889"/>
    <n v="112.04522406542131"/>
    <x v="0"/>
  </r>
  <r>
    <n v="160"/>
    <s v="DIAM_LT_320-AC-&lt;=320mm-B11_1950-1941_1960-EASTERN-NONE-(70,120]-HEREFORD_C.U._AREA-HEREFORD__NORTH__BROOMY_HILL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26.063007019534194"/>
    <n v="3.5414851862280634"/>
    <n v="135.8816802517731"/>
    <x v="4"/>
  </r>
  <r>
    <n v="161"/>
    <s v="DIAM_LT_320-AC-&lt;=320mm-B11_1950-1941_1960-EASTERN-NONE-(70,120]-SLUVAD__COURT_FARM__LLWYNON-MALPAS__CAERLEON__CWMBRAN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12.594431374458274"/>
    <n v="2.4347710655317969"/>
    <n v="193.3212380250493"/>
    <x v="4"/>
  </r>
  <r>
    <n v="162"/>
    <s v="DIAM_LT_320-AC-&lt;=320mm-B11_1950-1941_1960-EASTERN-NONE-(70,120]-SLUVAD__COURT_FARM__LLWYNON-MALPAS__CAERLEON__CWMBRAN-PONTNEWYDD-MAENDY WAY TOP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9680864109834593"/>
    <n v="1.7707425931140224"/>
    <n v="356.42346904418969"/>
    <x v="1"/>
  </r>
  <r>
    <n v="163"/>
    <s v="DIAM_LT_320-AC-&lt;=320mm-B11_1950-1941_1960-EASTERN-NONE-(70,120]-TALYBONT-ABERGAVENNY__CWMTILLERY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5.6530113559757025"/>
    <n v="1.7707425931140155"/>
    <n v="313.2388176157109"/>
    <x v="1"/>
  </r>
  <r>
    <n v="164"/>
    <s v="DIAM_LT_320-AC-&lt;=320mm-B11_1950-1941_1960-EASTERN-NONE-(70,120]-TALYBONT-ABERGAVENNY__CWMTILLERY-CROSS ASH-THE BOOT NEWCASTL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7034788985740104"/>
    <n v="2.4347710655317787"/>
    <n v="1429.2933523097563"/>
    <x v="3"/>
  </r>
  <r>
    <n v="165"/>
    <s v="DIAM_LT_320-AC-&lt;=320mm-B11_1950-1941_1960-EASTERN-NONE-(70,120]-TALYBONT-ABERGAVENNY__CWMTILLERY-LLANELLEN 6INCH-LLANELLEN BRIDG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5260944700350552"/>
    <n v="4.6481993069243011"/>
    <n v="3045.8136099644798"/>
    <x v="3"/>
  </r>
  <r>
    <n v="166"/>
    <s v="DIAM_LT_320-AC-&lt;=320mm-B11_1950-1941_1960-EASTERN-NONE-(70,120]-WHITBOURNE-WHITBOURNE-RIDGEWAY STIFFORDS BRIDGE-STIFFORDS BRIDG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57449971894729523"/>
    <n v="1.7707425931140173"/>
    <n v="3082.2340459255574"/>
    <x v="3"/>
  </r>
  <r>
    <n v="167"/>
    <s v="DIAM_LT_320-AC-&lt;=320mm-B11_1950-1941_1960-EASTERN-POLYURETHANE-(0,70]-BRECON_/_PORTIS-PORTIS-PORTIS LOW-LLANDEW LIN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145039043062757"/>
    <n v="2.2134282413925215"/>
    <n v="15260.913162773644"/>
    <x v="3"/>
  </r>
  <r>
    <n v="168"/>
    <s v="DIAM_LT_320-AC-&lt;=320mm-B11_1950-1941_1960-NORTHERN-NONE-(0,70]"/>
    <s v="DIAM_LT_320,ASSET_MATERIAL_BIN,DIAM_BIN_PRIMARY,DATE_INSTALL_BIN,DATE_INSTALL_BIN_20YRS,AREA_NAME,LINING_BIN,DIAM_BIN_SECOND"/>
    <s v="AC"/>
    <s v="1941_1960"/>
    <s v="B11_1950"/>
    <m/>
    <s v="&lt;=320mm"/>
    <s v="(0,70]"/>
    <n v="6.2282469350788565"/>
    <n v="3.0987995379495477"/>
    <n v="497.53960789454692"/>
    <x v="1"/>
  </r>
  <r>
    <n v="169"/>
    <s v="DIAM_LT_320-AC-&lt;=320mm-B11_1950-1941_1960-NORTHERN-NONE-(0,70]-ALWEN_/_DEE-DENBIGH_ALWEN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8.1172133048520081"/>
    <n v="5.5335706034813166"/>
    <n v="681.70816703482012"/>
    <x v="2"/>
  </r>
  <r>
    <n v="170"/>
    <s v="DIAM_LT_320-AC-&lt;=320mm-B11_1950-1941_1960-NORTHERN-NONE-(0,70]-ALWEN_/_DEE-DENBIGH_ALWEN-ALWEN TO BWLCH GAP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0,70]"/>
    <n v="2.9132129883971909"/>
    <n v="1.5493997689747721"/>
    <n v="531.85255425736318"/>
    <x v="2"/>
  </r>
  <r>
    <n v="171"/>
    <s v="DIAM_LT_320-AC-&lt;=320mm-B11_1950-1941_1960-NORTHERN-NONE-(0,70]-ALWEN_/_DEE-DENBIGH_ALWEN-BYLCHAU HIGH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0,70]"/>
    <n v="4.5143436813824911"/>
    <n v="2.8774567138102833"/>
    <n v="637.40311258913266"/>
    <x v="2"/>
  </r>
  <r>
    <n v="172"/>
    <s v="DIAM_LT_320-AC-&lt;=320mm-B11_1950-1941_1960-NORTHERN-NONE-(0,70]-BALA-BALA-COED TALOG OUTLET-PANT SAER OUTLETS NEW DMA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90111196637816826"/>
    <n v="2.2134282413925219"/>
    <n v="2456.3298724008023"/>
    <x v="3"/>
  </r>
  <r>
    <n v="173"/>
    <s v="DIAM_LT_320-AC-&lt;=320mm-B11_1950-1941_1960-NORTHERN-NONE-(0,70]-DYFFRYN_CONWY-COWLYD__LLYN_CONWY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4.8862621834019855"/>
    <n v="2.4347710655317778"/>
    <n v="498.28907540049471"/>
    <x v="1"/>
  </r>
  <r>
    <n v="174"/>
    <s v="DIAM_LT_320-AC-&lt;=320mm-B11_1950-1941_1960-NORTHERN-NONE-(0,70]-LLEYNHARLECH-BANGOR__CAERNARFON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0.84518099566238769"/>
    <n v="1.7707425931140175"/>
    <n v="2095.1046015016532"/>
    <x v="3"/>
  </r>
  <r>
    <n v="175"/>
    <s v="DIAM_LT_320-AC-&lt;=320mm-B11_1950-1941_1960-NORTHERN-NONE-(0,70]-LLEYNHARLECH-LLEYN_CWMYSTRADLLYN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3.675084986819134"/>
    <n v="5.31222777934207"/>
    <n v="1445.4707301721255"/>
    <x v="3"/>
  </r>
  <r>
    <n v="176"/>
    <s v="DIAM_LT_320-AC-&lt;=320mm-B11_1950-1941_1960-NORTHERN-NONE-(0,70]-LLEYNHARLECH-LLEYN_CWMYSTRADLLYN-CWMYSTRADLLYN GAP-CENI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71250368255435481"/>
    <n v="4.2055136586457973"/>
    <n v="5902.4448036097992"/>
    <x v="3"/>
  </r>
  <r>
    <n v="177"/>
    <s v="DIAM_LT_320-AC-&lt;=320mm-B11_1950-1941_1960-NORTHERN-NONE-(0,70]-NORTH_ERYRI_/_YNYS_MON"/>
    <s v="DIAM_LT_320,ASSET_MATERIAL_BIN,DIAM_BIN_PRIMARY,DATE_INSTALL_BIN,DATE_INSTALL_BIN_20YRS,AREA_NAME,LINING_BIN,DIAM_BIN_SECOND,WRZ_NAME"/>
    <s v="AC"/>
    <s v="1941_1960"/>
    <s v="B11_1950"/>
    <m/>
    <s v="&lt;=320mm"/>
    <s v="(0,70]"/>
    <n v="5.9678228616672433"/>
    <n v="2.434771065531772"/>
    <n v="407.98313253747693"/>
    <x v="1"/>
  </r>
  <r>
    <n v="178"/>
    <s v="DIAM_LT_320-AC-&lt;=320mm-B11_1950-1941_1960-NORTHERN-NONE-(0,70]-NORTH_ERYRI_/_YNYS_MON-BANGOR__CAERNARFON-DEINIOLEN CEFN COCH-ASHTON HOUS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65501899583041978"/>
    <n v="2.8774567138102838"/>
    <n v="4392.9362844848529"/>
    <x v="3"/>
  </r>
  <r>
    <n v="179"/>
    <s v="DIAM_LT_320-AC-&lt;=320mm-B11_1950-1941_1960-NORTHERN-NONE-(0,70]-NORTH_ERYRI_/_YNYS_MON-BANGOR__CAERNARFON-PENTIR BRYNREFAIL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0,70]"/>
    <n v="0.84081624125088872"/>
    <n v="1.5493997689747707"/>
    <n v="1842.7329218447503"/>
    <x v="3"/>
  </r>
  <r>
    <n v="180"/>
    <s v="DIAM_LT_320-AC-&lt;=320mm-B11_1950-1941_1960-NORTHERN-NONE-(0,70]-NORTH_ERYRI_/_YNYS_MON-SOUTH_ANGLESEY_CWELLYN__MYNYDD-PENMYNYDD CADNANT GAERWEN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0,70]"/>
    <n v="0.6903936615470998"/>
    <n v="1.7707425931140177"/>
    <n v="2564.8303160054643"/>
    <x v="3"/>
  </r>
  <r>
    <n v="181"/>
    <s v="DIAM_LT_320-AC-&lt;=320mm-B11_1950-1941_1960-NORTHERN-NONE-(0,70]-SOUTH_MEIRIONNYDD"/>
    <s v="DIAM_LT_320,ASSET_MATERIAL_BIN,DIAM_BIN_PRIMARY,DATE_INSTALL_BIN,DATE_INSTALL_BIN_20YRS,AREA_NAME,LINING_BIN,DIAM_BIN_SECOND,WRZ_NAME"/>
    <s v="AC"/>
    <s v="1941_1960"/>
    <s v="B11_1950"/>
    <m/>
    <s v="&lt;=320mm"/>
    <s v="(0,70]"/>
    <n v="3.4271428942816109"/>
    <n v="1.7707425931140155"/>
    <n v="516.68186817322487"/>
    <x v="2"/>
  </r>
  <r>
    <n v="182"/>
    <s v="DIAM_LT_320-AC-&lt;=320mm-B11_1950-1941_1960-NORTHERN-NONE-(120,160]"/>
    <s v="DIAM_LT_320,ASSET_MATERIAL_BIN,DIAM_BIN_PRIMARY,DATE_INSTALL_BIN,DATE_INSTALL_BIN_20YRS,AREA_NAME,LINING_BIN,DIAM_BIN_SECOND"/>
    <s v="AC"/>
    <s v="1941_1960"/>
    <s v="B11_1950"/>
    <m/>
    <s v="&lt;=320mm"/>
    <s v="(120,160]"/>
    <n v="25.96405918355174"/>
    <n v="4.6481993069243144"/>
    <n v="179.02436880397167"/>
    <x v="4"/>
  </r>
  <r>
    <n v="183"/>
    <s v="DIAM_LT_320-AC-&lt;=320mm-B11_1950-1941_1960-NORTHERN-NONE-(120,160]-ALWEN_/_DEE-DENBIGH_ALWEN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14.395994277905171"/>
    <n v="2.4347710655317725"/>
    <n v="169.12837130455344"/>
    <x v="4"/>
  </r>
  <r>
    <n v="184"/>
    <s v="DIAM_LT_320-AC-&lt;=320mm-B11_1950-1941_1960-NORTHERN-NONE-(120,160]-BALA-BALA-ARENIG TRUNK MAINS-LLANERCH ARENIG NEW DMA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5.6694303496011695"/>
    <n v="1.9920854172532747"/>
    <n v="351.37311765253685"/>
    <x v="1"/>
  </r>
  <r>
    <n v="185"/>
    <s v="DIAM_LT_320-AC-&lt;=320mm-B11_1950-1941_1960-NORTHERN-NONE-(120,160]-BALA-BALA-COED TALOG OUTLET-COED TALOG OUTLET NEW DMA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2.5251270578117122"/>
    <n v="3.3201423620887889"/>
    <n v="1314.8417034373078"/>
    <x v="3"/>
  </r>
  <r>
    <n v="186"/>
    <s v="DIAM_LT_320-AC-&lt;=320mm-B11_1950-1941_1960-NORTHERN-NONE-(120,160]-CLWYD_COASTAL-ABERGELE__RHYL_GLASCOED-RHUALLT TO BODFARI-0702TREMEIRCHION/BODFARI (R70)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2.858366291964034"/>
    <n v="6.1975990758990687"/>
    <n v="2168.2312352069434"/>
    <x v="3"/>
  </r>
  <r>
    <n v="187"/>
    <s v="DIAM_LT_320-AC-&lt;=320mm-B11_1950-1941_1960-NORTHERN-NONE-(120,160]-LLEYNHARLECH-LLEYN_CWMYSTRADLLYN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6.7118290601532689"/>
    <n v="1.5493997689747738"/>
    <n v="230.84613077726274"/>
    <x v="4"/>
  </r>
  <r>
    <n v="188"/>
    <s v="DIAM_LT_320-AC-&lt;=320mm-B11_1950-1941_1960-NORTHERN-NONE-(120,160]-LLEYNHARLECH-LLEYN_CWMYSTRADLLYN-SYCHNANT-MAENHIR PENGROESL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1.652429279161745"/>
    <n v="1.5493997689747707"/>
    <n v="937.64967040571946"/>
    <x v="2"/>
  </r>
  <r>
    <n v="189"/>
    <s v="DIAM_LT_320-AC-&lt;=320mm-B11_1950-1941_1960-NORTHERN-NONE-(120,160]-TYWYN_/_ABERDYFI-BRYNCRUG-ESCUAN ABERDYFI TRUNK-AREA FED BY S/SUPPLY 3H900394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4.5654048476140279"/>
    <n v="5.31222777934207"/>
    <n v="1163.583068020429"/>
    <x v="3"/>
  </r>
  <r>
    <n v="190"/>
    <s v="DIAM_LT_320-AC-&lt;=320mm-B11_1950-1941_1960-NORTHERN-NONE-(70,120]"/>
    <s v="DIAM_LT_320,ASSET_MATERIAL_BIN,DIAM_BIN_PRIMARY,DATE_INSTALL_BIN,DATE_INSTALL_BIN_20YRS,AREA_NAME,LINING_BIN,DIAM_BIN_SECOND"/>
    <s v="AC"/>
    <s v="1941_1960"/>
    <s v="B11_1950"/>
    <m/>
    <s v="&lt;=320mm"/>
    <s v="(70,120]"/>
    <n v="19.905590190461748"/>
    <n v="4.2055136586457653"/>
    <n v="211.2729950936567"/>
    <x v="4"/>
  </r>
  <r>
    <n v="191"/>
    <s v="DIAM_LT_320-AC-&lt;=320mm-B11_1950-1941_1960-NORTHERN-NONE-(70,120]-ALWEN_/_DEE"/>
    <s v="DIAM_LT_320,ASSET_MATERIAL_BIN,DIAM_BIN_PRIMARY,DATE_INSTALL_BIN,DATE_INSTALL_BIN_20YRS,AREA_NAME,LINING_BIN,DIAM_BIN_SECOND,WRZ_NAME"/>
    <s v="AC"/>
    <s v="1941_1960"/>
    <s v="B11_1950"/>
    <m/>
    <s v="&lt;=320mm"/>
    <s v="(70,120]"/>
    <n v="7.7878051109378807"/>
    <n v="1.7707425931140237"/>
    <n v="227.37376807581339"/>
    <x v="4"/>
  </r>
  <r>
    <n v="192"/>
    <s v="DIAM_LT_320-AC-&lt;=320mm-B11_1950-1941_1960-NORTHERN-NONE-(70,120]-ALWEN_/_DEE-DENBIGH_ALWEN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25.456559638395532"/>
    <n v="7.3043131965952837"/>
    <n v="286.93245671651403"/>
    <x v="1"/>
  </r>
  <r>
    <n v="193"/>
    <s v="DIAM_LT_320-AC-&lt;=320mm-B11_1950-1941_1960-NORTHERN-NONE-(70,120]-ALWEN_/_DEE-DENBIGH_ALWEN-ACCRE OUTLET-ACCRE/LLANDEGLA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3715009118130412"/>
    <n v="1.7707425931140166"/>
    <n v="405.06513182439596"/>
    <x v="1"/>
  </r>
  <r>
    <n v="194"/>
    <s v="DIAM_LT_320-AC-&lt;=320mm-B11_1950-1941_1960-NORTHERN-NONE-(70,120]-ALWEN_/_DEE-DENBIGH_ALWEN-CARROG-TYN CEFN TRAFFICLIGHTS.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9052194244762077"/>
    <n v="2.8774567138102811"/>
    <n v="487.27346216529645"/>
    <x v="1"/>
  </r>
  <r>
    <n v="195"/>
    <s v="DIAM_LT_320-AC-&lt;=320mm-B11_1950-1941_1960-NORTHERN-NONE-(70,120]-ALWEN_/_DEE-DENBIGH_ALWEN-CORWEN GAP-BETTWS GG O/TLET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3160988611133073"/>
    <n v="2.2134282413925206"/>
    <n v="1681.8100119926776"/>
    <x v="3"/>
  </r>
  <r>
    <n v="196"/>
    <s v="DIAM_LT_320-AC-&lt;=320mm-B11_1950-1941_1960-NORTHERN-NONE-(70,120]-ALWEN_/_DEE-DENBIGH_ALWEN-CORWEN GAP-BETWS GG TYRPEG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066086250263766"/>
    <n v="2.6561138896710261"/>
    <n v="2491.462476899841"/>
    <x v="3"/>
  </r>
  <r>
    <n v="197"/>
    <s v="DIAM_LT_320-AC-&lt;=320mm-B11_1950-1941_1960-NORTHERN-NONE-(70,120]-ALWEN_/_DEE-DENBIGH_ALWEN-LLANGWYFAN-WAEN ABERWHEELER GEINA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5308636564059963"/>
    <n v="1.7707425931140159"/>
    <n v="699.65941809310846"/>
    <x v="2"/>
  </r>
  <r>
    <n v="198"/>
    <s v="DIAM_LT_320-AC-&lt;=320mm-B11_1950-1941_1960-NORTHERN-NONE-(70,120]-ALWEN_/_DEE-DENBIGH_ALWEN-UWCH Y DRE CYNWYD-LLANDRILLO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2738943047397893"/>
    <n v="1.7707425931140159"/>
    <n v="335.75617765464176"/>
    <x v="1"/>
  </r>
  <r>
    <n v="199"/>
    <s v="DIAM_LT_320-AC-&lt;=320mm-B11_1950-1941_1960-NORTHERN-NONE-(70,120]-BALA-BALA-COED TALOG OUTLET-COED TALOG OUTLET NEW DMA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3.6343171323650298"/>
    <n v="2.2134282413925228"/>
    <n v="609.03552463296887"/>
    <x v="2"/>
  </r>
  <r>
    <n v="200"/>
    <s v="DIAM_LT_320-AC-&lt;=320mm-B11_1950-1941_1960-NORTHERN-NONE-(70,120]-BALA-BALA-RHYD UCHAF OUTLET-LLWYN IOLYN OUTLET NEW DMA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1113710728020374"/>
    <n v="5.9762562517598186"/>
    <n v="1169.2080591761173"/>
    <x v="3"/>
  </r>
  <r>
    <n v="201"/>
    <s v="DIAM_LT_320-AC-&lt;=320mm-B11_1950-1941_1960-NORTHERN-NONE-(70,120]-CLWYD_COASTAL-ABERGELE__RHYL_GLASCOED-RHUALLT TO BODFARI-0702TREMEIRCHION/BODFARI (R70)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1456813917606832"/>
    <n v="2.4347710655317805"/>
    <n v="473.16786255564921"/>
    <x v="1"/>
  </r>
  <r>
    <n v="202"/>
    <s v="DIAM_LT_320-AC-&lt;=320mm-B11_1950-1941_1960-NORTHERN-NONE-(70,120]-CLWYD_COASTAL-ABERGELE__RHYL_GLASCOED-ST ASAPH 10 GAP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17.317609534275174"/>
    <n v="2.8774567138102882"/>
    <n v="166.15784690809659"/>
    <x v="4"/>
  </r>
  <r>
    <n v="203"/>
    <s v="DIAM_LT_320-AC-&lt;=320mm-B11_1950-1941_1960-NORTHERN-NONE-(70,120]-DYFFRYN_CONWY-COWLYD__LLYN_CONWY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18.177333488640457"/>
    <n v="6.8616275483168012"/>
    <n v="377.48262431367237"/>
    <x v="1"/>
  </r>
  <r>
    <n v="204"/>
    <s v="DIAM_LT_320-AC-&lt;=320mm-B11_1950-1941_1960-NORTHERN-NONE-(70,120]-DYFFRYN_CONWY-COWLYD__LLYN_CONWY-BETWS-Y-COED-BETWS Y COED / DOLWYDDELAN VILLAG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8476175762299398"/>
    <n v="1.7707425931140155"/>
    <n v="958.39237291042252"/>
    <x v="2"/>
  </r>
  <r>
    <n v="205"/>
    <s v="DIAM_LT_320-AC-&lt;=320mm-B11_1950-1941_1960-NORTHERN-NONE-(70,120]-DYFFRYN_CONWY-COWLYD__LLYN_CONWY-BRYNIAU (CONWY)-BRYNIAU RES OUTLET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0.262467733642614"/>
    <n v="3.5414851862280479"/>
    <n v="345.09099352568825"/>
    <x v="1"/>
  </r>
  <r>
    <n v="206"/>
    <s v="DIAM_LT_320-AC-&lt;=320mm-B11_1950-1941_1960-NORTHERN-NONE-(70,120]-DYFFRYN_CONWY-COWLYD__LLYN_CONWY-CERRIG-RHYDLYDAN PENTREFOELAS SRV O/L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5385338494870568"/>
    <n v="1.5493997689747712"/>
    <n v="341.38773012564042"/>
    <x v="1"/>
  </r>
  <r>
    <n v="207"/>
    <s v="DIAM_LT_320-AC-&lt;=320mm-B11_1950-1941_1960-NORTHERN-NONE-(70,120]-DYFFRYN_CONWY-COWLYD__LLYN_CONWY-COWLYD CWT &amp; GORSWEN MINOR-LLANDDOGE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87424241820476978"/>
    <n v="3.7628280103672926"/>
    <n v="4304.1013934031544"/>
    <x v="3"/>
  </r>
  <r>
    <n v="208"/>
    <s v="DIAM_LT_320-AC-&lt;=320mm-B11_1950-1941_1960-NORTHERN-NONE-(70,120]-DYFFRYN_CONWY-COWLYD__LLYN_CONWY-COWLYD CWT AND GORSWEN GAP-BODRA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6094463893406497"/>
    <n v="11.288484031101918"/>
    <n v="2448.9891144425828"/>
    <x v="3"/>
  </r>
  <r>
    <n v="209"/>
    <s v="DIAM_LT_320-AC-&lt;=320mm-B11_1950-1941_1960-NORTHERN-NONE-(70,120]-DYFFRYN_CONWY-COWLYD__LLYN_CONWY-COWLYD CWT AND GORSWEN GAP-MAENAN INLET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3.6984509351002601"/>
    <n v="3.3201423620887889"/>
    <n v="897.71161503830638"/>
    <x v="2"/>
  </r>
  <r>
    <n v="210"/>
    <s v="DIAM_LT_320-AC-&lt;=320mm-B11_1950-1941_1960-NORTHERN-NONE-(70,120]-DYFFRYN_CONWY-COWLYD__LLYN_CONWY-COWLYD CWT VALLEY GAP-EGLWYSBACH TALYCAF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454463717191758"/>
    <n v="1.5493997689747725"/>
    <n v="631.25796406047414"/>
    <x v="2"/>
  </r>
  <r>
    <n v="211"/>
    <s v="DIAM_LT_320-AC-&lt;=320mm-B11_1950-1941_1960-NORTHERN-NONE-(70,120]-DYFFRYN_CONWY-COWLYD__LLYN_CONWY-COWLYD CWT VALLEY GAP-MAENAN RISING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81406235405987237"/>
    <n v="3.0987995379495414"/>
    <n v="3806.5874468893962"/>
    <x v="3"/>
  </r>
  <r>
    <n v="212"/>
    <s v="DIAM_LT_320-AC-&lt;=320mm-B11_1950-1941_1960-NORTHERN-NONE-(70,120]-DYFFRYN_CONWY-COWLYD__LLYN_CONWY-COWLYD CWT VALLEY TRUNK-AREA FED BY S/SUPPLY 3SC20M18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0696607306820463"/>
    <n v="4.4268564827850536"/>
    <n v="4138.5612800447134"/>
    <x v="3"/>
  </r>
  <r>
    <n v="213"/>
    <s v="DIAM_LT_320-AC-&lt;=320mm-B11_1950-1941_1960-NORTHERN-NONE-(70,120]-DYFFRYN_CONWY-COWLYD__LLYN_CONWY-LLANFAIRFECHAN-LLANFAIRFECHA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0201486566315943"/>
    <n v="4.205513658645808"/>
    <n v="837.7269173275065"/>
    <x v="2"/>
  </r>
  <r>
    <n v="214"/>
    <s v="DIAM_LT_320-AC-&lt;=320mm-B11_1950-1941_1960-NORTHERN-NONE-(70,120]-DYFFRYN_CONWY-COWLYD__LLYN_CONWY-LLYN CONWY TRUNK-PENMACHNO/LLYN CONWY SILOAM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3.1168242647110258"/>
    <n v="1.5493997689747736"/>
    <n v="497.10847881839919"/>
    <x v="1"/>
  </r>
  <r>
    <n v="215"/>
    <s v="DIAM_LT_320-AC-&lt;=320mm-B11_1950-1941_1960-NORTHERN-NONE-(70,120]-DYFFRYN_CONWY-COWLYD__LLYN_CONWY-PEN TO LLANFAIRFECHAN TRUNK-AREA FED BY S/SUPPLY 30C30A07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42210671276429168"/>
    <n v="1.9920854172532747"/>
    <n v="4719.3881476262468"/>
    <x v="3"/>
  </r>
  <r>
    <n v="216"/>
    <s v="DIAM_LT_320-AC-&lt;=320mm-B11_1950-1941_1960-NORTHERN-NONE-(70,120]-LLEYNHARLECH-BANGOR__CAERNARFON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2.325441202667013"/>
    <n v="1.7707425931140159"/>
    <n v="761.46521833498878"/>
    <x v="2"/>
  </r>
  <r>
    <n v="217"/>
    <s v="DIAM_LT_320-AC-&lt;=320mm-B11_1950-1941_1960-NORTHERN-NONE-(70,120]-LLEYNHARLECH-LLEYN_CWMYSTRADLLYN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12.645690562520674"/>
    <n v="1.9920854172532807"/>
    <n v="157.53077361843947"/>
    <x v="4"/>
  </r>
  <r>
    <n v="218"/>
    <s v="DIAM_LT_320-AC-&lt;=320mm-B11_1950-1941_1960-NORTHERN-NONE-(70,120]-LLEYNHARLECH-LLEYN_CWMYSTRADLLYN-COED Y FRON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6.5821619245140726"/>
    <n v="1.7707425931140159"/>
    <n v="269.02142691434028"/>
    <x v="1"/>
  </r>
  <r>
    <n v="219"/>
    <s v="DIAM_LT_320-AC-&lt;=320mm-B11_1950-1941_1960-NORTHERN-NONE-(70,120]-LLEYNHARLECH-LLEYN_CWMYSTRADLLYN-CWMYSTRADLLYN GAP-CENI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653949848553923"/>
    <n v="3.5414851862280456"/>
    <n v="2141.228882680105"/>
    <x v="3"/>
  </r>
  <r>
    <n v="220"/>
    <s v="DIAM_LT_320-AC-&lt;=320mm-B11_1950-1941_1960-NORTHERN-NONE-(70,120]-LLEYNHARLECH-LLEYN_CWMYSTRADLLYN-PENRHYNDEUDRAETH-PENRHYD LLANFROTHE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23856287263312265"/>
    <n v="2.4347710655317791"/>
    <n v="10205.993240516209"/>
    <x v="3"/>
  </r>
  <r>
    <n v="221"/>
    <s v="DIAM_LT_320-AC-&lt;=320mm-B11_1950-1941_1960-NORTHERN-NONE-(70,120]-NORTH_ERYRI_/_YNYS_MON-BANGOR__CAERNARFON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13.471954482785215"/>
    <n v="3.9841708345065658"/>
    <n v="295.73814546342436"/>
    <x v="1"/>
  </r>
  <r>
    <n v="222"/>
    <s v="DIAM_LT_320-AC-&lt;=320mm-B11_1950-1941_1960-NORTHERN-NONE-(70,120]-NORTH_ERYRI_/_YNYS_MON-BANGOR__CAERNARFON-PENTIR BRYNREFAIL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4.2656318095974939"/>
    <n v="1.7707425931140164"/>
    <n v="415.11848001740782"/>
    <x v="1"/>
  </r>
  <r>
    <n v="223"/>
    <s v="DIAM_LT_320-AC-&lt;=320mm-B11_1950-1941_1960-NORTHERN-NONE-(70,120]-NORTH_ERYRI_/_YNYS_MON-BANGOR__CAERNARFON-WAUNFAWR-WAUNFAWR NEW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36524808394184222"/>
    <n v="3.0987995379495414"/>
    <n v="8484.0952606967203"/>
    <x v="3"/>
  </r>
  <r>
    <n v="224"/>
    <s v="DIAM_LT_320-AC-&lt;=320mm-B11_1950-1941_1960-NORTHERN-NONE-(70,120]-NORTH_ERYRI_/_YNYS_MON-NORTH_ANGLESEY_ALAW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10.210725510168094"/>
    <n v="1.7707425931140262"/>
    <n v="173.41986045464415"/>
    <x v="4"/>
  </r>
  <r>
    <n v="225"/>
    <s v="DIAM_LT_320-AC-&lt;=320mm-B11_1950-1941_1960-NORTHERN-NONE-(70,120]-NORTH_ERYRI_/_YNYS_MON-NORTH_ANGLESEY_ALAW-HOLLAND ARMS 9INCH-LLYS LEW TO LLANDDANIEL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6982673562621553"/>
    <n v="2.43477106553178"/>
    <n v="1433.6794831237005"/>
    <x v="3"/>
  </r>
  <r>
    <n v="226"/>
    <s v="DIAM_LT_320-AC-&lt;=320mm-B11_1950-1941_1960-NORTHERN-NONE-(70,120]-NORTH_ERYRI_/_YNYS_MON-SOUTH_ANGLESEY_CWELLYN__MYNYDD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4.5918566540323029"/>
    <n v="1.7707425931140186"/>
    <n v="385.6267141002877"/>
    <x v="1"/>
  </r>
  <r>
    <n v="227"/>
    <s v="DIAM_LT_320-AC-&lt;=320mm-B11_1950-1941_1960-NORTHERN-NONE-(70,120]-NORTH_ERYRI_/_YNYS_MON-SOUTH_ANGLESEY_CWELLYN__MYNYDD-CADNANT BEAUMARIS-LLANDEGFAN BOOSTER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014273710388955"/>
    <n v="1.9920854172532765"/>
    <n v="988.98446967696668"/>
    <x v="2"/>
  </r>
  <r>
    <n v="228"/>
    <s v="DIAM_LT_320-AC-&lt;=320mm-B11_1950-1941_1960-NORTHERN-NONE-(70,120]-SOUTH_MEIRIONNYDD"/>
    <s v="DIAM_LT_320,ASSET_MATERIAL_BIN,DIAM_BIN_PRIMARY,DATE_INSTALL_BIN,DATE_INSTALL_BIN_20YRS,AREA_NAME,LINING_BIN,DIAM_BIN_SECOND,WRZ_NAME"/>
    <s v="AC"/>
    <s v="1941_1960"/>
    <s v="B11_1950"/>
    <m/>
    <s v="&lt;=320mm"/>
    <s v="(70,120]"/>
    <n v="4.8664829157737843"/>
    <n v="2.8774567138102904"/>
    <n v="591.28055386438496"/>
    <x v="2"/>
  </r>
  <r>
    <n v="229"/>
    <s v="DIAM_LT_320-AC-&lt;=320mm-B11_1950-1941_1960-NORTHERN-NONE-(70,120]-SOUTH_MEIRIONNYDD-DINAS_MAWDDWY-DINAS MAWDDWY-MALLWY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7764035163336831"/>
    <n v="1.7707425931140166"/>
    <n v="637.78286646615788"/>
    <x v="2"/>
  </r>
  <r>
    <n v="230"/>
    <s v="DIAM_LT_320-AC-&lt;=320mm-B11_1950-1941_1960-NORTHERN-NONE-(70,120]-SOUTH_MEIRIONNYDD-DOLGELLAU_PEN_Y_CEFN-DOLGELLAU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1.6716490361324499"/>
    <n v="2.2134282413925237"/>
    <n v="1324.0986556086807"/>
    <x v="3"/>
  </r>
  <r>
    <n v="231"/>
    <s v="DIAM_LT_320-AC-&lt;=320mm-B11_1950-1941_1960-NORTHERN-NONE-(70,120]-SOUTH_MEIRIONNYDD-DOLGELLAU_PEN_Y_CEFN-FAIRBOURNE-FAIRBOURNE FRIOG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3.8366274606731512"/>
    <n v="6.1975990758990847"/>
    <n v="1615.3768223333552"/>
    <x v="3"/>
  </r>
  <r>
    <n v="232"/>
    <s v="DIAM_LT_320-AC-&lt;=320mm-B11_1950-1941_1960-NORTHERN-NONE-(70,120]-SOUTH_MEIRIONNYDD-DOLGELLAU_PEN_Y_CEFN-PENYCEFN GAP-BRITHDIR VILLAG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73185377682254726"/>
    <n v="1.9920854172532749"/>
    <n v="2721.9719025051863"/>
    <x v="3"/>
  </r>
  <r>
    <n v="233"/>
    <s v="DIAM_LT_320-AC-&lt;=320mm-B11_1950-1941_1960-NORTHERN-NONE-(70,120]-SOUTH_MEIRIONNYDD-DOLGELLAU_PEN_Y_CEFN-PENYCEFN GAP-PENCEFN ROA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4113731674357744"/>
    <n v="1.5493997689747707"/>
    <n v="3766.4094102993981"/>
    <x v="3"/>
  </r>
  <r>
    <n v="234"/>
    <s v="DIAM_LT_320-AC-&lt;=320mm-B11_1950-1941_1960-NORTHERN-NONE-(70,120]-SOUTH_MEIRIONNYDD-DOLGELLAU_PEN_Y_CEFN-PENYCEFN GAP-PENMAENPOOL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54572000183358238"/>
    <n v="4.2055136586457973"/>
    <n v="7706.3579207570829"/>
    <x v="3"/>
  </r>
  <r>
    <n v="235"/>
    <s v="DIAM_LT_320-AC-&lt;=320mm-B11_1950-1941_1960-NORTHERN-NONE-(70,120]-SOUTH_MEIRIONNYDD-PENNAL__CORRIS_SEVERN_TRENT-CORRIS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7.32884854473307"/>
    <n v="3.3201423620887889"/>
    <n v="453.02373787964734"/>
    <x v="1"/>
  </r>
  <r>
    <n v="236"/>
    <s v="DIAM_LT_320-AC-&lt;=320mm-B11_1950-1941_1960-NORTHERN-NONE-(70,120]-SOUTH_MEIRIONNYDD-PENNAL__CORRIS_SEVERN_TRENT-CORRIS TALGARTH TRUNK-PLASTALGARTH RE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82930283148758521"/>
    <n v="1.9920854172532758"/>
    <n v="2402.1206025305819"/>
    <x v="3"/>
  </r>
  <r>
    <n v="237"/>
    <s v="DIAM_LT_320-AC-&lt;=320mm-B11_1950-1941_1960-WESTERN"/>
    <s v="DIAM_LT_320,ASSET_MATERIAL_BIN,DIAM_BIN_PRIMARY,DATE_INSTALL_BIN,DATE_INSTALL_BIN_20YRS,AREA_NAME"/>
    <m/>
    <m/>
    <m/>
    <m/>
    <m/>
    <m/>
    <n v="15.225485894231833"/>
    <n v="1.7707425931140259"/>
    <n v="116.3012205597242"/>
    <x v="0"/>
  </r>
  <r>
    <n v="238"/>
    <s v="DIAM_LT_320-AC-&lt;=320mm-B11_1950-1941_1960-WESTERN-CEMENT_MORTAR-(70,120]-MID_-_SOUTH_CEREDIGION-LLECHRYD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5.0757034983428531"/>
    <n v="1.992085417253276"/>
    <n v="392.47474126565203"/>
    <x v="1"/>
  </r>
  <r>
    <n v="239"/>
    <s v="DIAM_LT_320-AC-&lt;=320mm-B11_1950-1941_1960-WESTERN-NONE-(0,70]-MID_-_SOUTH_CEREDIGION-LLECHRYD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15.435699152999643"/>
    <n v="10.181769910405656"/>
    <n v="659.62479635572686"/>
    <x v="2"/>
  </r>
  <r>
    <n v="240"/>
    <s v="DIAM_LT_320-AC-&lt;=320mm-B11_1950-1941_1960-WESTERN-NONE-(0,70]-MID_-_SOUTH_CEREDIGION-LLECHRYD-BEULAU TO ABERBANC-BLAENGWENLLAN CROS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6.9357880528485101"/>
    <n v="3.3201423620887889"/>
    <n v="478.69720596857269"/>
    <x v="1"/>
  </r>
  <r>
    <n v="241"/>
    <s v="DIAM_LT_320-AC-&lt;=320mm-B11_1950-1941_1960-WESTERN-NONE-(0,70]-MID_-_SOUTH_CEREDIGION-LLECHRYD-EGLWYSWRW-BRYNBERIAN W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2.1834448291618793"/>
    <n v="5.3122277793420611"/>
    <n v="2432.9571823352057"/>
    <x v="3"/>
  </r>
  <r>
    <n v="242"/>
    <s v="DIAM_LT_320-AC-&lt;=320mm-B11_1950-1941_1960-WESTERN-NONE-(0,70]-MID_-_SOUTH_CEREDIGION-LLECHRYD-FFYNNON LLAWDDOG-BEULAH TO CWMCOU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0175643328737898"/>
    <n v="2.4347710655317787"/>
    <n v="2392.7441114760136"/>
    <x v="3"/>
  </r>
  <r>
    <n v="243"/>
    <s v="DIAM_LT_320-AC-&lt;=320mm-B11_1950-1941_1960-WESTERN-NONE-(0,70]-MID_-_SOUTH_CEREDIGION-LLECHRYD-HAFOD LLECHRYD-LECHRYD VILLIAG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9163789214176405"/>
    <n v="4.6481993069242984"/>
    <n v="2425.511601581275"/>
    <x v="3"/>
  </r>
  <r>
    <n v="244"/>
    <s v="DIAM_LT_320-AC-&lt;=320mm-B11_1950-1941_1960-WESTERN-NONE-(0,70]-MID_-_SOUTH_CEREDIGION-LLECHRYD-MYNYDD CROGWY TO EGLWYSWRW AND CRYMYCH-POST GWYN BONCAT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3.7736186664570495"/>
    <n v="2.8774567138102829"/>
    <n v="762.51920719690816"/>
    <x v="2"/>
  </r>
  <r>
    <n v="245"/>
    <s v="DIAM_LT_320-AC-&lt;=320mm-B11_1950-1941_1960-WESTERN-NONE-(0,70]-MID_-_SOUTH_CEREDIGION-LLECHRYD-MYNYDD CROGWY TO EGLWYSWRW AND CRYMYCH-POSTGWYN CRYMY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88566795245683427"/>
    <n v="3.0987995379495414"/>
    <n v="3498.8276693917869"/>
    <x v="3"/>
  </r>
  <r>
    <n v="246"/>
    <s v="DIAM_LT_320-AC-&lt;=320mm-B11_1950-1941_1960-WESTERN-NONE-(0,70]-MID_-_SOUTH_CEREDIGION-LLECHRYD-MYNYDD CROGWY TO EGLWYSWRW AND CRYMYCH-STAR PUMP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4.7385081148096857"/>
    <n v="5.754913427620564"/>
    <n v="1214.4990128083173"/>
    <x v="3"/>
  </r>
  <r>
    <n v="247"/>
    <s v="DIAM_LT_320-AC-&lt;=320mm-B11_1950-1941_1960-WESTERN-NONE-(0,70]-MID_-_SOUTH_CEREDIGION-LLECHRYD-NEWQUAY-SYNOD INN 4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2.377048416937233"/>
    <n v="5.5335706034813192"/>
    <n v="2327.9166566624613"/>
    <x v="3"/>
  </r>
  <r>
    <n v="248"/>
    <s v="DIAM_LT_320-AC-&lt;=320mm-B11_1950-1941_1960-WESTERN-NONE-(0,70]-MID_-_SOUTH_CEREDIGION-LLECHRYD-PENTREGAT CROSS CONNECTION-BRYNHOFFNANT RHYDLEWI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4.8750675557254892"/>
    <n v="1.5493997689747727"/>
    <n v="317.82118940179424"/>
    <x v="1"/>
  </r>
  <r>
    <n v="249"/>
    <s v="DIAM_LT_320-AC-&lt;=320mm-B11_1950-1941_1960-WESTERN-NONE-(0,70]-MID_-_SOUTH_CEREDIGION-LLECHRYD-RHOSHILL TO CROSSROADS-PENYBRYN TO CARDIGA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7855565156747981"/>
    <n v="5.3122277793420629"/>
    <n v="2975.1104110722945"/>
    <x v="3"/>
  </r>
  <r>
    <n v="250"/>
    <s v="DIAM_LT_320-AC-&lt;=320mm-B11_1950-1941_1960-WESTERN-NONE-(0,70]-MID_-_SOUTH_CEREDIGION-LLECHRYD-RHOSHILL TO CROSSROADS-PENYBRYN TO CILGERRAN W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9665742378401696"/>
    <n v="3.0987995379495414"/>
    <n v="3205.9612357079513"/>
    <x v="3"/>
  </r>
  <r>
    <n v="251"/>
    <s v="DIAM_LT_320-AC-&lt;=320mm-B11_1950-1941_1960-WESTERN-NONE-(0,70]-MID_-_SOUTH_CEREDIGION-LLECHRYD-RHOSYMRYSON TO PENRHYWLLAN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0,70]"/>
    <n v="5.4298824118233391"/>
    <n v="2.4347710655317814"/>
    <n v="448.40217169899859"/>
    <x v="1"/>
  </r>
  <r>
    <n v="252"/>
    <s v="DIAM_LT_320-AC-&lt;=320mm-B11_1950-1941_1960-WESTERN-NONE-(0,70]-MID_-_SOUTH_CEREDIGION-LLECHRYD-RHOSYMRYSON TO PENRHYWLLAN-HOREB TO FFOSTRASOL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2.0150273832893455"/>
    <n v="1.9920854172532763"/>
    <n v="988.61456364001435"/>
    <x v="2"/>
  </r>
  <r>
    <n v="253"/>
    <s v="DIAM_LT_320-AC-&lt;=320mm-B11_1950-1941_1960-WESTERN-NONE-(0,70]-MID_-_SOUTH_CEREDIGION-LLECHRYD-SARNAU CROSS CONNECTION-BEULAH SCHEM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4.5630000963772526"/>
    <n v="3.3201423620887889"/>
    <n v="727.62268068431172"/>
    <x v="2"/>
  </r>
  <r>
    <n v="254"/>
    <s v="DIAM_LT_320-AC-&lt;=320mm-B11_1950-1941_1960-WESTERN-NONE-(0,70]-MID_-_SOUTH_CEREDIGION-LLECHRYD-SARNAU CROSS CONNECTION-GOGERDDA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2.5398516373154174"/>
    <n v="3.5414851862280456"/>
    <n v="1394.3669520678534"/>
    <x v="3"/>
  </r>
  <r>
    <n v="255"/>
    <s v="DIAM_LT_320-AC-&lt;=320mm-B11_1950-1941_1960-WESTERN-NONE-(0,70]-MID_-_SOUTH_CEREDIGION-LLECHRYD-SYNOD INN LLANARTH-LLANARTH TO ABERAER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8190575995052014"/>
    <n v="1.5493997689747705"/>
    <n v="851.75959760494663"/>
    <x v="2"/>
  </r>
  <r>
    <n v="256"/>
    <s v="DIAM_LT_320-AC-&lt;=320mm-B11_1950-1941_1960-WESTERN-NONE-(0,70]-MID_-_SOUTH_CEREDIGION-LLECHRYD-SYNOD INN SR TO RHOSYMRYSON SR-CROESGWY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2196420864779216"/>
    <n v="1.5493997689747707"/>
    <n v="1270.3725020256741"/>
    <x v="3"/>
  </r>
  <r>
    <n v="257"/>
    <s v="DIAM_LT_320-AC-&lt;=320mm-B11_1950-1941_1960-WESTERN-NONE-(0,70]-MID_-_SOUTH_CEREDIGION-LLECHRYD-SYNOD INN SR TO RHOSYMRYSON SR-GRESFFORDD MOUNT BRAN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2.4365577748423433"/>
    <n v="1.9920854172532749"/>
    <n v="817.58185166866087"/>
    <x v="2"/>
  </r>
  <r>
    <n v="258"/>
    <s v="DIAM_LT_320-AC-&lt;=320mm-B11_1950-1941_1960-WESTERN-NONE-(0,70]-MID_-_SOUTH_CEREDIGION-STRATA_FLORIDA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5.5225799772693183"/>
    <n v="3.5414851862280465"/>
    <n v="641.27368020103552"/>
    <x v="2"/>
  </r>
  <r>
    <n v="259"/>
    <s v="DIAM_LT_320-AC-&lt;=320mm-B11_1950-1941_1960-WESTERN-NONE-(0,70]-MID_-_SOUTH_CEREDIGION-STRATA_FLORIDA-DERI GOCH PS TO RHOSYMRYSON SR-CAPEL Y GROES TO LLANWNE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0863502190232439"/>
    <n v="1.5493997689747707"/>
    <n v="1426.2433438526505"/>
    <x v="3"/>
  </r>
  <r>
    <n v="260"/>
    <s v="DIAM_LT_320-AC-&lt;=320mm-B11_1950-1941_1960-WESTERN-NONE-(0,70]-MID_-_SOUTH_CEREDIGION-STRATA_FLORIDA-PONTRHYDFENDIGAID-PONTRHYDFENDIGAID NORT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86400546796290001"/>
    <n v="1.9920854172532747"/>
    <n v="2305.6398265049106"/>
    <x v="3"/>
  </r>
  <r>
    <n v="261"/>
    <s v="DIAM_LT_320-AC-&lt;=320mm-B11_1950-1941_1960-WESTERN-NONE-(0,70]-NORTH_CEREDIGION-BONTGOCH_SUPPLY_NOT_ABERYSTWYTH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7.3259398488824568"/>
    <n v="1.9920854172532791"/>
    <n v="271.92216402884662"/>
    <x v="1"/>
  </r>
  <r>
    <n v="262"/>
    <s v="DIAM_LT_320-AC-&lt;=320mm-B11_1950-1941_1960-WESTERN-NONE-(0,70]-PEMBROKESHIRE-BOLTON_HILL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22.01381654578196"/>
    <n v="5.9762562517598576"/>
    <n v="271.47751682817403"/>
    <x v="1"/>
  </r>
  <r>
    <n v="263"/>
    <s v="DIAM_LT_320-AC-&lt;=320mm-B11_1950-1941_1960-WESTERN-NONE-(0,70]-PEMBROKESHIRE-BOLTON_HILL-QUARRY LINE-QUARRY LIN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1318368533038932"/>
    <n v="1.9920854172532747"/>
    <n v="1760.0464337578949"/>
    <x v="3"/>
  </r>
  <r>
    <n v="264"/>
    <s v="DIAM_LT_320-AC-&lt;=320mm-B11_1950-1941_1960-WESTERN-NONE-(0,70]-PEMBROKESHIRE-BOLTON_HILL-TESCO SOUTH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0,70]"/>
    <n v="2.1042281133422076"/>
    <n v="1.7707425931140159"/>
    <n v="841.5164600673894"/>
    <x v="2"/>
  </r>
  <r>
    <n v="265"/>
    <s v="DIAM_LT_320-AC-&lt;=320mm-B11_1950-1941_1960-WESTERN-NONE-(0,70]-PEMBROKESHIRE-BOLTON_HILL-TTM OFF PENT PUMPS-DEVON DRIV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2.0496755447391721"/>
    <n v="2.2134282413925219"/>
    <n v="1079.8920087980011"/>
    <x v="3"/>
  </r>
  <r>
    <n v="266"/>
    <s v="DIAM_LT_320-AC-&lt;=320mm-B11_1950-1941_1960-WESTERN-NONE-(0,70]-PEMBROKESHIRE-PENDINE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1.0570622704732413"/>
    <n v="1.5493997689747707"/>
    <n v="1465.7601659371614"/>
    <x v="3"/>
  </r>
  <r>
    <n v="267"/>
    <s v="DIAM_LT_320-AC-&lt;=320mm-B11_1950-1941_1960-WESTERN-NONE-(0,70]-PEMBROKESHIRE-PENDINE-BRANDY HILL TO ST. CLEARS-PWLL TRAPP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93087449773058517"/>
    <n v="3.3201423620887889"/>
    <n v="3566.6917185754814"/>
    <x v="3"/>
  </r>
  <r>
    <n v="268"/>
    <s v="DIAM_LT_320-AC-&lt;=320mm-B11_1950-1941_1960-WESTERN-NONE-(0,70]-PEMBROKESHIRE-PENDINE-BRANDY HILL TO ST. CLEARS-THE SMITHY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4686106340454328"/>
    <n v="5.7549134276205693"/>
    <n v="3918.6107564590438"/>
    <x v="3"/>
  </r>
  <r>
    <n v="269"/>
    <s v="DIAM_LT_320-AC-&lt;=320mm-B11_1950-1941_1960-WESTERN-NONE-(0,70]-PEMBROKESHIRE-PRESELI_SUPPLY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7.681474596686062"/>
    <n v="1.5493997689747738"/>
    <n v="201.70603306339322"/>
    <x v="4"/>
  </r>
  <r>
    <n v="270"/>
    <s v="DIAM_LT_320-AC-&lt;=320mm-B11_1950-1941_1960-WESTERN-NONE-(0,70]-PEMBROKESHIRE-PRESELI_SUPPLY-LETTERSTON-LLANGLOFFAN CROS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2.4833636462159334"/>
    <n v="3.76282801036729"/>
    <n v="1515.214260344417"/>
    <x v="3"/>
  </r>
  <r>
    <n v="271"/>
    <s v="DIAM_LT_320-AC-&lt;=320mm-B11_1950-1941_1960-WESTERN-NONE-(0,70]-PEMBROKESHIRE-PRESELI_SUPPLY-PENYGARN TO HOTWELLS-PENYGARN/AMBLESTON 3 IN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3524657627591465"/>
    <n v="1.9920854172532747"/>
    <n v="1472.9285369777117"/>
    <x v="3"/>
  </r>
  <r>
    <n v="272"/>
    <s v="DIAM_LT_320-AC-&lt;=320mm-B11_1950-1941_1960-WESTERN-NONE-(0,70]-PEMBROKESHIRE-PRESELI_SUPPLY-PRESELI USL OUTLETS-WIST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4.7299207413557349"/>
    <n v="5.3122277793420682"/>
    <n v="1123.111373282637"/>
    <x v="3"/>
  </r>
  <r>
    <n v="273"/>
    <s v="DIAM_LT_320-AC-&lt;=320mm-B11_1950-1941_1960-WESTERN-NONE-(0,70]-PEMBROKESHIRE-PRESELI_SUPPLY-TENBY MAIN-PICTON/RHO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4.3868281008818206"/>
    <n v="3.3201423620887889"/>
    <n v="756.84350645547033"/>
    <x v="2"/>
  </r>
  <r>
    <n v="274"/>
    <s v="DIAM_LT_320-AC-&lt;=320mm-B11_1950-1941_1960-WESTERN-NONE-(0,70]-TYWI_C.U._AREA"/>
    <s v="DIAM_LT_320,ASSET_MATERIAL_BIN,DIAM_BIN_PRIMARY,DATE_INSTALL_BIN,DATE_INSTALL_BIN_20YRS,AREA_NAME,LINING_BIN,DIAM_BIN_SECOND,WRZ_NAME"/>
    <s v="AC"/>
    <s v="1941_1960"/>
    <s v="B11_1950"/>
    <m/>
    <s v="&lt;=320mm"/>
    <s v="(0,70]"/>
    <n v="4.6608601760324726"/>
    <n v="1.992085417253278"/>
    <n v="427.40724716376883"/>
    <x v="1"/>
  </r>
  <r>
    <n v="275"/>
    <s v="DIAM_LT_320-AC-&lt;=320mm-B11_1950-1941_1960-WESTERN-NONE-(0,70]-TYWI_C.U._AREA-BRYNGWYN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4.4009677740944975"/>
    <n v="3.9841708345065481"/>
    <n v="905.29425322281395"/>
    <x v="2"/>
  </r>
  <r>
    <n v="276"/>
    <s v="DIAM_LT_320-AC-&lt;=320mm-B11_1950-1941_1960-WESTERN-NONE-(0,70]-TYWI_C.U._AREA-BRYNGWYN-SALEM SR OUTLET-SALEM LLANFYNYD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1.0648282248792891"/>
    <n v="6.4189419000383285"/>
    <n v="6028.1477801417141"/>
    <x v="3"/>
  </r>
  <r>
    <n v="277"/>
    <s v="DIAM_LT_320-AC-&lt;=320mm-B11_1950-1941_1960-WESTERN-NONE-(0,70]-TYWI_C.U._AREA-BRYNGWYN-SALEM SR OUTLET-SALEM VILLAGE METER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3.3561709953191494"/>
    <n v="11.288484031101923"/>
    <n v="3363.5008606075103"/>
    <x v="3"/>
  </r>
  <r>
    <n v="278"/>
    <s v="DIAM_LT_320-AC-&lt;=320mm-B11_1950-1941_1960-WESTERN-NONE-(0,70]-TYWI_C.U._AREA-BRYNGWYN-TRAPP BULK EXPORT-CARMARTHEN RD. LLANDEILO RD.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25876633513897457"/>
    <n v="3.0987995379495414"/>
    <n v="11975.280850522082"/>
    <x v="3"/>
  </r>
  <r>
    <n v="279"/>
    <s v="DIAM_LT_320-AC-&lt;=320mm-B11_1950-1941_1960-WESTERN-NONE-(0,70]-TYWI_C.U._AREA-BRYNGWYN-TRAPP BULK EXPORT-PENYBANK/NANTGARDEIG 6 IN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57710158470037409"/>
    <n v="2.8774567138102838"/>
    <n v="4986.0488865304942"/>
    <x v="3"/>
  </r>
  <r>
    <n v="280"/>
    <s v="DIAM_LT_320-AC-&lt;=320mm-B11_1950-1941_1960-WESTERN-NONE-(0,70]-TYWI_C.U._AREA-CAERAU__YSTRADFELLTE-RESOLVEN SR OUTLET-GLYN CASTL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48646308087171963"/>
    <n v="2.6561138896710261"/>
    <n v="5460.0523536367682"/>
    <x v="3"/>
  </r>
  <r>
    <n v="281"/>
    <s v="DIAM_LT_320-AC-&lt;=320mm-B11_1950-1941_1960-WESTERN-NONE-(0,70]-TYWI_C.U._AREA-SKETTY__GOWER_BRYNGWYN__FELINDRE"/>
    <s v="DIAM_LT_320,ASSET_MATERIAL_BIN,DIAM_BIN_PRIMARY,DATE_INSTALL_BIN,DATE_INSTALL_BIN_20YRS,AREA_NAME,LINING_BIN,DIAM_BIN_SECOND,WRZ_NAME,WQZ_NAME"/>
    <s v="AC"/>
    <s v="1941_1960"/>
    <s v="B11_1950"/>
    <m/>
    <s v="&lt;=320mm"/>
    <s v="(0,70]"/>
    <n v="2.7110636432043176"/>
    <n v="2.2134282413925206"/>
    <n v="816.44274450760543"/>
    <x v="2"/>
  </r>
  <r>
    <n v="282"/>
    <s v="DIAM_LT_320-AC-&lt;=320mm-B11_1950-1941_1960-WESTERN-NONE-(0,70]-TYWI_C.U._AREA-SKETTY__GOWER_BRYNGWYN__FELINDRE-CEFN BRYN HOUSE-CEFN BRYN HOUS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0,70]"/>
    <n v="0.65942594732627502"/>
    <n v="2.2134282413925215"/>
    <n v="3356.5986451809231"/>
    <x v="3"/>
  </r>
  <r>
    <n v="283"/>
    <s v="DIAM_LT_320-AC-&lt;=320mm-B11_1950-1941_1960-WESTERN-NONE-(120,160]-MID_-_SOUTH_CEREDIGION-LLECHRYD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9.1074593761104961"/>
    <n v="3.0987995379495481"/>
    <n v="340.24851607660383"/>
    <x v="1"/>
  </r>
  <r>
    <n v="284"/>
    <s v="DIAM_LT_320-AC-&lt;=320mm-B11_1950-1941_1960-WESTERN-NONE-(120,160]-MID_-_SOUTH_CEREDIGION-LLECHRYD-EGLWYSWRW-POST GWYN - EGLWYSWRW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4.495332771649168"/>
    <n v="4.2055136586458017"/>
    <n v="935.52888568535445"/>
    <x v="2"/>
  </r>
  <r>
    <n v="285"/>
    <s v="DIAM_LT_320-AC-&lt;=320mm-B11_1950-1941_1960-WESTERN-NONE-(120,160]-MID_-_SOUTH_CEREDIGION-LLECHRYD-SYNOD INN LLANARTH-LLANARTH TO ABERAER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0.80226768203664311"/>
    <n v="3.9841708345065503"/>
    <n v="4966.1365199110387"/>
    <x v="3"/>
  </r>
  <r>
    <n v="286"/>
    <s v="DIAM_LT_320-AC-&lt;=320mm-B11_1950-1941_1960-WESTERN-NONE-(120,160]-MID_-_SOUTH_CEREDIGION-LLECHRYD-SYNOD INN LLANARTH-LLANARTH VILLAG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0.34018792560295474"/>
    <n v="2.2134282413925219"/>
    <n v="6506.4867821790122"/>
    <x v="3"/>
  </r>
  <r>
    <n v="287"/>
    <s v="DIAM_LT_320-AC-&lt;=320mm-B11_1950-1941_1960-WESTERN-NONE-(120,160]-MID_-_SOUTH_CEREDIGION-LLECHRYD-WAUNLLWYD TO GORLLWYN -CAPEL IWAN TO CENART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1.3744917066791293"/>
    <n v="2.4347710655317787"/>
    <n v="1771.3974218253818"/>
    <x v="3"/>
  </r>
  <r>
    <n v="288"/>
    <s v="DIAM_LT_320-AC-&lt;=320mm-B11_1950-1941_1960-WESTERN-NONE-(120,160]-MID_-_SOUTH_CEREDIGION-STRATA_FLORIDA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7.2639349375869084"/>
    <n v="3.0987995379495481"/>
    <n v="426.60067368100283"/>
    <x v="1"/>
  </r>
  <r>
    <n v="289"/>
    <s v="DIAM_LT_320-AC-&lt;=320mm-B11_1950-1941_1960-WESTERN-NONE-(120,160]-MID_-_SOUTH_CEREDIGION-STRATA_FLORIDA-DERI GOCH PS TO RHOSYMRYSON SR-FFYNON RHY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5.5141168101444382"/>
    <n v="2.4347710655317814"/>
    <n v="441.55231914066115"/>
    <x v="1"/>
  </r>
  <r>
    <n v="290"/>
    <s v="DIAM_LT_320-AC-&lt;=320mm-B11_1950-1941_1960-WESTERN-NONE-(120,160]-PEMBROKESHIRE-BOLTON_HILL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19.894783354112995"/>
    <n v="3.5414851862280541"/>
    <n v="178.01074398208496"/>
    <x v="4"/>
  </r>
  <r>
    <n v="291"/>
    <s v="DIAM_LT_320-AC-&lt;=320mm-B11_1950-1941_1960-WESTERN-NONE-(120,160]-PEMBROKESHIRE-BOLTON_HILL-ROSEPOOL-FOXHILL RE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0.7873702104818423"/>
    <n v="1.5493997689747707"/>
    <n v="1967.8160900024318"/>
    <x v="3"/>
  </r>
  <r>
    <n v="292"/>
    <s v="DIAM_LT_320-AC-&lt;=320mm-B11_1950-1941_1960-WESTERN-NONE-(120,160]-TYWI_C.U._AREA"/>
    <s v="DIAM_LT_320,ASSET_MATERIAL_BIN,DIAM_BIN_PRIMARY,DATE_INSTALL_BIN,DATE_INSTALL_BIN_20YRS,AREA_NAME,LINING_BIN,DIAM_BIN_SECOND,WRZ_NAME"/>
    <s v="AC"/>
    <s v="1941_1960"/>
    <s v="B11_1950"/>
    <m/>
    <s v="&lt;=320mm"/>
    <s v="(120,160]"/>
    <n v="13.086645593344681"/>
    <n v="1.5493997689747603"/>
    <n v="118.39548629350213"/>
    <x v="0"/>
  </r>
  <r>
    <n v="293"/>
    <s v="DIAM_LT_320-AC-&lt;=320mm-B11_1950-1941_1960-WESTERN-NONE-(120,160]-TYWI_C.U._AREA-BRYNGWYN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7.2026392949643379"/>
    <n v="2.213428241392525"/>
    <n v="307.30793959653431"/>
    <x v="1"/>
  </r>
  <r>
    <n v="294"/>
    <s v="DIAM_LT_320-AC-&lt;=320mm-B11_1950-1941_1960-WESTERN-NONE-(120,160]-TYWI_C.U._AREA-BRYNGWYN-BRYNCOCH - PENTWYN-FOLLAND ROA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2.4880359203666211"/>
    <n v="1.5493997689747727"/>
    <n v="622.74011250869046"/>
    <x v="2"/>
  </r>
  <r>
    <n v="295"/>
    <s v="DIAM_LT_320-AC-&lt;=320mm-B11_1950-1941_1960-WESTERN-NONE-(120,160]-TYWI_C.U._AREA-SKETTY__GOWER_BRYNGWYN__FELINDRE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8.1666179430005919"/>
    <n v="2.656113889671027"/>
    <n v="325.24037590708127"/>
    <x v="1"/>
  </r>
  <r>
    <n v="296"/>
    <s v="DIAM_LT_320-AC-&lt;=320mm-B11_1950-1941_1960-WESTERN-NONE-(120,160]-TYWI_C.U._AREA-SWANSEA__MORRISTON_BRYNGWYN__FELINDRE"/>
    <s v="DIAM_LT_320,ASSET_MATERIAL_BIN,DIAM_BIN_PRIMARY,DATE_INSTALL_BIN,DATE_INSTALL_BIN_20YRS,AREA_NAME,LINING_BIN,DIAM_BIN_SECOND,WRZ_NAME,WQZ_NAME"/>
    <s v="AC"/>
    <s v="1941_1960"/>
    <s v="B11_1950"/>
    <m/>
    <s v="&lt;=320mm"/>
    <s v="(120,160]"/>
    <n v="5.289353639503882"/>
    <n v="2.434771065531772"/>
    <n v="460.31542443060067"/>
    <x v="1"/>
  </r>
  <r>
    <n v="297"/>
    <s v="DIAM_LT_320-AC-&lt;=320mm-B11_1950-1941_1960-WESTERN-NONE-(120,160]-TYWI_C.U._AREA-SWANSEA__MORRISTON_BRYNGWYN__FELINDRE-CLASE SR OUTLET TO GWYROSEDD-LLANGYFELA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20,160]"/>
    <n v="0.52355902810645571"/>
    <n v="1.7707425931140175"/>
    <n v="3382.1259839950094"/>
    <x v="3"/>
  </r>
  <r>
    <n v="298"/>
    <s v="DIAM_LT_320-AC-&lt;=320mm-B11_1950-1941_1960-WESTERN-NONE-(160,320]-MID_-_SOUTH_CEREDIGION"/>
    <s v="DIAM_LT_320,ASSET_MATERIAL_BIN,DIAM_BIN_PRIMARY,DATE_INSTALL_BIN,DATE_INSTALL_BIN_20YRS,AREA_NAME,LINING_BIN,DIAM_BIN_SECOND,WRZ_NAME"/>
    <s v="AC"/>
    <s v="1941_1960"/>
    <s v="B11_1950"/>
    <m/>
    <s v="&lt;=320mm"/>
    <s v="(160,320]"/>
    <n v="12.336755573152448"/>
    <n v="1.549399768974774"/>
    <n v="125.59215912055647"/>
    <x v="4"/>
  </r>
  <r>
    <n v="299"/>
    <s v="DIAM_LT_320-AC-&lt;=320mm-B11_1950-1941_1960-WESTERN-NONE-(160,320]-MID_-_SOUTH_CEREDIGION-LLECHRYD-SYNOD INN SR TO RHOSYMRYSON SR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160,320]"/>
    <n v="6.4782397645925869"/>
    <n v="2.4347710655317814"/>
    <n v="375.83836875554465"/>
    <x v="1"/>
  </r>
  <r>
    <n v="300"/>
    <s v="DIAM_LT_320-AC-&lt;=320mm-B11_1950-1941_1960-WESTERN-NONE-(160,320]-PEMBROKESHIRE-BOLTON_HILL-ORIELTON TO WOGASTON-ORIELTON WOGAST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160,320]"/>
    <n v="3.046339586865213"/>
    <n v="8.8537129655701072"/>
    <n v="2906.3447173599179"/>
    <x v="3"/>
  </r>
  <r>
    <n v="301"/>
    <s v="DIAM_LT_320-AC-&lt;=320mm-B11_1950-1941_1960-WESTERN-NONE-(160,320]-TYWI_C.U._AREA"/>
    <s v="DIAM_LT_320,ASSET_MATERIAL_BIN,DIAM_BIN_PRIMARY,DATE_INSTALL_BIN,DATE_INSTALL_BIN_20YRS,AREA_NAME,LINING_BIN,DIAM_BIN_SECOND,WRZ_NAME"/>
    <s v="AC"/>
    <s v="1941_1960"/>
    <s v="B11_1950"/>
    <m/>
    <s v="&lt;=320mm"/>
    <s v="(160,320]"/>
    <n v="24.781324726476658"/>
    <n v="3.7628280103672993"/>
    <n v="151.84127773230176"/>
    <x v="4"/>
  </r>
  <r>
    <n v="302"/>
    <s v="DIAM_LT_320-AC-&lt;=320mm-B11_1950-1941_1960-WESTERN-NONE-(70,120]-MID_-_SOUTH_CEREDIGION-LLECHRYD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49.440192283070466"/>
    <n v="9.7390842621272427"/>
    <n v="196.98718415911469"/>
    <x v="4"/>
  </r>
  <r>
    <n v="303"/>
    <s v="DIAM_LT_320-AC-&lt;=320mm-B11_1950-1941_1960-WESTERN-NONE-(70,120]-MID_-_SOUTH_CEREDIGION-LLECHRYD-BEULAU TO ABERBANC-BLAENGWENLLAN CROS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4493123103111447"/>
    <n v="1.5493997689747736"/>
    <n v="348.23353833447186"/>
    <x v="1"/>
  </r>
  <r>
    <n v="304"/>
    <s v="DIAM_LT_320-AC-&lt;=320mm-B11_1950-1941_1960-WESTERN-NONE-(70,120]-MID_-_SOUTH_CEREDIGION-LLECHRYD-CARDIGAN SR OUTLET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2.2791899019011059"/>
    <n v="1.9920854172532751"/>
    <n v="874.03222328760205"/>
    <x v="2"/>
  </r>
  <r>
    <n v="305"/>
    <s v="DIAM_LT_320-AC-&lt;=320mm-B11_1950-1941_1960-WESTERN-NONE-(70,120]-MID_-_SOUTH_CEREDIGION-LLECHRYD-EGLWYSWRW-BRYNBERIAN W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6.6828742726105625"/>
    <n v="4.6481993069242939"/>
    <n v="695.53894287293622"/>
    <x v="2"/>
  </r>
  <r>
    <n v="306"/>
    <s v="DIAM_LT_320-AC-&lt;=320mm-B11_1950-1941_1960-WESTERN-NONE-(70,120]-MID_-_SOUTH_CEREDIGION-LLECHRYD-GORLLWYN HERMON AND TANGLWYST-GORLLWYN TO HERM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6166789699781496"/>
    <n v="2.6561138896710244"/>
    <n v="575.3299952072681"/>
    <x v="2"/>
  </r>
  <r>
    <n v="307"/>
    <s v="DIAM_LT_320-AC-&lt;=320mm-B11_1950-1941_1960-WESTERN-NONE-(70,120]-MID_-_SOUTH_CEREDIGION-LLECHRYD-GORLLWYN RHOS TREALAU-GORLLWYN TO RHOS/TREALAU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6571478968496463"/>
    <n v="2.43477106553178"/>
    <n v="916.30995339720482"/>
    <x v="2"/>
  </r>
  <r>
    <n v="308"/>
    <s v="DIAM_LT_320-AC-&lt;=320mm-B11_1950-1941_1960-WESTERN-NONE-(70,120]-MID_-_SOUTH_CEREDIGION-LLECHRYD-GORLLWYN RHOS TREALAU-TREALAU RES OUTLET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8.8023170197262246"/>
    <n v="3.3201423620887889"/>
    <n v="377.18959163232392"/>
    <x v="1"/>
  </r>
  <r>
    <n v="309"/>
    <s v="DIAM_LT_320-AC-&lt;=320mm-B11_1950-1941_1960-WESTERN-NONE-(70,120]-MID_-_SOUTH_CEREDIGION-LLECHRYD-HAFOD LLECHRYD-LLANDYGWYD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1336083960269665"/>
    <n v="3.3201423620887889"/>
    <n v="803.20679754762364"/>
    <x v="2"/>
  </r>
  <r>
    <n v="310"/>
    <s v="DIAM_LT_320-AC-&lt;=320mm-B11_1950-1941_1960-WESTERN-NONE-(70,120]-MID_-_SOUTH_CEREDIGION-LLECHRYD-MYNYDD CROGWY TO EGLWYSWRW AND CRYMYCH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7.1175627185507375"/>
    <n v="1.9920854172532749"/>
    <n v="279.88308582954068"/>
    <x v="1"/>
  </r>
  <r>
    <n v="311"/>
    <s v="DIAM_LT_320-AC-&lt;=320mm-B11_1950-1941_1960-WESTERN-NONE-(70,120]-MID_-_SOUTH_CEREDIGION-LLECHRYD-MYNYDD CROGWY TO EGLWYSWRW AND CRYMYCH-WAUNYDD TEGRYN W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8435468466160634"/>
    <n v="3.5414851862280488"/>
    <n v="606.05061945877708"/>
    <x v="2"/>
  </r>
  <r>
    <n v="312"/>
    <s v="DIAM_LT_320-AC-&lt;=320mm-B11_1950-1941_1960-WESTERN-NONE-(70,120]-MID_-_SOUTH_CEREDIGION-LLECHRYD-NEWQUAY-SYNOD INN TO NEW QUAY 6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6071550302165121"/>
    <n v="2.6561138896710239"/>
    <n v="1018.7786529328278"/>
    <x v="3"/>
  </r>
  <r>
    <n v="313"/>
    <s v="DIAM_LT_320-AC-&lt;=320mm-B11_1950-1941_1960-WESTERN-NONE-(70,120]-MID_-_SOUTH_CEREDIGION-LLECHRYD-RHOSHILL TO CROSSROADS-RHOSHILL CROSSROADS W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3.3336583748097572"/>
    <n v="1.5493997689747718"/>
    <n v="464.7746093848599"/>
    <x v="1"/>
  </r>
  <r>
    <n v="314"/>
    <s v="DIAM_LT_320-AC-&lt;=320mm-B11_1950-1941_1960-WESTERN-NONE-(70,120]-MID_-_SOUTH_CEREDIGION-LLECHRYD-RHOSYMRYSON TO PENRHYWLLAN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7.6639412304031849"/>
    <n v="1.549399768974774"/>
    <n v="202.16749090249263"/>
    <x v="4"/>
  </r>
  <r>
    <n v="315"/>
    <s v="DIAM_LT_320-AC-&lt;=320mm-B11_1950-1941_1960-WESTERN-NONE-(70,120]-MID_-_SOUTH_CEREDIGION-LLECHRYD-RHOSYMRYSON TO PENRHYWLLAN-HOREB BANGOR TEIFI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117120287645502"/>
    <n v="1.7707425931140159"/>
    <n v="430.09250869535998"/>
    <x v="1"/>
  </r>
  <r>
    <n v="316"/>
    <s v="DIAM_LT_320-AC-&lt;=320mm-B11_1950-1941_1960-WESTERN-NONE-(70,120]-MID_-_SOUTH_CEREDIGION-LLECHRYD-RHOSYMRYSON TO PENRHYWLLAN-HOREB TO FFOSTRASOL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7.6949106238067122"/>
    <n v="1.5493997689747736"/>
    <n v="201.35383563536149"/>
    <x v="4"/>
  </r>
  <r>
    <n v="317"/>
    <s v="DIAM_LT_320-AC-&lt;=320mm-B11_1950-1941_1960-WESTERN-NONE-(70,120]-MID_-_SOUTH_CEREDIGION-LLECHRYD-RHOSYMRYSON TO PENRHYWLLAN-PENRHIWLLAN SCHEM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2825545637528151"/>
    <n v="3.0987995379495414"/>
    <n v="2416.1151700885989"/>
    <x v="3"/>
  </r>
  <r>
    <n v="318"/>
    <s v="DIAM_LT_320-AC-&lt;=320mm-B11_1950-1941_1960-WESTERN-NONE-(70,120]-MID_-_SOUTH_CEREDIGION-LLECHRYD-SARNAU CROSS CONNECTION-BEULAH SCHEM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5355685316472165"/>
    <n v="8.4110273172916123"/>
    <n v="1519.451393150533"/>
    <x v="3"/>
  </r>
  <r>
    <n v="319"/>
    <s v="DIAM_LT_320-AC-&lt;=320mm-B11_1950-1941_1960-WESTERN-NONE-(70,120]-MID_-_SOUTH_CEREDIGION-LLECHRYD-SYNOD INN LLANARTH-LLANARTH TO ABERAER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2480208467487115"/>
    <n v="1.7707425931140168"/>
    <n v="787.68957844631336"/>
    <x v="2"/>
  </r>
  <r>
    <n v="320"/>
    <s v="DIAM_LT_320-AC-&lt;=320mm-B11_1950-1941_1960-WESTERN-NONE-(70,120]-MID_-_SOUTH_CEREDIGION-LLECHRYD-SYNOD INN SR TO RHOSYMRYSON SR-CROESGWY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3.021833041900198"/>
    <n v="6.4189419000383143"/>
    <n v="492.93689140262825"/>
    <x v="1"/>
  </r>
  <r>
    <n v="321"/>
    <s v="DIAM_LT_320-AC-&lt;=320mm-B11_1950-1941_1960-WESTERN-NONE-(70,120]-MID_-_SOUTH_CEREDIGION-LLECHRYD-SYNOD INN SR TO RHOSYMRYSON SR-GRESFFORDD MOUNT BRAN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618735996956862"/>
    <n v="4.2055136586458035"/>
    <n v="910.53345794535187"/>
    <x v="2"/>
  </r>
  <r>
    <n v="322"/>
    <s v="DIAM_LT_320-AC-&lt;=320mm-B11_1950-1941_1960-WESTERN-NONE-(70,120]-MID_-_SOUTH_CEREDIGION-LLECHRYD-SYNOD INN SR TO RHOSYMRYSON SR-TALGERREG PISGA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3330096819320416"/>
    <n v="1.770742593114017"/>
    <n v="1328.3793937246824"/>
    <x v="3"/>
  </r>
  <r>
    <n v="323"/>
    <s v="DIAM_LT_320-AC-&lt;=320mm-B11_1950-1941_1960-WESTERN-NONE-(70,120]-MID_-_SOUTH_CEREDIGION-LLECHRYD-WAUNLLWYD TO GORLLWYN -CAPEL IWAN TO CENART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8.613384272380042"/>
    <n v="5.7549134276205915"/>
    <n v="309.18146551995761"/>
    <x v="1"/>
  </r>
  <r>
    <n v="324"/>
    <s v="DIAM_LT_320-AC-&lt;=320mm-B11_1950-1941_1960-WESTERN-NONE-(70,120]-MID_-_SOUTH_CEREDIGION-STRATA_FLORIDA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20.83685233224222"/>
    <n v="7.5256560207346412"/>
    <n v="361.17048298555648"/>
    <x v="1"/>
  </r>
  <r>
    <n v="325"/>
    <s v="DIAM_LT_320-AC-&lt;=320mm-B11_1950-1941_1960-WESTERN-NONE-(70,120]-MID_-_SOUTH_CEREDIGION-STRATA_FLORIDA-BETHANIA TO CROSS INN-CROSSINN TO LLAN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9.2424221204331278"/>
    <n v="6.8616275483168412"/>
    <n v="742.40577403916325"/>
    <x v="2"/>
  </r>
  <r>
    <n v="326"/>
    <s v="DIAM_LT_320-AC-&lt;=320mm-B11_1950-1941_1960-WESTERN-NONE-(70,120]-MID_-_SOUTH_CEREDIGION-STRATA_FLORIDA-BETHANIA TO CROSS INN-CROSSINN TO LLANRHYSTU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3651390000299806"/>
    <n v="3.7628280103672944"/>
    <n v="701.34772097167809"/>
    <x v="2"/>
  </r>
  <r>
    <n v="327"/>
    <s v="DIAM_LT_320-AC-&lt;=320mm-B11_1950-1941_1960-WESTERN-NONE-(70,120]-MID_-_SOUTH_CEREDIGION-STRATA_FLORIDA-BETTWS LLANGYBI AND LLANDDEWI BREFI-LANGYBI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7786029411681847"/>
    <n v="1.7707425931140164"/>
    <n v="995.58060550096377"/>
    <x v="2"/>
  </r>
  <r>
    <n v="328"/>
    <s v="DIAM_LT_320-AC-&lt;=320mm-B11_1950-1941_1960-WESTERN-NONE-(70,120]-MID_-_SOUTH_CEREDIGION-STRATA_FLORIDA-DERI GOCH PS TO RHOSYMRYSON SR-CAPEL Y GROES TO LLANWNE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6.3603664700219493"/>
    <n v="4.2055136586458044"/>
    <n v="661.20618654089776"/>
    <x v="2"/>
  </r>
  <r>
    <n v="329"/>
    <s v="DIAM_LT_320-AC-&lt;=320mm-B11_1950-1941_1960-WESTERN-NONE-(70,120]-MID_-_SOUTH_CEREDIGION-STRATA_FLORIDA-DERI GOCH PS TO RHOSYMRYSON SR-CWRTNEWYDD CWRT FARM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0950213515521332"/>
    <n v="2.2134282413925228"/>
    <n v="540.51689878334059"/>
    <x v="2"/>
  </r>
  <r>
    <n v="330"/>
    <s v="DIAM_LT_320-AC-&lt;=320mm-B11_1950-1941_1960-WESTERN-NONE-(70,120]-MID_-_SOUTH_CEREDIGION-STRATA_FLORIDA-DERI GOCH PS TO RHOSYMRYSON SR-CWRTNEWYDD QUARRY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7.0326434107455595"/>
    <n v="3.9841708345065521"/>
    <n v="566.52535921541539"/>
    <x v="2"/>
  </r>
  <r>
    <n v="331"/>
    <s v="DIAM_LT_320-AC-&lt;=320mm-B11_1950-1941_1960-WESTERN-NONE-(70,120]-MID_-_SOUTH_CEREDIGION-STRATA_FLORIDA-DERIGOCH TO ABERAERON-DERI GOCH TO ABERAER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3650544384109291"/>
    <n v="2.4347710655317805"/>
    <n v="1029.4778107381298"/>
    <x v="3"/>
  </r>
  <r>
    <n v="332"/>
    <s v="DIAM_LT_320-AC-&lt;=320mm-B11_1950-1941_1960-WESTERN-NONE-(70,120]-MID_-_SOUTH_CEREDIGION-STRATA_FLORIDA-MAESTIR TO BRYNGARREG-BRYNCARREG RES OUTLET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37556754532087477"/>
    <n v="1.9920854172532747"/>
    <n v="5304.2001154580348"/>
    <x v="3"/>
  </r>
  <r>
    <n v="333"/>
    <s v="DIAM_LT_320-AC-&lt;=320mm-B11_1950-1941_1960-WESTERN-NONE-(70,120]-MID_-_SOUTH_CEREDIGION-STRATA_FLORIDA-MAESTIR TO BRYNGARREG-MAESTIR TO BRYNGARREG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9561432192863801"/>
    <n v="4.8695421310635476"/>
    <n v="982.52651620602239"/>
    <x v="2"/>
  </r>
  <r>
    <n v="334"/>
    <s v="DIAM_LT_320-AC-&lt;=320mm-B11_1950-1941_1960-WESTERN-NONE-(70,120]-MID_-_SOUTH_CEREDIGION-STRATA_FLORIDA-PENWCH SERVICE RES OUTLET-MAESBEIDIOG TO LLANGWYRYF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59785441578018539"/>
    <n v="2.2134282413925219"/>
    <n v="3702.2863475952627"/>
    <x v="3"/>
  </r>
  <r>
    <n v="335"/>
    <s v="DIAM_LT_320-AC-&lt;=320mm-B11_1950-1941_1960-WESTERN-NONE-(70,120]-MID_-_SOUTH_CEREDIGION-STRATA_FLORIDA-PENWCH SERVICE RES OUTLET-PENUWCH TO BWLCHLLA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43483453471169997"/>
    <n v="1.5493997689747707"/>
    <n v="3563.1939169735901"/>
    <x v="3"/>
  </r>
  <r>
    <n v="336"/>
    <s v="DIAM_LT_320-AC-&lt;=320mm-B11_1950-1941_1960-WESTERN-NONE-(70,120]-MID_-_SOUTH_CEREDIGION-STRATA_FLORIDA-PONTRHYDFENDIGAID-PONTRHYDFENDIGAID LLANAFA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0668636147658406"/>
    <n v="2.4347710655317814"/>
    <n v="480.52824205419267"/>
    <x v="1"/>
  </r>
  <r>
    <n v="337"/>
    <s v="DIAM_LT_320-AC-&lt;=320mm-B11_1950-1941_1960-WESTERN-NONE-(70,120]-MID_-_SOUTH_CEREDIGION-STRATA_FLORIDA-TREGARON TOWN-LLANIO ROAD TO LLANGEITHO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5403953502789278"/>
    <n v="2.6561138896710239"/>
    <n v="1045.5513900147041"/>
    <x v="3"/>
  </r>
  <r>
    <n v="338"/>
    <s v="DIAM_LT_320-AC-&lt;=320mm-B11_1950-1941_1960-WESTERN-NONE-(70,120]-NORTH_CEREDIGION-ABERYSTWYTH_BONTGOCH__LOVESGROVE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4.8805942514457366"/>
    <n v="1.7707425931140153"/>
    <n v="362.81290799567768"/>
    <x v="1"/>
  </r>
  <r>
    <n v="339"/>
    <s v="DIAM_LT_320-AC-&lt;=320mm-B11_1950-1941_1960-WESTERN-NONE-(70,120]-NORTH_CEREDIGION-BONTGOCH_SUPPLY_NOT_ABERYSTWYTH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21.215349730045023"/>
    <n v="4.2055136586457715"/>
    <n v="198.22975874349851"/>
    <x v="4"/>
  </r>
  <r>
    <n v="340"/>
    <s v="DIAM_LT_320-AC-&lt;=320mm-B11_1950-1941_1960-WESTERN-NONE-(70,120]-NORTH_CEREDIGION-BONTGOCH_SUPPLY_NOT_ABERYSTWYTH-FRONGOCH SR OUT-FRONGOCH TO CLARA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6207070741604772"/>
    <n v="1.5493997689747723"/>
    <n v="591.21440326218465"/>
    <x v="2"/>
  </r>
  <r>
    <n v="341"/>
    <s v="DIAM_LT_320-AC-&lt;=320mm-B11_1950-1941_1960-WESTERN-NONE-(70,120]-NORTH_CEREDIGION-BONTGOCH_SUPPLY_NOT_ABERYSTWYTH-MAESNEWYDD TO TRE’RDDOL -MAESNEWYDD TO GLANDYFI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0599648460318747"/>
    <n v="4.4268564827850536"/>
    <n v="1090.3681806781581"/>
    <x v="3"/>
  </r>
  <r>
    <n v="342"/>
    <s v="DIAM_LT_320-AC-&lt;=320mm-B11_1950-1941_1960-WESTERN-NONE-(70,120]-PEMBROKESHIRE-BOLTON_HILL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60.850349224054263"/>
    <n v="8.4110273172917047"/>
    <n v="138.22479943906072"/>
    <x v="4"/>
  </r>
  <r>
    <n v="343"/>
    <s v="DIAM_LT_320-AC-&lt;=320mm-B11_1950-1941_1960-WESTERN-NONE-(70,120]-PEMBROKESHIRE-BOLTON_HILL-ADMIRALTY SITE-ADMIRALTY SIT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3.8853417140763087"/>
    <n v="2.656113889671027"/>
    <n v="683.62426914680918"/>
    <x v="2"/>
  </r>
  <r>
    <n v="344"/>
    <s v="DIAM_LT_320-AC-&lt;=320mm-B11_1950-1941_1960-WESTERN-NONE-(70,120]-PEMBROKESHIRE-BOLTON_HILL-TEMPLETON TO TAVERNSPITE-LLANTEG OFF T/SPIT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524004225069989"/>
    <n v="2.2134282413925215"/>
    <n v="4224.0656382052712"/>
    <x v="3"/>
  </r>
  <r>
    <n v="345"/>
    <s v="DIAM_LT_320-AC-&lt;=320mm-B11_1950-1941_1960-WESTERN-NONE-(70,120]-PEMBROKESHIRE-PRESELI_SUPPLY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21.27743322261723"/>
    <n v="1.5493997689747652"/>
    <n v="72.81892288247451"/>
    <x v="0"/>
  </r>
  <r>
    <n v="346"/>
    <s v="DIAM_LT_320-AC-&lt;=320mm-B11_1950-1941_1960-WESTERN-NONE-(70,120]-PEMBROKESHIRE-PRESELI_SUPPLY-PENYGARN TO HOTWELLS-PENYGARN/AMBLESTON 3 IN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5288105106644574"/>
    <n v="3.7628280103672922"/>
    <n v="680.58545379864574"/>
    <x v="2"/>
  </r>
  <r>
    <n v="347"/>
    <s v="DIAM_LT_320-AC-&lt;=320mm-B11_1950-1941_1960-WESTERN-NONE-(70,120]-PEMBROKESHIRE-PRESELI_SUPPLY-PRESELI DOLWEN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6.2263353717319712"/>
    <n v="1.549399768974774"/>
    <n v="248.84617940902527"/>
    <x v="4"/>
  </r>
  <r>
    <n v="348"/>
    <s v="DIAM_LT_320-AC-&lt;=320mm-B11_1950-1941_1960-WESTERN-NONE-(70,120]-PEMBROKESHIRE-PRESELI_SUPPLY-PRESELI USL OUTLETS-WISTO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1.992244886203661"/>
    <n v="3.9841708345065565"/>
    <n v="332.2289423133862"/>
    <x v="1"/>
  </r>
  <r>
    <n v="349"/>
    <s v="DIAM_LT_320-AC-&lt;=320mm-B11_1950-1941_1960-WESTERN-NONE-(70,120]-TYWI_C.U._AREA"/>
    <s v="DIAM_LT_320,ASSET_MATERIAL_BIN,DIAM_BIN_PRIMARY,DATE_INSTALL_BIN,DATE_INSTALL_BIN_20YRS,AREA_NAME,LINING_BIN,DIAM_BIN_SECOND,WRZ_NAME"/>
    <s v="AC"/>
    <s v="1941_1960"/>
    <s v="B11_1950"/>
    <m/>
    <s v="&lt;=320mm"/>
    <s v="(70,120]"/>
    <n v="16.450841298239123"/>
    <n v="1.9920854172532574"/>
    <n v="121.09322442168886"/>
    <x v="0"/>
  </r>
  <r>
    <n v="350"/>
    <s v="DIAM_LT_320-AC-&lt;=320mm-B11_1950-1941_1960-WESTERN-NONE-(70,120]-TYWI_C.U._AREA-BRYNGWYN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14.211204885577365"/>
    <n v="6.8616275483168581"/>
    <n v="482.83221609735369"/>
    <x v="1"/>
  </r>
  <r>
    <n v="351"/>
    <s v="DIAM_LT_320-AC-&lt;=320mm-B11_1950-1941_1960-WESTERN-NONE-(70,120]-TYWI_C.U._AREA-BRYNGWYN-BETTWS-BUTCHER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5358402091621799"/>
    <n v="2.2134282413925206"/>
    <n v="1441.1839383994079"/>
    <x v="3"/>
  </r>
  <r>
    <n v="352"/>
    <s v="DIAM_LT_320-AC-&lt;=320mm-B11_1950-1941_1960-WESTERN-NONE-(70,120]-TYWI_C.U._AREA-BRYNGWYN-BETTWS-SCOTCH PINES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63904921695197314"/>
    <n v="1.5493997689747707"/>
    <n v="2424.5390306005393"/>
    <x v="3"/>
  </r>
  <r>
    <n v="353"/>
    <s v="DIAM_LT_320-AC-&lt;=320mm-B11_1950-1941_1960-WESTERN-NONE-(70,120]-TYWI_C.U._AREA-BRYNGWYN-CARMEL AND PENTREGWENLAIS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5.2918994733688134"/>
    <n v="1.9920854172532745"/>
    <n v="376.44052523641699"/>
    <x v="1"/>
  </r>
  <r>
    <n v="354"/>
    <s v="DIAM_LT_320-AC-&lt;=320mm-B11_1950-1941_1960-WESTERN-NONE-(70,120]-TYWI_C.U._AREA-BRYNGWYN-MAESTWYNOG-CYNGHORDY OUTLET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0.397390382829169"/>
    <n v="20.806225469089735"/>
    <n v="2001.1007284530067"/>
    <x v="3"/>
  </r>
  <r>
    <n v="355"/>
    <s v="DIAM_LT_320-AC-&lt;=320mm-B11_1950-1941_1960-WESTERN-NONE-(70,120]-TYWI_C.U._AREA-BRYNGWYN-MAESTWYNOG-PANTYBRYN CILYCWM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0.89530453003220001"/>
    <n v="3.3201423620887889"/>
    <n v="3708.3944632441194"/>
    <x v="3"/>
  </r>
  <r>
    <n v="356"/>
    <s v="DIAM_LT_320-AC-&lt;=320mm-B11_1950-1941_1960-WESTERN-NONE-(70,120]-TYWI_C.U._AREA-BRYNGWYN-SALEM SR OUTLET-SALEM LLANFYNYD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9.9711860526032456"/>
    <n v="4.8695421310635503"/>
    <n v="488.36137500335036"/>
    <x v="1"/>
  </r>
  <r>
    <n v="357"/>
    <s v="DIAM_LT_320-AC-&lt;=320mm-B11_1950-1941_1960-WESTERN-NONE-(70,120]-TYWI_C.U._AREA-BRYNGWYN-SALEM SR OUTLET-SALEM VILLAGE METER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7.071133869268277"/>
    <n v="18.15011157941861"/>
    <n v="670.4599691711843"/>
    <x v="2"/>
  </r>
  <r>
    <n v="358"/>
    <s v="DIAM_LT_320-AC-&lt;=320mm-B11_1950-1941_1960-WESTERN-NONE-(70,120]-TYWI_C.U._AREA-BRYNGWYN-TRAPP BULK EXPORT-CWM ISAF TO BETHLEHEM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7512548584012944"/>
    <n v="3.3201423620887889"/>
    <n v="698.79273182284157"/>
    <x v="2"/>
  </r>
  <r>
    <n v="359"/>
    <s v="DIAM_LT_320-AC-&lt;=320mm-B11_1950-1941_1960-WESTERN-NONE-(70,120]-TYWI_C.U._AREA-BRYNGWYN-TRAPP BULK EXPORT-PENYBANC RHOSMAEN LLANDILO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3818008048394139"/>
    <n v="2.8774567138102816"/>
    <n v="534.66429140647858"/>
    <x v="2"/>
  </r>
  <r>
    <n v="360"/>
    <s v="DIAM_LT_320-AC-&lt;=320mm-B11_1950-1941_1960-WESTERN-NONE-(70,120]-TYWI_C.U._AREA-BRYNGWYN-TRAPP BULK EXPORT-PENYBANK/NANTGARDEIG 6 IN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5.7406032623604286"/>
    <n v="1.7707425931140155"/>
    <n v="308.45932251132774"/>
    <x v="1"/>
  </r>
  <r>
    <n v="361"/>
    <s v="DIAM_LT_320-AC-&lt;=320mm-B11_1950-1941_1960-WESTERN-NONE-(70,120]-TYWI_C.U._AREA-BRYNGWYN-TRAPP BULK EXPORT-TRAPP 4 INCH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3534300970370357"/>
    <n v="2.6561138896710248"/>
    <n v="1128.613887030283"/>
    <x v="3"/>
  </r>
  <r>
    <n v="362"/>
    <s v="DIAM_LT_320-AC-&lt;=320mm-B11_1950-1941_1960-WESTERN-NONE-(70,120]-TYWI_C.U._AREA-BRYNGWYN-TWYNLLANAN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15.115199395324247"/>
    <n v="4.2055136586457973"/>
    <n v="278.23077609857637"/>
    <x v="1"/>
  </r>
  <r>
    <n v="363"/>
    <s v="DIAM_LT_320-AC-&lt;=320mm-B11_1950-1941_1960-WESTERN-NONE-(70,120]-TYWI_C.U._AREA-BRYNGWYN-TWYNLLANAN-MOUNTPLEASANT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1.7758068785694727"/>
    <n v="2.6561138896710257"/>
    <n v="1495.722266720071"/>
    <x v="3"/>
  </r>
  <r>
    <n v="364"/>
    <s v="DIAM_LT_320-AC-&lt;=320mm-B11_1950-1941_1960-WESTERN-NONE-(70,120]-TYWI_C.U._AREA-CAPEL_DEWI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3.5917475254971594"/>
    <n v="3.3201423620887889"/>
    <n v="924.3807752409391"/>
    <x v="2"/>
  </r>
  <r>
    <n v="365"/>
    <s v="DIAM_LT_320-AC-&lt;=320mm-B11_1950-1941_1960-WESTERN-NONE-(70,120]-TYWI_C.U._AREA-CAPEL_DEWI-FOEL SR TO RHYDARGAEAU-PENIEL BRONWYD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1343263249936935"/>
    <n v="1.5493997689747718"/>
    <n v="725.94324065198884"/>
    <x v="2"/>
  </r>
  <r>
    <n v="366"/>
    <s v="DIAM_LT_320-AC-&lt;=320mm-B11_1950-1941_1960-WESTERN-NONE-(70,120]-TYWI_C.U._AREA-CRAY__CLYDACH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6.3516954889624309"/>
    <n v="2.6561138896710244"/>
    <n v="418.1739968936875"/>
    <x v="1"/>
  </r>
  <r>
    <n v="367"/>
    <s v="DIAM_LT_320-AC-&lt;=320mm-B11_1950-1941_1960-WESTERN-NONE-(70,120]-TYWI_C.U._AREA-CRAY__CLYDACH-GURNOS CROSS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1.9483769127929469"/>
    <n v="2.2134282413925206"/>
    <n v="1136.0369889723388"/>
    <x v="3"/>
  </r>
  <r>
    <n v="368"/>
    <s v="DIAM_LT_320-AC-&lt;=320mm-B11_1950-1941_1960-WESTERN-NONE-(70,120]-TYWI_C.U._AREA-LLANELLI_FELINDRE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5.2691896714851492"/>
    <n v="1.5493997689747736"/>
    <n v="294.04896494038468"/>
    <x v="1"/>
  </r>
  <r>
    <n v="369"/>
    <s v="DIAM_LT_320-AC-&lt;=320mm-B11_1950-1941_1960-WESTERN-NONE-(70,120]-TYWI_C.U._AREA-SKETTY__GOWER_BRYNGWYN__FELINDRE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19.637407606313147"/>
    <n v="5.3122277793420549"/>
    <n v="270.51573638641844"/>
    <x v="1"/>
  </r>
  <r>
    <n v="370"/>
    <s v="DIAM_LT_320-AC-&lt;=320mm-B11_1950-1941_1960-WESTERN-NONE-(70,120]-TYWI_C.U._AREA-SKETTY__GOWER_BRYNGWYN__FELINDRE-CEFN BRYN HOUSE"/>
    <s v="DIAM_LT_320,ASSET_MATERIAL_BIN,DIAM_BIN_PRIMARY,DATE_INSTALL_BIN,DATE_INSTALL_BIN_20YRS,AREA_NAME,LINING_BIN,DIAM_BIN_SECOND,WRZ_NAME,WQZ_NAME,SUPER_DMA_NAME"/>
    <s v="AC"/>
    <s v="1941_1960"/>
    <s v="B11_1950"/>
    <m/>
    <s v="&lt;=320mm"/>
    <s v="(70,120]"/>
    <n v="6.27034188821965"/>
    <n v="2.4347710655317769"/>
    <n v="388.29957104987875"/>
    <x v="1"/>
  </r>
  <r>
    <n v="371"/>
    <s v="DIAM_LT_320-AC-&lt;=320mm-B11_1950-1941_1960-WESTERN-NONE-(70,120]-TYWI_C.U._AREA-SKETTY__GOWER_BRYNGWYN__FELINDRE-CEFN BRYN HOUSE-BURRY GREEN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7.3365726662706026"/>
    <n v="1.5493997689747723"/>
    <n v="211.18849897010264"/>
    <x v="4"/>
  </r>
  <r>
    <n v="372"/>
    <s v="DIAM_LT_320-AC-&lt;=320mm-B11_1950-1941_1960-WESTERN-NONE-(70,120]-TYWI_C.U._AREA-SKETTY__GOWER_BRYNGWYN__FELINDRE-CEFN BRYN HOUSE-KENNEXESTONE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2.2097908547879292"/>
    <n v="1.770742593114017"/>
    <n v="801.31682565224162"/>
    <x v="2"/>
  </r>
  <r>
    <n v="373"/>
    <s v="DIAM_LT_320-AC-&lt;=320mm-B11_1950-1941_1960-WESTERN-NONE-(70,120]-TYWI_C.U._AREA-SKETTY__GOWER_BRYNGWYN__FELINDRE-CEFN BRYN HOUSE-LLANGENNITH  WD"/>
    <s v="DIAM_LT_320,ASSET_MATERIAL_BIN,DIAM_BIN_PRIMARY,DATE_INSTALL_BIN,DATE_INSTALL_BIN_20YRS,AREA_NAME,LINING_BIN,DIAM_BIN_SECOND,WRZ_NAME,WQZ_NAME,SUPER_DMA_NAME,DMA_NAME"/>
    <s v="AC"/>
    <s v="1941_1960"/>
    <s v="B11_1950"/>
    <m/>
    <s v="&lt;=320mm"/>
    <s v="(70,120]"/>
    <n v="4.661474171969429"/>
    <n v="1.5493997689747729"/>
    <n v="332.38407246610706"/>
    <x v="1"/>
  </r>
  <r>
    <n v="374"/>
    <s v="DIAM_LT_320-AC-&lt;=320mm-B11_1950-1941_1960-WESTERN-NONE-(70,120]-TYWI_C.U._AREA-SKEWEN__LLANDARCY_FELINDRE__CRAY"/>
    <s v="DIAM_LT_320,ASSET_MATERIAL_BIN,DIAM_BIN_PRIMARY,DATE_INSTALL_BIN,DATE_INSTALL_BIN_20YRS,AREA_NAME,LINING_BIN,DIAM_BIN_SECOND,WRZ_NAME,WQZ_NAME"/>
    <s v="AC"/>
    <s v="1941_1960"/>
    <s v="B11_1950"/>
    <m/>
    <s v="&lt;=320mm"/>
    <s v="(70,120]"/>
    <n v="8.1282160969947999"/>
    <n v="1.5493997689747743"/>
    <n v="190.61990361545941"/>
    <x v="4"/>
  </r>
  <r>
    <n v="375"/>
    <s v="DIAM_LT_320-AC-&lt;=320mm-B12_1960-1941_1960"/>
    <s v="DIAM_LT_320,ASSET_MATERIAL_BIN,DIAM_BIN_PRIMARY,DATE_INSTALL_BIN,DATE_INSTALL_BIN_20YRS"/>
    <m/>
    <m/>
    <m/>
    <m/>
    <m/>
    <m/>
    <n v="20.714060721232091"/>
    <n v="1.5493997689747636"/>
    <n v="74.799421988109529"/>
    <x v="0"/>
  </r>
  <r>
    <n v="376"/>
    <s v="DIAM_LT_320-AC-&lt;=320mm-B12_1960-1941_1960-CENTRAL-NONE"/>
    <s v="DIAM_LT_320,ASSET_MATERIAL_BIN,DIAM_BIN_PRIMARY,DATE_INSTALL_BIN,DATE_INSTALL_BIN_20YRS,AREA_NAME,LINING_BIN"/>
    <m/>
    <m/>
    <m/>
    <m/>
    <m/>
    <m/>
    <n v="4.3761981755862909"/>
    <n v="1.5493997689747736"/>
    <n v="354.05155498178425"/>
    <x v="1"/>
  </r>
  <r>
    <n v="377"/>
    <s v="DIAM_LT_320-AC-&lt;=320mm-B12_1960-1941_1960-CENTRAL-NONE-(120,160]-PONTSTICILL_LOW_LEVEL-CAERPHILLY-MORNINGTON MEADOWS-MORNINGTON MEADOW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120,160]"/>
    <n v="0.52767705412609534"/>
    <n v="1.7707425931140173"/>
    <n v="3355.7316530403373"/>
    <x v="3"/>
  </r>
  <r>
    <n v="378"/>
    <s v="DIAM_LT_320-AC-&lt;=320mm-B12_1960-1941_1960-CENTRAL-NONE-(120,160]-SLUVAD__COURT_FARM__LLWYNON"/>
    <s v="DIAM_LT_320,ASSET_MATERIAL_BIN,DIAM_BIN_PRIMARY,DATE_INSTALL_BIN,DATE_INSTALL_BIN_20YRS,AREA_NAME,LINING_BIN,DIAM_BIN_SECOND,WRZ_NAME"/>
    <s v="AC"/>
    <s v="1941_1960"/>
    <s v="B12_1960"/>
    <m/>
    <s v="&lt;=320mm"/>
    <s v="(120,160]"/>
    <n v="3.988838109060028"/>
    <n v="1.5493997689747738"/>
    <n v="388.4338563291281"/>
    <x v="1"/>
  </r>
  <r>
    <n v="379"/>
    <s v="DIAM_LT_320-AC-&lt;=320mm-B12_1960-1941_1960-CENTRAL-NONE-(70,120]"/>
    <s v="DIAM_LT_320,ASSET_MATERIAL_BIN,DIAM_BIN_PRIMARY,DATE_INSTALL_BIN,DATE_INSTALL_BIN_20YRS,AREA_NAME,LINING_BIN,DIAM_BIN_SECOND"/>
    <s v="AC"/>
    <s v="1941_1960"/>
    <s v="B12_1960"/>
    <m/>
    <s v="&lt;=320mm"/>
    <s v="(70,120]"/>
    <n v="11.586545794621216"/>
    <n v="2.4347710655317862"/>
    <n v="210.1377846935255"/>
    <x v="4"/>
  </r>
  <r>
    <n v="380"/>
    <s v="DIAM_LT_320-AC-&lt;=320mm-B12_1960-1941_1960-CENTRAL-NONE-(70,120]-SLUVAD__COURT_FARM__LLWYNON-CARDIFF_EAST"/>
    <s v="DIAM_LT_320,ASSET_MATERIAL_BIN,DIAM_BIN_PRIMARY,DATE_INSTALL_BIN,DATE_INSTALL_BIN_20YRS,AREA_NAME,LINING_BIN,DIAM_BIN_SECOND,WRZ_NAME,WQZ_NAME"/>
    <s v="AC"/>
    <s v="1941_1960"/>
    <s v="B12_1960"/>
    <m/>
    <s v="&lt;=320mm"/>
    <s v="(70,120]"/>
    <n v="5.9495194816919126"/>
    <n v="1.549399768974774"/>
    <n v="260.42435422602546"/>
    <x v="1"/>
  </r>
  <r>
    <n v="381"/>
    <s v="DIAM_LT_320-AC-&lt;=320mm-B12_1960-1941_1960-EASTERN-NONE-(0,70]-WHITBOURNE"/>
    <s v="DIAM_LT_320,ASSET_MATERIAL_BIN,DIAM_BIN_PRIMARY,DATE_INSTALL_BIN,DATE_INSTALL_BIN_20YRS,AREA_NAME,LINING_BIN,DIAM_BIN_SECOND,WRZ_NAME"/>
    <s v="AC"/>
    <s v="1941_1960"/>
    <s v="B12_1960"/>
    <m/>
    <s v="&lt;=320mm"/>
    <s v="(0,70]"/>
    <n v="2.6991370636399772"/>
    <n v="1.5493997689747705"/>
    <n v="574.03523142514871"/>
    <x v="2"/>
  </r>
  <r>
    <n v="382"/>
    <s v="DIAM_LT_320-AC-&lt;=320mm-B12_1960-1941_1960-EASTERN-NONE-(70,120]"/>
    <s v="DIAM_LT_320,ASSET_MATERIAL_BIN,DIAM_BIN_PRIMARY,DATE_INSTALL_BIN,DATE_INSTALL_BIN_20YRS,AREA_NAME,LINING_BIN,DIAM_BIN_SECOND"/>
    <s v="AC"/>
    <s v="1941_1960"/>
    <s v="B12_1960"/>
    <m/>
    <s v="&lt;=320mm"/>
    <s v="(70,120]"/>
    <n v="7.622496521533221"/>
    <n v="2.4347710655317769"/>
    <n v="319.41911139659487"/>
    <x v="1"/>
  </r>
  <r>
    <n v="383"/>
    <s v="DIAM_LT_320-AC-&lt;=320mm-B12_1960-1941_1960-EASTERN-NONE-(70,120]-WHITBOURNE-WHITBOURNE"/>
    <s v="DIAM_LT_320,ASSET_MATERIAL_BIN,DIAM_BIN_PRIMARY,DATE_INSTALL_BIN,DATE_INSTALL_BIN_20YRS,AREA_NAME,LINING_BIN,DIAM_BIN_SECOND,WRZ_NAME,WQZ_NAME"/>
    <s v="AC"/>
    <s v="1941_1960"/>
    <s v="B12_1960"/>
    <m/>
    <s v="&lt;=320mm"/>
    <s v="(70,120]"/>
    <n v="11.038046725525952"/>
    <n v="2.2134282413925246"/>
    <n v="200.52716720920179"/>
    <x v="4"/>
  </r>
  <r>
    <n v="384"/>
    <s v="DIAM_LT_320-AC-&lt;=320mm-B12_1960-1941_1960-NORTHERN-NONE-(0,70]"/>
    <s v="DIAM_LT_320,ASSET_MATERIAL_BIN,DIAM_BIN_PRIMARY,DATE_INSTALL_BIN,DATE_INSTALL_BIN_20YRS,AREA_NAME,LINING_BIN,DIAM_BIN_SECOND"/>
    <s v="AC"/>
    <s v="1941_1960"/>
    <s v="B12_1960"/>
    <m/>
    <s v="&lt;=320mm"/>
    <s v="(0,70]"/>
    <n v="6.4392726935688263"/>
    <n v="1.7707425931140155"/>
    <n v="274.99108631981545"/>
    <x v="1"/>
  </r>
  <r>
    <n v="385"/>
    <s v="DIAM_LT_320-AC-&lt;=320mm-B12_1960-1941_1960-NORTHERN-NONE-(0,70]-ALWEN_/_DEE-DENBIGH_ALWEN"/>
    <s v="DIAM_LT_320,ASSET_MATERIAL_BIN,DIAM_BIN_PRIMARY,DATE_INSTALL_BIN,DATE_INSTALL_BIN_20YRS,AREA_NAME,LINING_BIN,DIAM_BIN_SECOND,WRZ_NAME,WQZ_NAME"/>
    <s v="AC"/>
    <s v="1941_1960"/>
    <s v="B12_1960"/>
    <m/>
    <s v="&lt;=320mm"/>
    <s v="(0,70]"/>
    <n v="2.0130158962185885"/>
    <n v="1.9920854172532758"/>
    <n v="989.60242738041461"/>
    <x v="2"/>
  </r>
  <r>
    <n v="386"/>
    <s v="DIAM_LT_320-AC-&lt;=320mm-B12_1960-1941_1960-NORTHERN-NONE-(0,70]-ALWEN_/_DEE-DENBIGH_ALWEN-LLANFWROG-1511 LLANFWROG(G50)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3.1549449473381599"/>
    <n v="2.6561138896710244"/>
    <n v="841.88914038325731"/>
    <x v="2"/>
  </r>
  <r>
    <n v="387"/>
    <s v="DIAM_LT_320-AC-&lt;=320mm-B12_1960-1941_1960-NORTHERN-NONE-(0,70]-DYFFRYN_CONWY-COWLYD__LLYN_CONWY"/>
    <s v="DIAM_LT_320,ASSET_MATERIAL_BIN,DIAM_BIN_PRIMARY,DATE_INSTALL_BIN,DATE_INSTALL_BIN_20YRS,AREA_NAME,LINING_BIN,DIAM_BIN_SECOND,WRZ_NAME,WQZ_NAME"/>
    <s v="AC"/>
    <s v="1941_1960"/>
    <s v="B12_1960"/>
    <m/>
    <s v="&lt;=320mm"/>
    <s v="(0,70]"/>
    <n v="2.8845588058939553"/>
    <n v="2.4347710655317805"/>
    <n v="844.07052494713116"/>
    <x v="2"/>
  </r>
  <r>
    <n v="388"/>
    <s v="DIAM_LT_320-AC-&lt;=320mm-B12_1960-1941_1960-NORTHERN-NONE-(0,70]-DYFFRYN_CONWY-COWLYD__LLYN_CONWY-CERRIG-POINT D TO CERRIG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0.75421007168671028"/>
    <n v="5.7549134276205667"/>
    <n v="7630.385278136524"/>
    <x v="3"/>
  </r>
  <r>
    <n v="389"/>
    <s v="DIAM_LT_320-AC-&lt;=320mm-B12_1960-1941_1960-NORTHERN-NONE-(0,70]-DYFFRYN_CONWY-COWLYD__LLYN_CONWY-COWLYD CWT &amp; GORSWEN MINOR-LLANDDOGED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3.3291603429991046"/>
    <n v="3.0987995379495437"/>
    <n v="930.80513363257285"/>
    <x v="2"/>
  </r>
  <r>
    <n v="390"/>
    <s v="DIAM_LT_320-AC-&lt;=320mm-B12_1960-1941_1960-NORTHERN-NONE-(0,70]-LLEYNHARLECH-LLEYN_CWMYSTRADLLYN"/>
    <s v="DIAM_LT_320,ASSET_MATERIAL_BIN,DIAM_BIN_PRIMARY,DATE_INSTALL_BIN,DATE_INSTALL_BIN_20YRS,AREA_NAME,LINING_BIN,DIAM_BIN_SECOND,WRZ_NAME,WQZ_NAME"/>
    <s v="AC"/>
    <s v="1941_1960"/>
    <s v="B12_1960"/>
    <m/>
    <s v="&lt;=320mm"/>
    <s v="(0,70]"/>
    <n v="2.1655419693181845"/>
    <n v="3.5414851862280456"/>
    <n v="1635.380535867921"/>
    <x v="3"/>
  </r>
  <r>
    <n v="391"/>
    <s v="DIAM_LT_320-AC-&lt;=320mm-B12_1960-1941_1960-NORTHERN-NONE-(0,70]-LLEYNHARLECH-LLEYN_CWMYSTRADLLYN-LLANNOR SAETHON TRUNK-AREA FED BY S/SUPPLY 3A401608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1.2387843037904949"/>
    <n v="2.4347710655317791"/>
    <n v="1965.451982303734"/>
    <x v="3"/>
  </r>
  <r>
    <n v="392"/>
    <s v="DIAM_LT_320-AC-&lt;=320mm-B12_1960-1941_1960-NORTHERN-NONE-(0,70]-LLEYNHARLECH-LLEYN_CWMYSTRADLLYN-MYNYTHO WILLIS-SAETHON BACH MYNYTHO PUMPED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0.67435026056218006"/>
    <n v="1.9920854172532751"/>
    <n v="2954.0811856327446"/>
    <x v="3"/>
  </r>
  <r>
    <n v="393"/>
    <s v="DIAM_LT_320-AC-&lt;=320mm-B12_1960-1941_1960-NORTHERN-NONE-(0,70]-LLEYNHARLECH-LLEYN_CWMYSTRADLLYN-SYCHNANT"/>
    <s v="DIAM_LT_320,ASSET_MATERIAL_BIN,DIAM_BIN_PRIMARY,DATE_INSTALL_BIN,DATE_INSTALL_BIN_20YRS,AREA_NAME,LINING_BIN,DIAM_BIN_SECOND,WRZ_NAME,WQZ_NAME,SUPER_DMA_NAME"/>
    <s v="AC"/>
    <s v="1941_1960"/>
    <s v="B12_1960"/>
    <m/>
    <s v="&lt;=320mm"/>
    <s v="(0,70]"/>
    <n v="1.6356978603598347"/>
    <n v="1.5493997689747707"/>
    <n v="947.24081171929924"/>
    <x v="2"/>
  </r>
  <r>
    <n v="394"/>
    <s v="DIAM_LT_320-AC-&lt;=320mm-B12_1960-1941_1960-NORTHERN-NONE-(120,160]-LLEYNHARLECH-LLEYN_CWMYSTRADLLYN"/>
    <s v="DIAM_LT_320,ASSET_MATERIAL_BIN,DIAM_BIN_PRIMARY,DATE_INSTALL_BIN,DATE_INSTALL_BIN_20YRS,AREA_NAME,LINING_BIN,DIAM_BIN_SECOND,WRZ_NAME,WQZ_NAME"/>
    <s v="AC"/>
    <s v="1941_1960"/>
    <s v="B12_1960"/>
    <m/>
    <s v="&lt;=320mm"/>
    <s v="(120,160]"/>
    <n v="10.761896227373404"/>
    <n v="3.3201423620887889"/>
    <n v="308.50904821437007"/>
    <x v="1"/>
  </r>
  <r>
    <n v="395"/>
    <s v="DIAM_LT_320-AC-&lt;=320mm-B12_1960-1941_1960-NORTHERN-NONE-(70,120]"/>
    <s v="DIAM_LT_320,ASSET_MATERIAL_BIN,DIAM_BIN_PRIMARY,DATE_INSTALL_BIN,DATE_INSTALL_BIN_20YRS,AREA_NAME,LINING_BIN,DIAM_BIN_SECOND"/>
    <s v="AC"/>
    <s v="1941_1960"/>
    <s v="B12_1960"/>
    <m/>
    <s v="&lt;=320mm"/>
    <s v="(70,120]"/>
    <n v="11.974713243217805"/>
    <n v="2.8774567138102976"/>
    <n v="240.29441501991886"/>
    <x v="4"/>
  </r>
  <r>
    <n v="396"/>
    <s v="DIAM_LT_320-AC-&lt;=320mm-B12_1960-1941_1960-NORTHERN-NONE-(70,120]-ALWEN_/_DEE-DENBIGH_ALWEN-ALWEN TO BWLCH TRUNK-CRICOR SUPPLY FROM ALWEN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2.4037878448889858"/>
    <n v="1.5493997689747707"/>
    <n v="644.56593882407572"/>
    <x v="2"/>
  </r>
  <r>
    <n v="397"/>
    <s v="DIAM_LT_320-AC-&lt;=320mm-B12_1960-1941_1960-NORTHERN-NONE-(70,120]-ALWEN_/_DEE-DENBIGH_ALWEN-MEIFOD-CYFFYLLIOG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4.3890372931074113"/>
    <n v="2.4347710655317782"/>
    <n v="554.73920655797735"/>
    <x v="2"/>
  </r>
  <r>
    <n v="398"/>
    <s v="DIAM_LT_320-AC-&lt;=320mm-B12_1960-1941_1960-NORTHERN-NONE-(70,120]-ALWEN_/_DEE-HOLYWELL__MOLD_ALWEN__BRETTON-RHOSESMOR MOEL Y CREO-BABELL TO CAERWYS(RHOS)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6.8890060981054146"/>
    <n v="1.5493997689747736"/>
    <n v="224.90904303320085"/>
    <x v="4"/>
  </r>
  <r>
    <n v="399"/>
    <s v="DIAM_LT_320-AC-&lt;=320mm-B12_1960-1941_1960-NORTHERN-NONE-(70,120]-DYFFRYN_CONWY-COWLYD__LLYN_CONWY"/>
    <s v="DIAM_LT_320,ASSET_MATERIAL_BIN,DIAM_BIN_PRIMARY,DATE_INSTALL_BIN,DATE_INSTALL_BIN_20YRS,AREA_NAME,LINING_BIN,DIAM_BIN_SECOND,WRZ_NAME,WQZ_NAME"/>
    <s v="AC"/>
    <s v="1941_1960"/>
    <s v="B12_1960"/>
    <m/>
    <s v="&lt;=320mm"/>
    <s v="(70,120]"/>
    <n v="8.3517349781362817"/>
    <n v="4.6481993069243055"/>
    <n v="556.55493368655323"/>
    <x v="2"/>
  </r>
  <r>
    <n v="400"/>
    <s v="DIAM_LT_320-AC-&lt;=320mm-B12_1960-1941_1960-NORTHERN-NONE-(70,120]-DYFFRYN_CONWY-COWLYD__LLYN_CONWY-COWLYD CWT &amp; GORSWEN MINOR-LLANDDOGED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2.0765738718058486"/>
    <n v="2.2134282413925206"/>
    <n v="1065.9039254248439"/>
    <x v="3"/>
  </r>
  <r>
    <n v="401"/>
    <s v="DIAM_LT_320-AC-&lt;=320mm-B12_1960-1941_1960-NORTHERN-NONE-(70,120]-DYFFRYN_CONWY-COWLYD__LLYN_CONWY-LLYN CONWY TRUNK-AREA FED BY S/SUPPLY 3SC70B08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0.73719673591181034"/>
    <n v="1.9920854172532749"/>
    <n v="2702.2439468472971"/>
    <x v="3"/>
  </r>
  <r>
    <n v="402"/>
    <s v="DIAM_LT_320-AC-&lt;=320mm-B12_1960-1941_1960-NORTHERN-NONE-(70,120]-LLEYNHARLECH-LLEYN_CWMYSTRADLLYN"/>
    <s v="DIAM_LT_320,ASSET_MATERIAL_BIN,DIAM_BIN_PRIMARY,DATE_INSTALL_BIN,DATE_INSTALL_BIN_20YRS,AREA_NAME,LINING_BIN,DIAM_BIN_SECOND,WRZ_NAME,WQZ_NAME"/>
    <s v="AC"/>
    <s v="1941_1960"/>
    <s v="B12_1960"/>
    <m/>
    <s v="&lt;=320mm"/>
    <s v="(70,120]"/>
    <n v="12.492754898880349"/>
    <n v="3.5414851862280439"/>
    <n v="283.48312401017694"/>
    <x v="1"/>
  </r>
  <r>
    <n v="403"/>
    <s v="DIAM_LT_320-AC-&lt;=320mm-B12_1960-1941_1960-NORTHERN-NONE-(70,120]-LLEYNHARLECH-LLEYN_CWMYSTRADLLYN-CRICCIETH LLANYSTUMDWY-GAERDDU BACH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2.7469206409975593"/>
    <n v="1.5493997689747714"/>
    <n v="564.04970200089156"/>
    <x v="2"/>
  </r>
  <r>
    <n v="404"/>
    <s v="DIAM_LT_320-AC-&lt;=320mm-B12_1960-1941_1960-NORTHERN-NONE-(70,120]-LLEYNHARLECH-LLEYN_CWMYSTRADLLYN-MAENLLWYD-MAENLLWYD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1.7607823573893966"/>
    <n v="1.5493997689747707"/>
    <n v="879.94962152617779"/>
    <x v="2"/>
  </r>
  <r>
    <n v="405"/>
    <s v="DIAM_LT_320-AC-&lt;=320mm-B12_1960-1941_1960-NORTHERN-NONE-(70,120]-LLEYNHARLECH-LLEYN_CWMYSTRADLLYN-SYCHNANT"/>
    <s v="DIAM_LT_320,ASSET_MATERIAL_BIN,DIAM_BIN_PRIMARY,DATE_INSTALL_BIN,DATE_INSTALL_BIN_20YRS,AREA_NAME,LINING_BIN,DIAM_BIN_SECOND,WRZ_NAME,WQZ_NAME,SUPER_DMA_NAME"/>
    <s v="AC"/>
    <s v="1941_1960"/>
    <s v="B12_1960"/>
    <m/>
    <s v="&lt;=320mm"/>
    <s v="(70,120]"/>
    <n v="4.5657100649805029"/>
    <n v="1.5493997689747734"/>
    <n v="339.35570741971543"/>
    <x v="1"/>
  </r>
  <r>
    <n v="406"/>
    <s v="DIAM_LT_320-AC-&lt;=320mm-B12_1960-1941_1960-NORTHERN-NONE-(70,120]-LLEYNHARLECH-LLEYN_CWMYSTRADLLYN-SYCHNANT-MAEN HIR BRYNCROES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5.5026724872932116"/>
    <n v="2.6561138896710239"/>
    <n v="482.69525322550641"/>
    <x v="1"/>
  </r>
  <r>
    <n v="407"/>
    <s v="DIAM_LT_320-AC-&lt;=320mm-B12_1960-1941_1960-WESTERN-NONE"/>
    <s v="DIAM_LT_320,ASSET_MATERIAL_BIN,DIAM_BIN_PRIMARY,DATE_INSTALL_BIN,DATE_INSTALL_BIN_20YRS,AREA_NAME,LINING_BIN"/>
    <m/>
    <m/>
    <m/>
    <m/>
    <m/>
    <m/>
    <n v="17.055402551777942"/>
    <n v="2.434771065531788"/>
    <n v="142.75658742971007"/>
    <x v="4"/>
  </r>
  <r>
    <n v="408"/>
    <s v="DIAM_LT_320-AC-&lt;=320mm-B12_1960-1941_1960-WESTERN-NONE-(0,70]-MID_-_SOUTH_CEREDIGION-LLECHRYD-BEULAU TO ABERBANC-BLAENGWENLLAN CROSS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2.1061506922042583"/>
    <n v="1.7707425931140173"/>
    <n v="840.74829007642893"/>
    <x v="2"/>
  </r>
  <r>
    <n v="409"/>
    <s v="DIAM_LT_320-AC-&lt;=320mm-B12_1960-1941_1960-WESTERN-NONE-(0,70]-PEMBROKESHIRE-BOLTON_HILL"/>
    <s v="DIAM_LT_320,ASSET_MATERIAL_BIN,DIAM_BIN_PRIMARY,DATE_INSTALL_BIN,DATE_INSTALL_BIN_20YRS,AREA_NAME,LINING_BIN,DIAM_BIN_SECOND,WRZ_NAME,WQZ_NAME"/>
    <s v="AC"/>
    <s v="1941_1960"/>
    <s v="B12_1960"/>
    <m/>
    <s v="&lt;=320mm"/>
    <s v="(0,70]"/>
    <n v="19.434976681759963"/>
    <n v="2.8774567138102949"/>
    <n v="148.05557840009317"/>
    <x v="4"/>
  </r>
  <r>
    <n v="410"/>
    <s v="DIAM_LT_320-AC-&lt;=320mm-B12_1960-1941_1960-WESTERN-NONE-(0,70]-PEMBROKESHIRE-BOLTON_HILL-BRAWDY TO FELINWYNT-BRAWDY FELINWYNT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8.2119846798636367"/>
    <n v="3.0987995379495468"/>
    <n v="377.35086690407752"/>
    <x v="1"/>
  </r>
  <r>
    <n v="411"/>
    <s v="DIAM_LT_320-AC-&lt;=320mm-B12_1960-1941_1960-WESTERN-NONE-(0,70]-PEMBROKESHIRE-BOLTON_HILL-PLUMSTONE TO BRAWDY-DRUIDSTON CROSS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3.9410614657497813"/>
    <n v="2.2134282413925219"/>
    <n v="561.6325095735142"/>
    <x v="2"/>
  </r>
  <r>
    <n v="412"/>
    <s v="DIAM_LT_320-AC-&lt;=320mm-B12_1960-1941_1960-WESTERN-NONE-(0,70]-PEMBROKESHIRE-PRESELI_SUPPLY"/>
    <s v="DIAM_LT_320,ASSET_MATERIAL_BIN,DIAM_BIN_PRIMARY,DATE_INSTALL_BIN,DATE_INSTALL_BIN_20YRS,AREA_NAME,LINING_BIN,DIAM_BIN_SECOND,WRZ_NAME,WQZ_NAME"/>
    <s v="AC"/>
    <s v="1941_1960"/>
    <s v="B12_1960"/>
    <m/>
    <s v="&lt;=320mm"/>
    <s v="(0,70]"/>
    <n v="3.9705286765856243"/>
    <n v="1.7707425931140157"/>
    <n v="445.97149078815619"/>
    <x v="1"/>
  </r>
  <r>
    <n v="413"/>
    <s v="DIAM_LT_320-AC-&lt;=320mm-B12_1960-1941_1960-WESTERN-NONE-(0,70]-PEMBROKESHIRE-PRESELI_SUPPLY-CROESFORDD OUTLET-CROESFORDD 4 INCH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1.0068155470255089"/>
    <n v="1.5493997689747707"/>
    <n v="1538.9112470027389"/>
    <x v="3"/>
  </r>
  <r>
    <n v="414"/>
    <s v="DIAM_LT_320-AC-&lt;=320mm-B12_1960-1941_1960-WESTERN-NONE-(0,70]-PEMBROKESHIRE-PRESELI_SUPPLY-HOTWELLS TO LETTERSTON-CO/OP LETTERSTON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0,70]"/>
    <n v="5.4126619577511779"/>
    <n v="5.0908849552028181"/>
    <n v="940.55106247905235"/>
    <x v="2"/>
  </r>
  <r>
    <n v="415"/>
    <s v="DIAM_LT_320-AC-&lt;=320mm-B12_1960-1941_1960-WESTERN-NONE-(120,160]-PEMBROKESHIRE-BOLTON_HILL"/>
    <s v="DIAM_LT_320,ASSET_MATERIAL_BIN,DIAM_BIN_PRIMARY,DATE_INSTALL_BIN,DATE_INSTALL_BIN_20YRS,AREA_NAME,LINING_BIN,DIAM_BIN_SECOND,WRZ_NAME,WQZ_NAME"/>
    <s v="AC"/>
    <s v="1941_1960"/>
    <s v="B12_1960"/>
    <m/>
    <s v="&lt;=320mm"/>
    <s v="(120,160]"/>
    <n v="6.5978909606739045"/>
    <n v="1.5493997689747734"/>
    <n v="234.83258183710856"/>
    <x v="4"/>
  </r>
  <r>
    <n v="416"/>
    <s v="DIAM_LT_320-AC-&lt;=320mm-B12_1960-1941_1960-WESTERN-NONE-(120,160]-TYWI_C.U._AREA"/>
    <s v="DIAM_LT_320,ASSET_MATERIAL_BIN,DIAM_BIN_PRIMARY,DATE_INSTALL_BIN,DATE_INSTALL_BIN_20YRS,AREA_NAME,LINING_BIN,DIAM_BIN_SECOND,WRZ_NAME"/>
    <s v="AC"/>
    <s v="1941_1960"/>
    <s v="B12_1960"/>
    <m/>
    <s v="&lt;=320mm"/>
    <s v="(120,160]"/>
    <n v="4.4695678871708697"/>
    <n v="1.5493997689747738"/>
    <n v="346.6553832691659"/>
    <x v="1"/>
  </r>
  <r>
    <n v="417"/>
    <s v="DIAM_LT_320-AC-&lt;=320mm-B12_1960-1941_1960-WESTERN-NONE-(160,320]"/>
    <s v="DIAM_LT_320,ASSET_MATERIAL_BIN,DIAM_BIN_PRIMARY,DATE_INSTALL_BIN,DATE_INSTALL_BIN_20YRS,AREA_NAME,LINING_BIN,DIAM_BIN_SECOND"/>
    <s v="AC"/>
    <s v="1941_1960"/>
    <s v="B12_1960"/>
    <m/>
    <s v="&lt;=320mm"/>
    <s v="(160,320]"/>
    <n v="9.141435415088079"/>
    <n v="1.549399768974774"/>
    <n v="169.49195598072771"/>
    <x v="4"/>
  </r>
  <r>
    <n v="418"/>
    <s v="DIAM_LT_320-AC-&lt;=320mm-B12_1960-1941_1960-WESTERN-NONE-(70,120]-MID_-_SOUTH_CEREDIGION-LLECHRYD"/>
    <s v="DIAM_LT_320,ASSET_MATERIAL_BIN,DIAM_BIN_PRIMARY,DATE_INSTALL_BIN,DATE_INSTALL_BIN_20YRS,AREA_NAME,LINING_BIN,DIAM_BIN_SECOND,WRZ_NAME,WQZ_NAME"/>
    <s v="AC"/>
    <s v="1941_1960"/>
    <s v="B12_1960"/>
    <m/>
    <s v="&lt;=320mm"/>
    <s v="(70,120]"/>
    <n v="9.1606144683164139"/>
    <n v="3.5414851862280501"/>
    <n v="386.59908660897099"/>
    <x v="1"/>
  </r>
  <r>
    <n v="419"/>
    <s v="DIAM_LT_320-AC-&lt;=320mm-B12_1960-1941_1960-WESTERN-NONE-(70,120]-PEMBROKESHIRE-BOLTON_HILL"/>
    <s v="DIAM_LT_320,ASSET_MATERIAL_BIN,DIAM_BIN_PRIMARY,DATE_INSTALL_BIN,DATE_INSTALL_BIN_20YRS,AREA_NAME,LINING_BIN,DIAM_BIN_SECOND,WRZ_NAME,WQZ_NAME"/>
    <s v="AC"/>
    <s v="1941_1960"/>
    <s v="B12_1960"/>
    <m/>
    <s v="&lt;=320mm"/>
    <s v="(70,120]"/>
    <n v="35.154099204959557"/>
    <n v="3.9841708345065379"/>
    <n v="113.33445955413499"/>
    <x v="0"/>
  </r>
  <r>
    <n v="420"/>
    <s v="DIAM_LT_320-AC-&lt;=320mm-B12_1960-1941_1960-WESTERN-NONE-(70,120]-PEMBROKESHIRE-BOLTON_HILL-PLUMSTONE TO BRAWDY-DRUIDSTON CROSS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4.6736775465019562"/>
    <n v="2.2134282413925219"/>
    <n v="473.59455575816878"/>
    <x v="1"/>
  </r>
  <r>
    <n v="421"/>
    <s v="DIAM_LT_320-AC-&lt;=320mm-B12_1960-1941_1960-WESTERN-NONE-(70,120]-PEMBROKESHIRE-PRESELI_SUPPLY-CROESFORDD OUTLET"/>
    <s v="DIAM_LT_320,ASSET_MATERIAL_BIN,DIAM_BIN_PRIMARY,DATE_INSTALL_BIN,DATE_INSTALL_BIN_20YRS,AREA_NAME,LINING_BIN,DIAM_BIN_SECOND,WRZ_NAME,WQZ_NAME,SUPER_DMA_NAME"/>
    <s v="AC"/>
    <s v="1941_1960"/>
    <s v="B12_1960"/>
    <m/>
    <s v="&lt;=320mm"/>
    <s v="(70,120]"/>
    <n v="6.3562192661505472"/>
    <n v="1.9920854172532738"/>
    <n v="313.4072840850439"/>
    <x v="1"/>
  </r>
  <r>
    <n v="422"/>
    <s v="DIAM_LT_320-AC-&lt;=320mm-B12_1960-1941_1960-WESTERN-NONE-(70,120]-PEMBROKESHIRE-PRESELI_SUPPLY-CROESFORDD OUTLET-BRYN DERI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5.3659460870593509"/>
    <n v="1.5493997689747736"/>
    <n v="288.74680137233298"/>
    <x v="1"/>
  </r>
  <r>
    <n v="423"/>
    <s v="DIAM_LT_320-AC-&lt;=320mm-B12_1960-1941_1960-WESTERN-NONE-(70,120]-PEMBROKESHIRE-PRESELI_SUPPLY-HOTWELLS TO LETTERSTON-CO/OP LETTERSTON"/>
    <s v="DIAM_LT_320,ASSET_MATERIAL_BIN,DIAM_BIN_PRIMARY,DATE_INSTALL_BIN,DATE_INSTALL_BIN_20YRS,AREA_NAME,LINING_BIN,DIAM_BIN_SECOND,WRZ_NAME,WQZ_NAME,SUPER_DMA_NAME,DMA_NAME"/>
    <s v="AC"/>
    <s v="1941_1960"/>
    <s v="B12_1960"/>
    <m/>
    <s v="&lt;=320mm"/>
    <s v="(70,120]"/>
    <n v="2.9990944516337725"/>
    <n v="2.213428241392521"/>
    <n v="738.03218841165358"/>
    <x v="2"/>
  </r>
  <r>
    <n v="424"/>
    <s v="DIAM_LT_320-AC-&lt;=320mm-B12_1960-1941_1960-WESTERN-NONE-(70,120]-TYWI_C.U._AREA"/>
    <s v="DIAM_LT_320,ASSET_MATERIAL_BIN,DIAM_BIN_PRIMARY,DATE_INSTALL_BIN,DATE_INSTALL_BIN_20YRS,AREA_NAME,LINING_BIN,DIAM_BIN_SECOND,WRZ_NAME"/>
    <s v="AC"/>
    <s v="1941_1960"/>
    <s v="B12_1960"/>
    <m/>
    <s v="&lt;=320mm"/>
    <s v="(70,120]"/>
    <n v="5.5303001557512523"/>
    <n v="2.2134282413925255"/>
    <n v="400.23654757520961"/>
    <x v="1"/>
  </r>
  <r>
    <n v="425"/>
    <s v="DIAM_LT_320-AC-&lt;=320mm-B12_1960-1961_1980"/>
    <s v="DIAM_LT_320,ASSET_MATERIAL_BIN,DIAM_BIN_PRIMARY,DATE_INSTALL_BIN,DATE_INSTALL_BIN_20YRS"/>
    <m/>
    <m/>
    <m/>
    <m/>
    <m/>
    <m/>
    <n v="42.835072243561974"/>
    <n v="2.4347710655318004"/>
    <n v="56.84059668879727"/>
    <x v="0"/>
  </r>
  <r>
    <n v="426"/>
    <s v="DIAM_LT_320-AC-&lt;=320mm-B12_1960-1961_1980-CENTRAL-NONE"/>
    <s v="DIAM_LT_320,ASSET_MATERIAL_BIN,DIAM_BIN_PRIMARY,DATE_INSTALL_BIN,DATE_INSTALL_BIN_20YRS,AREA_NAME,LINING_BIN"/>
    <m/>
    <m/>
    <m/>
    <m/>
    <m/>
    <m/>
    <n v="5.9515764692608419"/>
    <n v="1.99208541725328"/>
    <n v="334.715587969365"/>
    <x v="1"/>
  </r>
  <r>
    <n v="427"/>
    <s v="DIAM_LT_320-AC-&lt;=320mm-B12_1960-1961_1980-CENTRAL-NONE-(120,160]-SLUVAD__COURT_FARM__LLWYNON-PENARTH"/>
    <s v="DIAM_LT_320,ASSET_MATERIAL_BIN,DIAM_BIN_PRIMARY,DATE_INSTALL_BIN,DATE_INSTALL_BIN_20YRS,AREA_NAME,LINING_BIN,DIAM_BIN_SECOND,WRZ_NAME,WQZ_NAME"/>
    <s v="AC"/>
    <s v="1961_1980"/>
    <s v="B12_1960"/>
    <m/>
    <s v="&lt;=320mm"/>
    <s v="(120,160]"/>
    <n v="1.4053471917920164"/>
    <n v="1.770742593114017"/>
    <n v="1260.0036513796067"/>
    <x v="3"/>
  </r>
  <r>
    <n v="428"/>
    <s v="DIAM_LT_320-AC-&lt;=320mm-B12_1960-1961_1980-CENTRAL-NONE-(160,320]"/>
    <s v="DIAM_LT_320,ASSET_MATERIAL_BIN,DIAM_BIN_PRIMARY,DATE_INSTALL_BIN,DATE_INSTALL_BIN_20YRS,AREA_NAME,LINING_BIN,DIAM_BIN_SECOND"/>
    <s v="AC"/>
    <s v="1961_1980"/>
    <s v="B12_1960"/>
    <m/>
    <s v="&lt;=320mm"/>
    <s v="(160,320]"/>
    <n v="9.8670352905807555"/>
    <n v="1.7707425931140153"/>
    <n v="179.46044996964764"/>
    <x v="4"/>
  </r>
  <r>
    <n v="429"/>
    <s v="DIAM_LT_320-AC-&lt;=320mm-B12_1960-1961_1980-CENTRAL-NONE-(70,120]-CYNON-PENDERYN__PONTSTICILL-RHIGOS VILLAGE 8IN &amp; 10IN OUTLETS-RHIGOS VILLAGE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2.4998947266287961"/>
    <n v="2.43477106553178"/>
    <n v="973.94943858902502"/>
    <x v="2"/>
  </r>
  <r>
    <n v="430"/>
    <s v="DIAM_LT_320-AC-&lt;=320mm-B12_1960-1961_1980-CENTRAL-NONE-(70,120]-PONTSTICILL_LOW_LEVEL-VALE_OF_GLAM__RHONDDA_VALLEYS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6.6847199799390209"/>
    <n v="1.549399768974774"/>
    <n v="231.78229957643012"/>
    <x v="4"/>
  </r>
  <r>
    <n v="431"/>
    <s v="DIAM_LT_320-AC-&lt;=320mm-B12_1960-1961_1980-CENTRAL-NONE-(70,120]-SLUVAD__COURT_FARM__LLWYNON"/>
    <s v="DIAM_LT_320,ASSET_MATERIAL_BIN,DIAM_BIN_PRIMARY,DATE_INSTALL_BIN,DATE_INSTALL_BIN_20YRS,AREA_NAME,LINING_BIN,DIAM_BIN_SECOND,WRZ_NAME"/>
    <s v="AC"/>
    <s v="1961_1980"/>
    <s v="B12_1960"/>
    <m/>
    <s v="&lt;=320mm"/>
    <s v="(70,120]"/>
    <n v="12.095074291098252"/>
    <n v="1.7707425931140273"/>
    <n v="146.40196087239087"/>
    <x v="4"/>
  </r>
  <r>
    <n v="432"/>
    <s v="DIAM_LT_320-AC-&lt;=320mm-B12_1960-1961_1980-CENTRAL-NONE-(70,120]-SLUVAD__COURT_FARM__LLWYNON-CARDIFF_ELY__RADYR__LLANDAFF-PENTREBANE NORTH-PENTREBANE NORTH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0.27469648131228203"/>
    <n v="1.5493997689747707"/>
    <n v="5640.4063189050212"/>
    <x v="3"/>
  </r>
  <r>
    <n v="433"/>
    <s v="DIAM_LT_320-AC-&lt;=320mm-B12_1960-1961_1980-CENTRAL-NONE-(70,120]-SLUVAD__COURT_FARM__LLWYNON-PENARTH__BARRY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3.1649730132643445"/>
    <n v="2.2134282413925237"/>
    <n v="699.35137902158601"/>
    <x v="2"/>
  </r>
  <r>
    <n v="434"/>
    <s v="DIAM_LT_320-AC-&lt;=320mm-B12_1960-1961_1980-EASTERN-NONE"/>
    <s v="DIAM_LT_320,ASSET_MATERIAL_BIN,DIAM_BIN_PRIMARY,DATE_INSTALL_BIN,DATE_INSTALL_BIN_20YRS,AREA_NAME,LINING_BIN"/>
    <m/>
    <m/>
    <m/>
    <m/>
    <m/>
    <m/>
    <n v="25.801322064669041"/>
    <n v="1.9920854172532625"/>
    <n v="77.208656682795279"/>
    <x v="0"/>
  </r>
  <r>
    <n v="435"/>
    <s v="DIAM_LT_320-AC-&lt;=320mm-B12_1960-1961_1980-EASTERN-NONE-(0,70]"/>
    <s v="DIAM_LT_320,ASSET_MATERIAL_BIN,DIAM_BIN_PRIMARY,DATE_INSTALL_BIN,DATE_INSTALL_BIN_20YRS,AREA_NAME,LINING_BIN,DIAM_BIN_SECOND"/>
    <s v="AC"/>
    <s v="1961_1980"/>
    <s v="B12_1960"/>
    <m/>
    <s v="&lt;=320mm"/>
    <s v="(0,70]"/>
    <n v="8.6198626780840986"/>
    <n v="2.4347710655317734"/>
    <n v="282.46053985548406"/>
    <x v="1"/>
  </r>
  <r>
    <n v="436"/>
    <s v="DIAM_LT_320-AC-&lt;=320mm-B12_1960-1961_1980-EASTERN-NONE-(120,160]"/>
    <s v="DIAM_LT_320,ASSET_MATERIAL_BIN,DIAM_BIN_PRIMARY,DATE_INSTALL_BIN,DATE_INSTALL_BIN_20YRS,AREA_NAME,LINING_BIN,DIAM_BIN_SECOND"/>
    <s v="AC"/>
    <s v="1961_1980"/>
    <s v="B12_1960"/>
    <m/>
    <s v="&lt;=320mm"/>
    <s v="(120,160]"/>
    <n v="17.949457428422914"/>
    <n v="3.9841708345065472"/>
    <n v="221.96608729786027"/>
    <x v="4"/>
  </r>
  <r>
    <n v="437"/>
    <s v="DIAM_LT_320-AC-&lt;=320mm-B12_1960-1961_1980-EASTERN-NONE-(120,160]-WHITBOURNE-WHITBOURNE-LEYSTERS 8INCH"/>
    <s v="DIAM_LT_320,ASSET_MATERIAL_BIN,DIAM_BIN_PRIMARY,DATE_INSTALL_BIN,DATE_INSTALL_BIN_20YRS,AREA_NAME,LINING_BIN,DIAM_BIN_SECOND,WRZ_NAME,WQZ_NAME,SUPER_DMA_NAME"/>
    <s v="AC"/>
    <s v="1961_1980"/>
    <s v="B12_1960"/>
    <m/>
    <s v="&lt;=320mm"/>
    <s v="(120,160]"/>
    <n v="3.1606370515556508"/>
    <n v="2.2134282413925219"/>
    <n v="700.31079345320052"/>
    <x v="2"/>
  </r>
  <r>
    <n v="438"/>
    <s v="DIAM_LT_320-AC-&lt;=320mm-B12_1960-1961_1980-EASTERN-NONE-(160,320]-SLUVAD__COURT_FARM__LLWYNON-CHEPSTOW__CALDICOT_COURT_FARM-PENHOW QUARRY TDMA-PENHOW QUARRY TO HIGHMOOR HILL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60,320]"/>
    <n v="3.8971026654587209"/>
    <n v="3.9841708345065499"/>
    <n v="1022.3417693917952"/>
    <x v="3"/>
  </r>
  <r>
    <n v="439"/>
    <s v="DIAM_LT_320-AC-&lt;=320mm-B12_1960-1961_1980-EASTERN-NONE-(160,320]-SLUVAD__COURT_FARM__LLWYNON-MALPAS__CAERLEON__CWMBRAN-BETTWS EAST-BETTWS EAST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60,320]"/>
    <n v="1.7217382332146247"/>
    <n v="3.3201423620887889"/>
    <n v="1928.3665182307152"/>
    <x v="3"/>
  </r>
  <r>
    <n v="440"/>
    <s v="DIAM_LT_320-AC-&lt;=320mm-B12_1960-1961_1980-EASTERN-NONE-(70,120]-HEREFORD_C.U._AREA-HEREFORD__NORTH__BROOMY_HILL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31.933208896572481"/>
    <n v="1.7707425931140326"/>
    <n v="55.451445510823483"/>
    <x v="0"/>
  </r>
  <r>
    <n v="441"/>
    <s v="DIAM_LT_320-AC-&lt;=320mm-B12_1960-1961_1980-EASTERN-NONE-(70,120]-PILLETH-PILLETH_KNIGHTON__BLEDDFA-WHITTON BEGGARS BUSH"/>
    <s v="DIAM_LT_320,ASSET_MATERIAL_BIN,DIAM_BIN_PRIMARY,DATE_INSTALL_BIN,DATE_INSTALL_BIN_20YRS,AREA_NAME,LINING_BIN,DIAM_BIN_SECOND,WRZ_NAME,WQZ_NAME,SUPER_DMA_NAME"/>
    <s v="AC"/>
    <s v="1961_1980"/>
    <s v="B12_1960"/>
    <m/>
    <s v="&lt;=320mm"/>
    <s v="(70,120]"/>
    <n v="5.6352235979745595"/>
    <n v="2.2134282413925228"/>
    <n v="392.78445706894126"/>
    <x v="1"/>
  </r>
  <r>
    <n v="442"/>
    <s v="DIAM_LT_320-AC-&lt;=320mm-B12_1960-1961_1980-EASTERN-NONE-(70,120]-PILLETH-PILLETH_KNIGHTON__BLEDDFA-WHITTON BEGGARS BUSH-MAESTREYLOW TO NORTON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0.84928869753107028"/>
    <n v="1.7707425931140177"/>
    <n v="2084.9713392650406"/>
    <x v="3"/>
  </r>
  <r>
    <n v="443"/>
    <s v="DIAM_LT_320-AC-&lt;=320mm-B12_1960-1961_1980-EASTERN-NONE-(70,120]-SLUVAD__COURT_FARM__LLWYNON-MALPAS__CAERLEON__CWMBRAN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5.3293899530428295"/>
    <n v="2.4347710655317725"/>
    <n v="456.85736772585636"/>
    <x v="1"/>
  </r>
  <r>
    <n v="444"/>
    <s v="DIAM_LT_320-AC-&lt;=320mm-B12_1960-1961_1980-EASTERN-NONE-(70,120]-TALYBONT-ABERGAVENNY__CWMTILLERY-CROSS ASH-THE BOOT NEWCASTLE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0.28280859332848163"/>
    <n v="2.6561138896710261"/>
    <n v="9391.9136558412683"/>
    <x v="3"/>
  </r>
  <r>
    <n v="445"/>
    <s v="DIAM_LT_320-AC-&lt;=320mm-B12_1960-1961_1980-EASTERN-NONE-(70,120]-WHITBOURNE-UPPER_SAPEY-LEYSTER SR 3&quot; OUTLET GAP-THE FOX(SEVERN TRENT)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1.0202920492327709"/>
    <n v="3.0987995379495414"/>
    <n v="3037.1691519891251"/>
    <x v="3"/>
  </r>
  <r>
    <n v="446"/>
    <s v="DIAM_LT_320-AC-&lt;=320mm-B12_1960-1961_1980-EASTERN-NONE-(70,120]-WHITBOURNE-WHITBOURNE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21.983158947084149"/>
    <n v="2.2134282413925255"/>
    <n v="100.68745109474428"/>
    <x v="0"/>
  </r>
  <r>
    <n v="447"/>
    <s v="DIAM_LT_320-AC-&lt;=320mm-B12_1960-1961_1980-EASTERN-NONE-(70,120]-WHITBOURNE-WHITBOURNE-LEYSTERS 8INCH-POLE FARM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5.1525574154999356"/>
    <n v="3.5414851862280479"/>
    <n v="687.32571044711574"/>
    <x v="2"/>
  </r>
  <r>
    <n v="448"/>
    <s v="DIAM_LT_320-AC-&lt;=320mm-B12_1960-1961_1980-EASTERN-NONE-(70,120]-WHITBOURNE-WHITBOURNE-WARRENWOOD-HOLLY TREE METER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2.8671845293452431"/>
    <n v="3.3201423620887889"/>
    <n v="1157.9800072536609"/>
    <x v="3"/>
  </r>
  <r>
    <n v="449"/>
    <s v="DIAM_LT_320-AC-&lt;=320mm-B12_1960-1961_1980-NORTHERN-CEMENT_MORTAR-(70,120]-NORTH_ERYRI_/_YNYS_MON-BANGOR__CAERNARFON-BANGOR FROM BRYNIAU-PENRHOS ROAD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0.87520027127364786"/>
    <n v="1.5493997689747707"/>
    <n v="1770.3373957139938"/>
    <x v="3"/>
  </r>
  <r>
    <n v="450"/>
    <s v="DIAM_LT_320-AC-&lt;=320mm-B12_1960-1961_1980-NORTHERN-NONE-(0,70]"/>
    <s v="DIAM_LT_320,ASSET_MATERIAL_BIN,DIAM_BIN_PRIMARY,DATE_INSTALL_BIN,DATE_INSTALL_BIN_20YRS,AREA_NAME,LINING_BIN,DIAM_BIN_SECOND"/>
    <s v="AC"/>
    <s v="1961_1980"/>
    <s v="B12_1960"/>
    <m/>
    <s v="&lt;=320mm"/>
    <s v="(0,70]"/>
    <n v="3.8801384365526301"/>
    <n v="1.9920854172532783"/>
    <n v="513.40575853865096"/>
    <x v="2"/>
  </r>
  <r>
    <n v="451"/>
    <s v="DIAM_LT_320-AC-&lt;=320mm-B12_1960-1961_1980-NORTHERN-NONE-(0,70]-ALWEN_/_DEE-DENBIGH_ALWEN"/>
    <s v="DIAM_LT_320,ASSET_MATERIAL_BIN,DIAM_BIN_PRIMARY,DATE_INSTALL_BIN,DATE_INSTALL_BIN_20YRS,AREA_NAME,LINING_BIN,DIAM_BIN_SECOND,WRZ_NAME,WQZ_NAME"/>
    <s v="AC"/>
    <s v="1961_1980"/>
    <s v="B12_1960"/>
    <m/>
    <s v="&lt;=320mm"/>
    <s v="(0,70]"/>
    <n v="3.0927665710509351"/>
    <n v="1.7707425931140164"/>
    <n v="572.54323998733298"/>
    <x v="2"/>
  </r>
  <r>
    <n v="452"/>
    <s v="DIAM_LT_320-AC-&lt;=320mm-B12_1960-1961_1980-NORTHERN-NONE-(0,70]-ALWEN_/_DEE-DENBIGH_ALWEN-BYLCHAU HIGH-1008 BWLCHOUTLET(LLANNEFYDD) (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0,70]"/>
    <n v="1.2836968214935749"/>
    <n v="3.5414851862280456"/>
    <n v="2758.8174457794053"/>
    <x v="3"/>
  </r>
  <r>
    <n v="453"/>
    <s v="DIAM_LT_320-AC-&lt;=320mm-B12_1960-1961_1980-NORTHERN-NONE-(0,70]-DYFFRYN_CONWY-COWLYD__LLYN_CONWY"/>
    <s v="DIAM_LT_320,ASSET_MATERIAL_BIN,DIAM_BIN_PRIMARY,DATE_INSTALL_BIN,DATE_INSTALL_BIN_20YRS,AREA_NAME,LINING_BIN,DIAM_BIN_SECOND,WRZ_NAME,WQZ_NAME"/>
    <s v="AC"/>
    <s v="1961_1980"/>
    <s v="B12_1960"/>
    <m/>
    <s v="&lt;=320mm"/>
    <s v="(0,70]"/>
    <n v="0.58756111253619281"/>
    <n v="1.7707425931140177"/>
    <n v="3013.7164549073909"/>
    <x v="3"/>
  </r>
  <r>
    <n v="454"/>
    <s v="DIAM_LT_320-AC-&lt;=320mm-B12_1960-1961_1980-NORTHERN-NONE-(0,70]-LLEYNHARLECH-LLEYN_CWMYSTRADLLYN"/>
    <s v="DIAM_LT_320,ASSET_MATERIAL_BIN,DIAM_BIN_PRIMARY,DATE_INSTALL_BIN,DATE_INSTALL_BIN_20YRS,AREA_NAME,LINING_BIN,DIAM_BIN_SECOND,WRZ_NAME,WQZ_NAME"/>
    <s v="AC"/>
    <s v="1961_1980"/>
    <s v="B12_1960"/>
    <m/>
    <s v="&lt;=320mm"/>
    <s v="(0,70]"/>
    <n v="4.7183901342555306"/>
    <n v="1.9920854172532765"/>
    <n v="422.19599494131035"/>
    <x v="1"/>
  </r>
  <r>
    <n v="455"/>
    <s v="DIAM_LT_320-AC-&lt;=320mm-B12_1960-1961_1980-NORTHERN-NONE-(0,70]-LLEYNHARLECH-LLEYN_CWMYSTRADLLYN-BEUDY MAWR-BEUDY MAWR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0,70]"/>
    <n v="1.1418130675963909"/>
    <n v="2.4347710655317787"/>
    <n v="2132.3727452665867"/>
    <x v="3"/>
  </r>
  <r>
    <n v="456"/>
    <s v="DIAM_LT_320-AC-&lt;=320mm-B12_1960-1961_1980-NORTHERN-NONE-(0,70]-LLEYNHARLECH-LLEYN_CWMYSTRADLLYN-GARNFADRYN-GARNFADRYN RES OUTLET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0,70]"/>
    <n v="1.6950149671341812"/>
    <n v="1.9920854172532747"/>
    <n v="1175.2612548438794"/>
    <x v="3"/>
  </r>
  <r>
    <n v="457"/>
    <s v="DIAM_LT_320-AC-&lt;=320mm-B12_1960-1961_1980-NORTHERN-NONE-(0,70]-LLEYNHARLECH-LLEYN_CWMYSTRADLLYN-SAETHON GAP-CAPEL TYDDYN PUMPED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0,70]"/>
    <n v="1.8714130643748625"/>
    <n v="1.9920854172532749"/>
    <n v="1064.4819442460837"/>
    <x v="3"/>
  </r>
  <r>
    <n v="458"/>
    <s v="DIAM_LT_320-AC-&lt;=320mm-B12_1960-1961_1980-NORTHERN-NONE-(0,70]-NORTH_ERYRI_/_YNYS_MON-BANGOR__CAERNARFON-RHOSGADFAN"/>
    <s v="DIAM_LT_320,ASSET_MATERIAL_BIN,DIAM_BIN_PRIMARY,DATE_INSTALL_BIN,DATE_INSTALL_BIN_20YRS,AREA_NAME,LINING_BIN,DIAM_BIN_SECOND,WRZ_NAME,WQZ_NAME,SUPER_DMA_NAME"/>
    <s v="AC"/>
    <s v="1961_1980"/>
    <s v="B12_1960"/>
    <m/>
    <s v="&lt;=320mm"/>
    <s v="(0,70]"/>
    <n v="0.1786895548419814"/>
    <n v="1.5493997689747707"/>
    <n v="8670.9028423342079"/>
    <x v="3"/>
  </r>
  <r>
    <n v="459"/>
    <s v="DIAM_LT_320-AC-&lt;=320mm-B12_1960-1961_1980-NORTHERN-NONE-(0,70]-NORTH_ERYRI_/_YNYS_MON-BANGOR__CAERNARFON-WAENHIR-PENTIR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0,70]"/>
    <n v="0.20736249101120341"/>
    <n v="1.5493997689747707"/>
    <n v="7471.9384466261045"/>
    <x v="3"/>
  </r>
  <r>
    <n v="460"/>
    <s v="DIAM_LT_320-AC-&lt;=320mm-B12_1960-1961_1980-NORTHERN-NONE-(120,160]"/>
    <s v="DIAM_LT_320,ASSET_MATERIAL_BIN,DIAM_BIN_PRIMARY,DATE_INSTALL_BIN,DATE_INSTALL_BIN_20YRS,AREA_NAME,LINING_BIN,DIAM_BIN_SECOND"/>
    <s v="AC"/>
    <s v="1961_1980"/>
    <s v="B12_1960"/>
    <m/>
    <s v="&lt;=320mm"/>
    <s v="(120,160]"/>
    <n v="17.824867488283722"/>
    <n v="1.5493997689747734"/>
    <n v="86.923494381834445"/>
    <x v="0"/>
  </r>
  <r>
    <n v="461"/>
    <s v="DIAM_LT_320-AC-&lt;=320mm-B12_1960-1961_1980-NORTHERN-NONE-(120,160]-ALWEN_/_DEE"/>
    <s v="DIAM_LT_320,ASSET_MATERIAL_BIN,DIAM_BIN_PRIMARY,DATE_INSTALL_BIN,DATE_INSTALL_BIN_20YRS,AREA_NAME,LINING_BIN,DIAM_BIN_SECOND,WRZ_NAME"/>
    <s v="AC"/>
    <s v="1961_1980"/>
    <s v="B12_1960"/>
    <m/>
    <s v="&lt;=320mm"/>
    <s v="(120,160]"/>
    <n v="12.930440423488207"/>
    <n v="2.2134282413925255"/>
    <n v="171.17964809395218"/>
    <x v="4"/>
  </r>
  <r>
    <n v="462"/>
    <s v="DIAM_LT_320-AC-&lt;=320mm-B12_1960-1961_1980-NORTHERN-NONE-(120,160]-DYFFRYN_CONWY-COWLYD__LLYN_CONWY"/>
    <s v="DIAM_LT_320,ASSET_MATERIAL_BIN,DIAM_BIN_PRIMARY,DATE_INSTALL_BIN,DATE_INSTALL_BIN_20YRS,AREA_NAME,LINING_BIN,DIAM_BIN_SECOND,WRZ_NAME,WQZ_NAME"/>
    <s v="AC"/>
    <s v="1961_1980"/>
    <s v="B12_1960"/>
    <m/>
    <s v="&lt;=320mm"/>
    <s v="(120,160]"/>
    <n v="6.1049797062117879"/>
    <n v="1.9920854172532774"/>
    <n v="326.30500232889227"/>
    <x v="1"/>
  </r>
  <r>
    <n v="463"/>
    <s v="DIAM_LT_320-AC-&lt;=320mm-B12_1960-1961_1980-NORTHERN-NONE-(120,160]-DYFFRYN_CONWY-COWLYD__LLYN_CONWY-CERRIG-CERRIGYDRUDION SRV O/LET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4.8865834716605532"/>
    <n v="1.9920854172532763"/>
    <n v="407.66425638818117"/>
    <x v="1"/>
  </r>
  <r>
    <n v="464"/>
    <s v="DIAM_LT_320-AC-&lt;=320mm-B12_1960-1961_1980-NORTHERN-NONE-(120,160]-LLEYNHARLECH-LLEYN_CWMYSTRADLLYN-BUTLINS-LLANGYBI - BODOWEN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2.8463559426351508"/>
    <n v="2.8774567138102856"/>
    <n v="1010.9265221222971"/>
    <x v="3"/>
  </r>
  <r>
    <n v="465"/>
    <s v="DIAM_LT_320-AC-&lt;=320mm-B12_1960-1961_1980-NORTHERN-NONE-(120,160]-LLEYNHARLECH-LLEYN_CWMYSTRADLLYN-DOLBENMAEN WEST TRUNK -AREA FED BY S/SUPPLY 3A401601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2.7145099515133921"/>
    <n v="1.5493997689747718"/>
    <n v="570.78433921782141"/>
    <x v="2"/>
  </r>
  <r>
    <n v="466"/>
    <s v="DIAM_LT_320-AC-&lt;=320mm-B12_1960-1961_1980-NORTHERN-NONE-(120,160]-NORTH_ERYRI_/_YNYS_MON-EAST_ANGLESEY_CEFNI"/>
    <s v="DIAM_LT_320,ASSET_MATERIAL_BIN,DIAM_BIN_PRIMARY,DATE_INSTALL_BIN,DATE_INSTALL_BIN_20YRS,AREA_NAME,LINING_BIN,DIAM_BIN_SECOND,WRZ_NAME,WQZ_NAME"/>
    <s v="AC"/>
    <s v="1961_1980"/>
    <s v="B12_1960"/>
    <m/>
    <s v="&lt;=320mm"/>
    <s v="(120,160]"/>
    <n v="5.6395405120534106"/>
    <n v="2.2134282413925219"/>
    <n v="392.48379130564871"/>
    <x v="1"/>
  </r>
  <r>
    <n v="467"/>
    <s v="DIAM_LT_320-AC-&lt;=320mm-B12_1960-1961_1980-NORTHERN-NONE-(120,160]-NORTH_ERYRI_/_YNYS_MON-EAST_ANGLESEY_CEFNI-TREFOR BLAS LLANDDONA"/>
    <s v="DIAM_LT_320,ASSET_MATERIAL_BIN,DIAM_BIN_PRIMARY,DATE_INSTALL_BIN,DATE_INSTALL_BIN_20YRS,AREA_NAME,LINING_BIN,DIAM_BIN_SECOND,WRZ_NAME,WQZ_NAME,SUPER_DMA_NAME"/>
    <s v="AC"/>
    <s v="1961_1980"/>
    <s v="B12_1960"/>
    <m/>
    <s v="&lt;=320mm"/>
    <s v="(120,160]"/>
    <n v="7.7808024523846733"/>
    <n v="1.992085417253274"/>
    <n v="256.02570293283009"/>
    <x v="1"/>
  </r>
  <r>
    <n v="468"/>
    <s v="DIAM_LT_320-AC-&lt;=320mm-B12_1960-1961_1980-NORTHERN-NONE-(120,160]-SOUTH_MEIRIONNYDD-DOLGELLAU_PEN_Y_CEFN"/>
    <s v="DIAM_LT_320,ASSET_MATERIAL_BIN,DIAM_BIN_PRIMARY,DATE_INSTALL_BIN,DATE_INSTALL_BIN_20YRS,AREA_NAME,LINING_BIN,DIAM_BIN_SECOND,WRZ_NAME,WQZ_NAME"/>
    <s v="AC"/>
    <s v="1961_1980"/>
    <s v="B12_1960"/>
    <m/>
    <s v="&lt;=320mm"/>
    <s v="(120,160]"/>
    <n v="2.483465235670816"/>
    <n v="1.5493997689747725"/>
    <n v="623.88623231774761"/>
    <x v="2"/>
  </r>
  <r>
    <n v="469"/>
    <s v="DIAM_LT_320-AC-&lt;=320mm-B12_1960-1961_1980-NORTHERN-NONE-(160,320]-DYFFRYN_CONWY-COWLYD__LLYN_CONWY-CERRIG-POINT D TO CERRIG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60,320]"/>
    <n v="3.1410604532249504"/>
    <n v="2.8774567138102847"/>
    <n v="916.07810695142086"/>
    <x v="2"/>
  </r>
  <r>
    <n v="470"/>
    <s v="DIAM_LT_320-AC-&lt;=320mm-B12_1960-1961_1980-NORTHERN-NONE-(160,320]-DYFFRYN_CONWY-COWLYD__LLYN_CONWY-LLYN CONWY TRUNK-AREA FED BY S/SUPPLY 3SC70B08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60,320]"/>
    <n v="9.4851872532337289"/>
    <n v="6.4189419000383348"/>
    <n v="676.73328197605827"/>
    <x v="2"/>
  </r>
  <r>
    <n v="471"/>
    <s v="DIAM_LT_320-AC-&lt;=320mm-B12_1960-1961_1980-NORTHERN-NONE-(70,120]"/>
    <s v="DIAM_LT_320,ASSET_MATERIAL_BIN,DIAM_BIN_PRIMARY,DATE_INSTALL_BIN,DATE_INSTALL_BIN_20YRS,AREA_NAME,LINING_BIN,DIAM_BIN_SECOND"/>
    <s v="AC"/>
    <s v="1961_1980"/>
    <s v="B12_1960"/>
    <m/>
    <s v="&lt;=320mm"/>
    <s v="(70,120]"/>
    <n v="26.190939885701216"/>
    <n v="2.8774567138102451"/>
    <n v="109.86458395031387"/>
    <x v="0"/>
  </r>
  <r>
    <n v="472"/>
    <s v="DIAM_LT_320-AC-&lt;=320mm-B12_1960-1961_1980-NORTHERN-NONE-(70,120]-ALWEN_/_DEE-DENBIGH_ALWEN-CARROG-TY CERRIG 6 INCH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4.2704258038482026"/>
    <n v="1.9920854172532747"/>
    <n v="466.48402495557929"/>
    <x v="1"/>
  </r>
  <r>
    <n v="473"/>
    <s v="DIAM_LT_320-AC-&lt;=320mm-B12_1960-1961_1980-NORTHERN-NONE-(70,120]-ALWEN_/_DEE-HOLYWELL__MOLD_ALWEN__BRETTON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15.110033922664535"/>
    <n v="3.9841708345065441"/>
    <n v="263.67716015054236"/>
    <x v="1"/>
  </r>
  <r>
    <n v="474"/>
    <s v="DIAM_LT_320-AC-&lt;=320mm-B12_1960-1961_1980-NORTHERN-NONE-(70,120]-DYFFRYN_CONWY-COWLYD__LLYN_CONWY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10.305861869692338"/>
    <n v="5.5335706034813166"/>
    <n v="536.93428783035984"/>
    <x v="2"/>
  </r>
  <r>
    <n v="475"/>
    <s v="DIAM_LT_320-AC-&lt;=320mm-B12_1960-1961_1980-NORTHERN-NONE-(70,120]-DYFFRYN_CONWY-COWLYD__LLYN_CONWY-CERRIG"/>
    <s v="DIAM_LT_320,ASSET_MATERIAL_BIN,DIAM_BIN_PRIMARY,DATE_INSTALL_BIN,DATE_INSTALL_BIN_20YRS,AREA_NAME,LINING_BIN,DIAM_BIN_SECOND,WRZ_NAME,WQZ_NAME,SUPER_DMA_NAME"/>
    <s v="AC"/>
    <s v="1961_1980"/>
    <s v="B12_1960"/>
    <m/>
    <s v="&lt;=320mm"/>
    <s v="(70,120]"/>
    <n v="5.5255249976200043"/>
    <n v="3.0987995379495477"/>
    <n v="560.81540474150165"/>
    <x v="2"/>
  </r>
  <r>
    <n v="476"/>
    <s v="DIAM_LT_320-AC-&lt;=320mm-B12_1960-1961_1980-NORTHERN-NONE-(70,120]-DYFFRYN_CONWY-COWLYD__LLYN_CONWY-TREFRIW-TREFRIW SERVICE RES. O/LET.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0.17521129443571001"/>
    <n v="1.5493997689747707"/>
    <n v="8843.0359125238319"/>
    <x v="3"/>
  </r>
  <r>
    <n v="477"/>
    <s v="DIAM_LT_320-AC-&lt;=320mm-B12_1960-1961_1980-NORTHERN-NONE-(70,120]-LLEYNHARLECH"/>
    <s v="DIAM_LT_320,ASSET_MATERIAL_BIN,DIAM_BIN_PRIMARY,DATE_INSTALL_BIN,DATE_INSTALL_BIN_20YRS,AREA_NAME,LINING_BIN,DIAM_BIN_SECOND,WRZ_NAME"/>
    <s v="AC"/>
    <s v="1961_1980"/>
    <s v="B12_1960"/>
    <m/>
    <s v="&lt;=320mm"/>
    <s v="(70,120]"/>
    <n v="1.4578658546152237"/>
    <n v="1.5493997689747725"/>
    <n v="1062.7862392618472"/>
    <x v="3"/>
  </r>
  <r>
    <n v="478"/>
    <s v="DIAM_LT_320-AC-&lt;=320mm-B12_1960-1961_1980-NORTHERN-NONE-(70,120]-LLEYNHARLECH-LLEYN_CWMYSTRADLLYN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12.487352153405691"/>
    <n v="3.9841708345065641"/>
    <n v="319.0564969708135"/>
    <x v="1"/>
  </r>
  <r>
    <n v="479"/>
    <s v="DIAM_LT_320-AC-&lt;=320mm-B12_1960-1961_1980-NORTHERN-NONE-(70,120]-LLEYNHARLECH-LLEYN_CWMYSTRADLLYN-COED Y FRON-BODWI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2.3042481823263437"/>
    <n v="1.9920854172532763"/>
    <n v="864.52728162384346"/>
    <x v="2"/>
  </r>
  <r>
    <n v="480"/>
    <s v="DIAM_LT_320-AC-&lt;=320mm-B12_1960-1961_1980-NORTHERN-NONE-(70,120]-LLEYNHARLECH-LLEYN_CWMYSTRADLLYN-LLANAELHAEARN  AND TRALLWYN-TRALLWYN RES OUTLET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2.5272209947277071"/>
    <n v="1.7707425931140179"/>
    <n v="700.66788650780609"/>
    <x v="2"/>
  </r>
  <r>
    <n v="481"/>
    <s v="DIAM_LT_320-AC-&lt;=320mm-B12_1960-1961_1980-NORTHERN-NONE-(70,120]-LLEYNHARLECH-LLEYN_CWMYSTRADLLYN-MAENLLWYD-MAENLLWYD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4.3517632748685884"/>
    <n v="4.4268564827850536"/>
    <n v="1017.2558117648833"/>
    <x v="3"/>
  </r>
  <r>
    <n v="482"/>
    <s v="DIAM_LT_320-AC-&lt;=320mm-B12_1960-1961_1980-NORTHERN-NONE-(70,120]-LLEYNHARLECH-LLEYN_CWMYSTRADLLYN-MOEL Y PENMAEN-MOEL PENMAEN RES OUTLET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2.7443198460220302"/>
    <n v="1.7707425931140175"/>
    <n v="645.23914575072558"/>
    <x v="2"/>
  </r>
  <r>
    <n v="483"/>
    <s v="DIAM_LT_320-AC-&lt;=320mm-B12_1960-1961_1980-NORTHERN-NONE-(70,120]-LLEYNHARLECH-LLEYN_CWMYSTRADLLYN-PENMORFA-PENMORFA RES OUTLET-PRENTEG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3.8274905121288283"/>
    <n v="1.5493997689747707"/>
    <n v="404.80825858742713"/>
    <x v="1"/>
  </r>
  <r>
    <n v="484"/>
    <s v="DIAM_LT_320-AC-&lt;=320mm-B12_1960-1961_1980-NORTHERN-NONE-(70,120]-LLEYNHARLECH-LLEYN_CWMYSTRADLLYN-PENRHYNDEUDRAETH-PENRHYD LLANFROTHEN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0.23961800652191409"/>
    <n v="1.7707425931140173"/>
    <n v="7389.856124823722"/>
    <x v="3"/>
  </r>
  <r>
    <n v="485"/>
    <s v="DIAM_LT_320-AC-&lt;=320mm-B12_1960-1961_1980-NORTHERN-NONE-(70,120]-LLEYNHARLECH-LLEYN_CWMYSTRADLLYN-SYCHNANT-MAEN HIR BRYNCROES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2.0864310319056343"/>
    <n v="2.8774567138102847"/>
    <n v="1379.1286027711014"/>
    <x v="3"/>
  </r>
  <r>
    <n v="486"/>
    <s v="DIAM_LT_320-AC-&lt;=320mm-B12_1960-1961_1980-NORTHERN-NONE-(70,120]-LLEYNHARLECH-LLEYN_CWMYSTRADLLYN-SYCHNANT-RHOSHIRWAEN HALL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10.947164552546045"/>
    <n v="3.3201423620887889"/>
    <n v="303.2878830086284"/>
    <x v="1"/>
  </r>
  <r>
    <n v="487"/>
    <s v="DIAM_LT_320-AC-&lt;=320mm-B12_1960-1961_1980-NORTHERN-NONE-(70,120]-LLEYNHARLECH-LLEYN_CWMYSTRADLLYN-SYCHNANT-RHYDLIOS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7.2903854593599249"/>
    <n v="1.5493997689747727"/>
    <n v="212.5264538633607"/>
    <x v="4"/>
  </r>
  <r>
    <n v="488"/>
    <s v="DIAM_LT_320-AC-&lt;=320mm-B12_1960-1961_1980-NORTHERN-NONE-(70,120]-NORTH_ERYRI_/_YNYS_MON"/>
    <s v="DIAM_LT_320,ASSET_MATERIAL_BIN,DIAM_BIN_PRIMARY,DATE_INSTALL_BIN,DATE_INSTALL_BIN_20YRS,AREA_NAME,LINING_BIN,DIAM_BIN_SECOND,WRZ_NAME"/>
    <s v="AC"/>
    <s v="1961_1980"/>
    <s v="B12_1960"/>
    <m/>
    <s v="&lt;=320mm"/>
    <s v="(70,120]"/>
    <n v="16.223609102076917"/>
    <n v="2.8774567138102976"/>
    <n v="177.36230549600279"/>
    <x v="4"/>
  </r>
  <r>
    <n v="489"/>
    <s v="DIAM_LT_320-AC-&lt;=320mm-B12_1960-1961_1980-NORTHERN-NONE-(70,120]-NORTH_ERYRI_/_YNYS_MON-BANGOR__CAERNARFON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9.4603150482449809"/>
    <n v="2.4347710655317711"/>
    <n v="257.36680576863608"/>
    <x v="1"/>
  </r>
  <r>
    <n v="490"/>
    <s v="DIAM_LT_320-AC-&lt;=320mm-B12_1960-1961_1980-NORTHERN-NONE-(70,120]-NORTH_ERYRI_/_YNYS_MON-BANGOR__CAERNARFON-Y FELINHELI-BUSH RES Y FELINHELI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1.1637733984666143"/>
    <n v="2.2134282413925219"/>
    <n v="1901.9409141925146"/>
    <x v="3"/>
  </r>
  <r>
    <n v="491"/>
    <s v="DIAM_LT_320-AC-&lt;=320mm-B12_1960-1961_1980-NORTHERN-NONE-(70,120]-NORTH_ERYRI_/_YNYS_MON-NORTH_ANGLESEY_ALAW-BRYN GWENALLT-BRYNGWENALLT TO LLANDDEUSANT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1.8270968352826391"/>
    <n v="2.2134282413925219"/>
    <n v="1211.4455012178489"/>
    <x v="3"/>
  </r>
  <r>
    <n v="492"/>
    <s v="DIAM_LT_320-AC-&lt;=320mm-B12_1960-1961_1980-WESTERN-NONE"/>
    <s v="DIAM_LT_320,ASSET_MATERIAL_BIN,DIAM_BIN_PRIMARY,DATE_INSTALL_BIN,DATE_INSTALL_BIN_20YRS,AREA_NAME,LINING_BIN"/>
    <m/>
    <m/>
    <m/>
    <m/>
    <m/>
    <m/>
    <n v="31.482746065972858"/>
    <n v="2.2134282413925259"/>
    <n v="70.306072944025701"/>
    <x v="0"/>
  </r>
  <r>
    <n v="493"/>
    <s v="DIAM_LT_320-AC-&lt;=320mm-B12_1960-1961_1980-WESTERN-NONE-(0,70]"/>
    <s v="DIAM_LT_320,ASSET_MATERIAL_BIN,DIAM_BIN_PRIMARY,DATE_INSTALL_BIN,DATE_INSTALL_BIN_20YRS,AREA_NAME,LINING_BIN,DIAM_BIN_SECOND"/>
    <s v="AC"/>
    <s v="1961_1980"/>
    <s v="B12_1960"/>
    <m/>
    <s v="&lt;=320mm"/>
    <s v="(0,70]"/>
    <n v="11.347483555884638"/>
    <n v="3.9841708345065614"/>
    <n v="351.10611219528306"/>
    <x v="1"/>
  </r>
  <r>
    <n v="494"/>
    <s v="DIAM_LT_320-AC-&lt;=320mm-B12_1960-1961_1980-WESTERN-NONE-(0,70]-MID_-_SOUTH_CEREDIGION-STRATA_FLORIDA-LLANWNEN TO LLANLLWNI-LLANYBYTHER RES OUTLET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0,70]"/>
    <n v="0.39385999056049631"/>
    <n v="4.6481993069243011"/>
    <n v="11801.653933697396"/>
    <x v="3"/>
  </r>
  <r>
    <n v="495"/>
    <s v="DIAM_LT_320-AC-&lt;=320mm-B12_1960-1961_1980-WESTERN-NONE-(0,70]-MID_-_SOUTH_CEREDIGION-STRATA_FLORIDA-PONTRHYDFENDIGAID-FFAIR RHOS YSBYTY YSTWYTH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0,70]"/>
    <n v="1.9242647940826687"/>
    <n v="1.5493997689747725"/>
    <n v="805.19051938140296"/>
    <x v="2"/>
  </r>
  <r>
    <n v="496"/>
    <s v="DIAM_LT_320-AC-&lt;=320mm-B12_1960-1961_1980-WESTERN-NONE-(0,70]-TYWI_C.U._AREA-BRYNGWYN"/>
    <s v="DIAM_LT_320,ASSET_MATERIAL_BIN,DIAM_BIN_PRIMARY,DATE_INSTALL_BIN,DATE_INSTALL_BIN_20YRS,AREA_NAME,LINING_BIN,DIAM_BIN_SECOND,WRZ_NAME,WQZ_NAME"/>
    <s v="AC"/>
    <s v="1961_1980"/>
    <s v="B12_1960"/>
    <m/>
    <s v="&lt;=320mm"/>
    <s v="(0,70]"/>
    <n v="0.6663185938501992"/>
    <n v="1.9920854172532747"/>
    <n v="2989.6890701224115"/>
    <x v="3"/>
  </r>
  <r>
    <n v="497"/>
    <s v="DIAM_LT_320-AC-&lt;=320mm-B12_1960-1961_1980-WESTERN-NONE-(0,70]-TYWI_C.U._AREA-BRYNGWYN-BETTWS-MAESQUERRE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0,70]"/>
    <n v="0.56229177239662786"/>
    <n v="4.8695421310635583"/>
    <n v="8660.1696309877607"/>
    <x v="3"/>
  </r>
  <r>
    <n v="498"/>
    <s v="DIAM_LT_320-AC-&lt;=320mm-B12_1960-1961_1980-WESTERN-NONE-(0,70]-TYWI_C.U._AREA-BRYNGWYN-TRAPP BULK EXPORT"/>
    <s v="DIAM_LT_320,ASSET_MATERIAL_BIN,DIAM_BIN_PRIMARY,DATE_INSTALL_BIN,DATE_INSTALL_BIN_20YRS,AREA_NAME,LINING_BIN,DIAM_BIN_SECOND,WRZ_NAME,WQZ_NAME,SUPER_DMA_NAME"/>
    <s v="AC"/>
    <s v="1961_1980"/>
    <s v="B12_1960"/>
    <m/>
    <s v="&lt;=320mm"/>
    <s v="(0,70]"/>
    <n v="1.6498071186934753"/>
    <n v="2.4347710655317787"/>
    <n v="1475.7913442996517"/>
    <x v="3"/>
  </r>
  <r>
    <n v="499"/>
    <s v="DIAM_LT_320-AC-&lt;=320mm-B12_1960-1961_1980-WESTERN-NONE-(0,70]-TYWI_C.U._AREA-BRYNGWYN-TWYNLLANAN-BRYNGLAS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0,70]"/>
    <n v="0.37395855113565502"/>
    <n v="1.9920854172532749"/>
    <n v="5327.0219686208957"/>
    <x v="3"/>
  </r>
  <r>
    <n v="500"/>
    <s v="DIAM_LT_320-AC-&lt;=320mm-B12_1960-1961_1980-WESTERN-NONE-(120,160]-MID_-_SOUTH_CEREDIGION-LLECHRYD"/>
    <s v="DIAM_LT_320,ASSET_MATERIAL_BIN,DIAM_BIN_PRIMARY,DATE_INSTALL_BIN,DATE_INSTALL_BIN_20YRS,AREA_NAME,LINING_BIN,DIAM_BIN_SECOND,WRZ_NAME,WQZ_NAME"/>
    <s v="AC"/>
    <s v="1961_1980"/>
    <s v="B12_1960"/>
    <m/>
    <s v="&lt;=320mm"/>
    <s v="(120,160]"/>
    <n v="10.227735386898885"/>
    <n v="1.7707425931140153"/>
    <n v="173.13144368031169"/>
    <x v="4"/>
  </r>
  <r>
    <n v="501"/>
    <s v="DIAM_LT_320-AC-&lt;=320mm-B12_1960-1961_1980-WESTERN-NONE-(120,160]-MID_-_SOUTH_CEREDIGION-LLECHRYD-PENPARC SR TO CARDIGAN SR-PENPARC SOUTH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1.9395430280228518"/>
    <n v="3.9841708345065525"/>
    <n v="2054.1801738567106"/>
    <x v="3"/>
  </r>
  <r>
    <n v="502"/>
    <s v="DIAM_LT_320-AC-&lt;=320mm-B12_1960-1961_1980-WESTERN-NONE-(120,160]-NORTH_CEREDIGION-BONTGOCH_SUPPLY_NOT_ABERYSTWYTH-CAPEL SEION LLANRHYSTUD-ABERMAD TO LLANRHYSTUD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4.1751261969000319"/>
    <n v="1.770742593114017"/>
    <n v="424.11714271745052"/>
    <x v="1"/>
  </r>
  <r>
    <n v="503"/>
    <s v="DIAM_LT_320-AC-&lt;=320mm-B12_1960-1961_1980-WESTERN-NONE-(120,160]-NORTH_CEREDIGION-BONTGOCH_SUPPLY_NOT_ABERYSTWYTH-CAPEL SEION LLANRHYSTUD-CAPEL SEION/LLANRHYSTUD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2.8445353469081347"/>
    <n v="1.5493997689747707"/>
    <n v="544.69344902283933"/>
    <x v="2"/>
  </r>
  <r>
    <n v="504"/>
    <s v="DIAM_LT_320-AC-&lt;=320mm-B12_1960-1961_1980-WESTERN-NONE-(120,160]-NORTH_CEREDIGION-BONTGOCH_SUPPLY_NOT_ABERYSTWYTH-PENYCWM-PENYCWM CAPEL SEION RES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2.6017293556355647"/>
    <n v="2.43477106553178"/>
    <n v="935.82795622375602"/>
    <x v="2"/>
  </r>
  <r>
    <n v="505"/>
    <s v="DIAM_LT_320-AC-&lt;=320mm-B12_1960-1961_1980-WESTERN-NONE-(120,160]-TYWI_C.U._AREA"/>
    <s v="DIAM_LT_320,ASSET_MATERIAL_BIN,DIAM_BIN_PRIMARY,DATE_INSTALL_BIN,DATE_INSTALL_BIN_20YRS,AREA_NAME,LINING_BIN,DIAM_BIN_SECOND,WRZ_NAME"/>
    <s v="AC"/>
    <s v="1961_1980"/>
    <s v="B12_1960"/>
    <m/>
    <s v="&lt;=320mm"/>
    <s v="(120,160]"/>
    <n v="16.498268498461631"/>
    <n v="1.5493997689747554"/>
    <n v="93.912871470071437"/>
    <x v="0"/>
  </r>
  <r>
    <n v="506"/>
    <s v="DIAM_LT_320-AC-&lt;=320mm-B12_1960-1961_1980-WESTERN-NONE-(120,160]-TYWI_C.U._AREA-BRYNGWYN"/>
    <s v="DIAM_LT_320,ASSET_MATERIAL_BIN,DIAM_BIN_PRIMARY,DATE_INSTALL_BIN,DATE_INSTALL_BIN_20YRS,AREA_NAME,LINING_BIN,DIAM_BIN_SECOND,WRZ_NAME,WQZ_NAME"/>
    <s v="AC"/>
    <s v="1961_1980"/>
    <s v="B12_1960"/>
    <m/>
    <s v="&lt;=320mm"/>
    <s v="(120,160]"/>
    <n v="4.7250843670041975"/>
    <n v="1.7707425931140153"/>
    <n v="374.75364577176919"/>
    <x v="1"/>
  </r>
  <r>
    <n v="507"/>
    <s v="DIAM_LT_320-AC-&lt;=320mm-B12_1960-1961_1980-WESTERN-NONE-(120,160]-TYWI_C.U._AREA-DAFEN__FELINDRE"/>
    <s v="DIAM_LT_320,ASSET_MATERIAL_BIN,DIAM_BIN_PRIMARY,DATE_INSTALL_BIN,DATE_INSTALL_BIN_20YRS,AREA_NAME,LINING_BIN,DIAM_BIN_SECOND,WRZ_NAME,WQZ_NAME"/>
    <s v="AC"/>
    <s v="1961_1980"/>
    <s v="B12_1960"/>
    <m/>
    <s v="&lt;=320mm"/>
    <s v="(120,160]"/>
    <n v="3.0644022786405611"/>
    <n v="1.5493997689747738"/>
    <n v="505.61239292059366"/>
    <x v="2"/>
  </r>
  <r>
    <n v="508"/>
    <s v="DIAM_LT_320-AC-&lt;=320mm-B12_1960-1961_1980-WESTERN-NONE-(120,160]-TYWI_C.U._AREA-SKETTY__GOWER_BRYNGWYN__FELINDRE"/>
    <s v="DIAM_LT_320,ASSET_MATERIAL_BIN,DIAM_BIN_PRIMARY,DATE_INSTALL_BIN,DATE_INSTALL_BIN_20YRS,AREA_NAME,LINING_BIN,DIAM_BIN_SECOND,WRZ_NAME,WQZ_NAME"/>
    <s v="AC"/>
    <s v="1961_1980"/>
    <s v="B12_1960"/>
    <m/>
    <s v="&lt;=320mm"/>
    <s v="(120,160]"/>
    <n v="15.656923821261859"/>
    <n v="3.984170834506513"/>
    <n v="254.467025578554"/>
    <x v="1"/>
  </r>
  <r>
    <n v="509"/>
    <s v="DIAM_LT_320-AC-&lt;=320mm-B12_1960-1961_1980-WESTERN-NONE-(120,160]-TYWI_C.U._AREA-SKETTY__GOWER_BRYNGWYN__FELINDRE-DERLWYN-DERLWYN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0.95811726194910241"/>
    <n v="1.5493997689747727"/>
    <n v="1617.1295837242528"/>
    <x v="3"/>
  </r>
  <r>
    <n v="510"/>
    <s v="DIAM_LT_320-AC-&lt;=320mm-B12_1960-1961_1980-WESTERN-NONE-(120,160]-TYWI_C.U._AREA-SKEWEN__LLANDARCY_FELINDRE__CRAY-TYDRAW ROAD-MAES YR HAF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1.0701676543924687"/>
    <n v="1.9920854172532765"/>
    <n v="1861.4704051994338"/>
    <x v="3"/>
  </r>
  <r>
    <n v="511"/>
    <s v="DIAM_LT_320-AC-&lt;=320mm-B12_1960-1961_1980-WESTERN-NONE-(120,160]-TYWI_C.U._AREA-SWANSEA__MORRISTON_BRYNGWYN__FELINDRE"/>
    <s v="DIAM_LT_320,ASSET_MATERIAL_BIN,DIAM_BIN_PRIMARY,DATE_INSTALL_BIN,DATE_INSTALL_BIN_20YRS,AREA_NAME,LINING_BIN,DIAM_BIN_SECOND,WRZ_NAME,WQZ_NAME"/>
    <s v="AC"/>
    <s v="1961_1980"/>
    <s v="B12_1960"/>
    <m/>
    <s v="&lt;=320mm"/>
    <s v="(120,160]"/>
    <n v="4.906697937468941"/>
    <n v="3.5414851862280474"/>
    <n v="721.7654788130036"/>
    <x v="2"/>
  </r>
  <r>
    <n v="512"/>
    <s v="DIAM_LT_320-AC-&lt;=320mm-B12_1960-1961_1980-WESTERN-NONE-(120,160]-TYWI_C.U._AREA-SWANSEA__MORRISTON_BRYNGWYN__FELINDRE-MYNYDD NEWYDD TO FFOREST FACH-IVORITES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20,160]"/>
    <n v="0.21679517078138993"/>
    <n v="1.5493997689747707"/>
    <n v="7146.8370969256566"/>
    <x v="3"/>
  </r>
  <r>
    <n v="513"/>
    <s v="DIAM_LT_320-AC-&lt;=320mm-B12_1960-1961_1980-WESTERN-NONE-(160,320]-TYWI_C.U._AREA-BRIDGEND__PORTHCAWL_FELINDRE__CRAY-SOUTHERNDOWN-OGMORE BY SEA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160,320]"/>
    <n v="0.96763083812125705"/>
    <n v="1.7707425931140175"/>
    <n v="1829.9774287393263"/>
    <x v="3"/>
  </r>
  <r>
    <n v="514"/>
    <s v="DIAM_LT_320-AC-&lt;=320mm-B12_1960-1961_1980-WESTERN-NONE-(160,320]-TYWI_C.U._AREA-BRYNGWYN"/>
    <s v="DIAM_LT_320,ASSET_MATERIAL_BIN,DIAM_BIN_PRIMARY,DATE_INSTALL_BIN,DATE_INSTALL_BIN_20YRS,AREA_NAME,LINING_BIN,DIAM_BIN_SECOND,WRZ_NAME,WQZ_NAME"/>
    <s v="AC"/>
    <s v="1961_1980"/>
    <s v="B12_1960"/>
    <m/>
    <s v="&lt;=320mm"/>
    <s v="(160,320]"/>
    <n v="1.1115862143455202"/>
    <n v="1.5493997689747716"/>
    <n v="1393.8637858036295"/>
    <x v="3"/>
  </r>
  <r>
    <n v="515"/>
    <s v="DIAM_LT_320-AC-&lt;=320mm-B12_1960-1961_1980-WESTERN-NONE-(70,120]-MID_-_SOUTH_CEREDIGION"/>
    <s v="DIAM_LT_320,ASSET_MATERIAL_BIN,DIAM_BIN_PRIMARY,DATE_INSTALL_BIN,DATE_INSTALL_BIN_20YRS,AREA_NAME,LINING_BIN,DIAM_BIN_SECOND,WRZ_NAME"/>
    <s v="AC"/>
    <s v="1961_1980"/>
    <s v="B12_1960"/>
    <m/>
    <s v="&lt;=320mm"/>
    <s v="(70,120]"/>
    <n v="6.1093836537758826"/>
    <n v="2.2134282413925255"/>
    <n v="362.29976161744628"/>
    <x v="1"/>
  </r>
  <r>
    <n v="516"/>
    <s v="DIAM_LT_320-AC-&lt;=320mm-B12_1960-1961_1980-WESTERN-NONE-(70,120]-MID_-_SOUTH_CEREDIGION-STRATA_FLORIDA-PONTRHYDFENDIGAID-FFAIR RHOS YSBYTY YSTWYTH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1.5759351534852664"/>
    <n v="2.8774567138102829"/>
    <n v="1825.8725350764787"/>
    <x v="3"/>
  </r>
  <r>
    <n v="517"/>
    <s v="DIAM_LT_320-AC-&lt;=320mm-B12_1960-1961_1980-WESTERN-NONE-(70,120]-NORTH_CEREDIGION-BONTGOCH_SUPPLY_NOT_ABERYSTWYTH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7.7967227755964759"/>
    <n v="1.7707425931140153"/>
    <n v="227.11370457551601"/>
    <x v="4"/>
  </r>
  <r>
    <n v="518"/>
    <s v="DIAM_LT_320-AC-&lt;=320mm-B12_1960-1961_1980-WESTERN-NONE-(70,120]-NORTH_CEREDIGION-BONTGOCH_SUPPLY_NOT_ABERYSTWYTH-CAPEL SEION LLANFI AND TRAWSCOED-CAPEL SEION LLANFIHANGEL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9.4922543096457019"/>
    <n v="1.9920854172532778"/>
    <n v="209.8643117082303"/>
    <x v="4"/>
  </r>
  <r>
    <n v="519"/>
    <s v="DIAM_LT_320-AC-&lt;=320mm-B12_1960-1961_1980-WESTERN-NONE-(70,120]-PEMBROKESHIRE-BOLTON_HILL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2.5564718178111989"/>
    <n v="1.5493997689747736"/>
    <n v="606.06956751095322"/>
    <x v="2"/>
  </r>
  <r>
    <n v="520"/>
    <s v="DIAM_LT_320-AC-&lt;=320mm-B12_1960-1961_1980-WESTERN-NONE-(70,120]-PEMBROKESHIRE-PENDINE-THREE LORDS OUTLET-THREE LORDS (BROADWAY/LAUGHARN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0.32191159853997464"/>
    <n v="1.7707425931140173"/>
    <n v="5500.7107576899825"/>
    <x v="3"/>
  </r>
  <r>
    <n v="521"/>
    <s v="DIAM_LT_320-AC-&lt;=320mm-B12_1960-1961_1980-WESTERN-NONE-(70,120]-TYWI_C.U._AREA"/>
    <s v="DIAM_LT_320,ASSET_MATERIAL_BIN,DIAM_BIN_PRIMARY,DATE_INSTALL_BIN,DATE_INSTALL_BIN_20YRS,AREA_NAME,LINING_BIN,DIAM_BIN_SECOND,WRZ_NAME"/>
    <s v="AC"/>
    <s v="1961_1980"/>
    <s v="B12_1960"/>
    <m/>
    <s v="&lt;=320mm"/>
    <s v="(70,120]"/>
    <n v="11.789759150863837"/>
    <n v="5.0908849552027871"/>
    <n v="431.80567898452591"/>
    <x v="1"/>
  </r>
  <r>
    <n v="522"/>
    <s v="DIAM_LT_320-AC-&lt;=320mm-B12_1960-1961_1980-WESTERN-NONE-(70,120]-TYWI_C.U._AREA-BRYNGWYN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7.0227803407600984"/>
    <n v="2.8774567138102833"/>
    <n v="409.73184040935655"/>
    <x v="1"/>
  </r>
  <r>
    <n v="523"/>
    <s v="DIAM_LT_320-AC-&lt;=320mm-B12_1960-1961_1980-WESTERN-NONE-(70,120]-TYWI_C.U._AREA-CRAY__CLYDACH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10.956595603128415"/>
    <n v="3.0987995379495255"/>
    <n v="282.82503527507498"/>
    <x v="1"/>
  </r>
  <r>
    <n v="524"/>
    <s v="DIAM_LT_320-AC-&lt;=320mm-B12_1960-1961_1980-WESTERN-NONE-(70,120]-TYWI_C.U._AREA-CRAY__CLYDACH-CLYDACH AREA ALT-YNYSTAWE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1.4881520806578585"/>
    <n v="2.2134282413925224"/>
    <n v="1487.3669634719358"/>
    <x v="3"/>
  </r>
  <r>
    <n v="525"/>
    <s v="DIAM_LT_320-AC-&lt;=320mm-B12_1960-1961_1980-WESTERN-NONE-(70,120]-TYWI_C.U._AREA-SKETTY__GOWER_BRYNGWYN__FELINDRE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39.772726340200499"/>
    <n v="5.5335706034814507"/>
    <n v="139.12977843533858"/>
    <x v="4"/>
  </r>
  <r>
    <n v="526"/>
    <s v="DIAM_LT_320-AC-&lt;=320mm-B12_1960-1961_1980-WESTERN-NONE-(70,120]-TYWI_C.U._AREA-SKETTY__GOWER_BRYNGWYN__FELINDRE-NEWTON P.O.-CAMBRIDGE WD"/>
    <s v="DIAM_LT_320,ASSET_MATERIAL_BIN,DIAM_BIN_PRIMARY,DATE_INSTALL_BIN,DATE_INSTALL_BIN_20YRS,AREA_NAME,LINING_BIN,DIAM_BIN_SECOND,WRZ_NAME,WQZ_NAME,SUPER_DMA_NAME,DMA_NAME"/>
    <s v="AC"/>
    <s v="1961_1980"/>
    <s v="B12_1960"/>
    <m/>
    <s v="&lt;=320mm"/>
    <s v="(70,120]"/>
    <n v="3.0905766015314402"/>
    <n v="1.7707425931140155"/>
    <n v="572.94894170769896"/>
    <x v="2"/>
  </r>
  <r>
    <n v="527"/>
    <s v="DIAM_LT_320-AC-&lt;=320mm-B12_1960-1961_1980-WESTERN-NONE-(70,120]-TYWI_C.U._AREA-SKEWEN__LLANDARCY_FELINDRE__CRAY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5.3162454741585679"/>
    <n v="3.0987995379495485"/>
    <n v="582.89248549795627"/>
    <x v="2"/>
  </r>
  <r>
    <n v="528"/>
    <s v="DIAM_LT_320-AC-&lt;=320mm-B12_1960-1961_1980-WESTERN-NONE-(70,120]-TYWI_C.U._AREA-SWANSEA__MORRISTON_BRYNGWYN__FELINDRE"/>
    <s v="DIAM_LT_320,ASSET_MATERIAL_BIN,DIAM_BIN_PRIMARY,DATE_INSTALL_BIN,DATE_INSTALL_BIN_20YRS,AREA_NAME,LINING_BIN,DIAM_BIN_SECOND,WRZ_NAME,WQZ_NAME"/>
    <s v="AC"/>
    <s v="1961_1980"/>
    <s v="B12_1960"/>
    <m/>
    <s v="&lt;=320mm"/>
    <s v="(70,120]"/>
    <n v="18.766533156333406"/>
    <n v="3.5414851862280794"/>
    <n v="188.71280895229626"/>
    <x v="4"/>
  </r>
  <r>
    <n v="529"/>
    <s v="DIAM_LT_320-AC-&lt;=320mm-B13_1970-1961_1980"/>
    <s v="DIAM_LT_320,ASSET_MATERIAL_BIN,DIAM_BIN_PRIMARY,DATE_INSTALL_BIN,DATE_INSTALL_BIN_20YRS"/>
    <m/>
    <m/>
    <m/>
    <m/>
    <m/>
    <m/>
    <n v="36.2423256172168"/>
    <n v="1.5493997689747541"/>
    <n v="42.75111330710844"/>
    <x v="0"/>
  </r>
  <r>
    <n v="530"/>
    <s v="DIAM_LT_320-AC-&lt;=320mm-B13_1970-1961_1980-CENTRAL-NONE-(70,120]"/>
    <s v="DIAM_LT_320,ASSET_MATERIAL_BIN,DIAM_BIN_PRIMARY,DATE_INSTALL_BIN,DATE_INSTALL_BIN_20YRS,AREA_NAME,LINING_BIN,DIAM_BIN_SECOND"/>
    <s v="AC"/>
    <s v="1961_1980"/>
    <s v="B13_1970"/>
    <m/>
    <s v="&lt;=320mm"/>
    <s v="(70,120]"/>
    <n v="2.7934788655870428"/>
    <n v="1.7707425931140159"/>
    <n v="633.88437082086125"/>
    <x v="2"/>
  </r>
  <r>
    <n v="531"/>
    <s v="DIAM_LT_320-AC-&lt;=320mm-B13_1970-1961_1980-CENTRAL-NONE-(70,120]-PONTSTICILL_LOW_LEVEL-VALE_OF_GLAM__RHONDDA_VALLEYS"/>
    <s v="DIAM_LT_320,ASSET_MATERIAL_BIN,DIAM_BIN_PRIMARY,DATE_INSTALL_BIN,DATE_INSTALL_BIN_20YRS,AREA_NAME,LINING_BIN,DIAM_BIN_SECOND,WRZ_NAME,WQZ_NAME"/>
    <s v="AC"/>
    <s v="1961_1980"/>
    <s v="B13_1970"/>
    <m/>
    <s v="&lt;=320mm"/>
    <s v="(70,120]"/>
    <n v="6.6235111821374133"/>
    <n v="2.8774567138102931"/>
    <n v="434.43071728637665"/>
    <x v="1"/>
  </r>
  <r>
    <n v="532"/>
    <s v="DIAM_LT_320-AC-&lt;=320mm-B13_1970-1961_1980-EASTERN-NONE"/>
    <s v="DIAM_LT_320,ASSET_MATERIAL_BIN,DIAM_BIN_PRIMARY,DATE_INSTALL_BIN,DATE_INSTALL_BIN_20YRS,AREA_NAME,LINING_BIN"/>
    <m/>
    <m/>
    <m/>
    <m/>
    <m/>
    <m/>
    <n v="16.89622938076058"/>
    <n v="1.5493997689747647"/>
    <n v="91.70091942164548"/>
    <x v="0"/>
  </r>
  <r>
    <n v="533"/>
    <s v="DIAM_LT_320-AC-&lt;=320mm-B13_1970-1961_1980-EASTERN-NONE-(0,70]-TALYBONT-ABERGAVENNY__CWMTILLERY-PONTYPOOL TDMA-AREA FED BY SUB SUPPLY SYSTEM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0,70]"/>
    <n v="0.91095113754500778"/>
    <n v="4.2055136586457973"/>
    <n v="4616.6182633895814"/>
    <x v="3"/>
  </r>
  <r>
    <n v="534"/>
    <s v="DIAM_LT_320-AC-&lt;=320mm-B13_1970-1961_1980-EASTERN-NONE-(70,120]"/>
    <s v="DIAM_LT_320,ASSET_MATERIAL_BIN,DIAM_BIN_PRIMARY,DATE_INSTALL_BIN,DATE_INSTALL_BIN_20YRS,AREA_NAME,LINING_BIN,DIAM_BIN_SECOND"/>
    <s v="AC"/>
    <s v="1961_1980"/>
    <s v="B13_1970"/>
    <m/>
    <s v="&lt;=320mm"/>
    <s v="(70,120]"/>
    <n v="8.4464092142668648"/>
    <n v="2.4347710655317756"/>
    <n v="288.26108275919114"/>
    <x v="1"/>
  </r>
  <r>
    <n v="535"/>
    <s v="DIAM_LT_320-AC-&lt;=320mm-B13_1970-1961_1980-NORTHERN-NONE-(0,70]"/>
    <s v="DIAM_LT_320,ASSET_MATERIAL_BIN,DIAM_BIN_PRIMARY,DATE_INSTALL_BIN,DATE_INSTALL_BIN_20YRS,AREA_NAME,LINING_BIN,DIAM_BIN_SECOND"/>
    <s v="AC"/>
    <s v="1961_1980"/>
    <s v="B13_1970"/>
    <m/>
    <s v="&lt;=320mm"/>
    <s v="(0,70]"/>
    <n v="4.0391978195773159"/>
    <n v="3.0987995379495472"/>
    <n v="767.18191986789668"/>
    <x v="2"/>
  </r>
  <r>
    <n v="536"/>
    <s v="DIAM_LT_320-AC-&lt;=320mm-B13_1970-1961_1980-NORTHERN-NONE-(0,70]-ALWEN_/_DEE-HOLYWELL__MOLD_ALWEN__BRETTON"/>
    <s v="DIAM_LT_320,ASSET_MATERIAL_BIN,DIAM_BIN_PRIMARY,DATE_INSTALL_BIN,DATE_INSTALL_BIN_20YRS,AREA_NAME,LINING_BIN,DIAM_BIN_SECOND,WRZ_NAME,WQZ_NAME"/>
    <s v="AC"/>
    <s v="1961_1980"/>
    <s v="B13_1970"/>
    <m/>
    <s v="&lt;=320mm"/>
    <s v="(0,70]"/>
    <n v="7.6249114349951626"/>
    <n v="4.6481993069242939"/>
    <n v="609.60698974036575"/>
    <x v="2"/>
  </r>
  <r>
    <n v="537"/>
    <s v="DIAM_LT_320-AC-&lt;=320mm-B13_1970-1961_1980-NORTHERN-NONE-(0,70]-LLEYNHARLECH-LLEYN_CWMYSTRADLLYN"/>
    <s v="DIAM_LT_320,ASSET_MATERIAL_BIN,DIAM_BIN_PRIMARY,DATE_INSTALL_BIN,DATE_INSTALL_BIN_20YRS,AREA_NAME,LINING_BIN,DIAM_BIN_SECOND,WRZ_NAME,WQZ_NAME"/>
    <s v="AC"/>
    <s v="1961_1980"/>
    <s v="B13_1970"/>
    <m/>
    <s v="&lt;=320mm"/>
    <s v="(0,70]"/>
    <n v="2.278851791965709"/>
    <n v="1.5493997689747718"/>
    <n v="679.9037016963174"/>
    <x v="2"/>
  </r>
  <r>
    <n v="538"/>
    <s v="DIAM_LT_320-AC-&lt;=320mm-B13_1970-1961_1980-NORTHERN-NONE-(0,70]-NORTH_ERYRI_/_YNYS_MON-BANGOR__CAERNARFON"/>
    <s v="DIAM_LT_320,ASSET_MATERIAL_BIN,DIAM_BIN_PRIMARY,DATE_INSTALL_BIN,DATE_INSTALL_BIN_20YRS,AREA_NAME,LINING_BIN,DIAM_BIN_SECOND,WRZ_NAME,WQZ_NAME"/>
    <s v="AC"/>
    <s v="1961_1980"/>
    <s v="B13_1970"/>
    <m/>
    <s v="&lt;=320mm"/>
    <s v="(0,70]"/>
    <n v="1.8392784683476857"/>
    <n v="2.6561138896710372"/>
    <n v="1444.1064446631374"/>
    <x v="3"/>
  </r>
  <r>
    <n v="539"/>
    <s v="DIAM_LT_320-AC-&lt;=320mm-B13_1970-1961_1980-NORTHERN-NONE-(0,70]-NORTH_ERYRI_/_YNYS_MON-NORTH_ANGLESEY_ALAW"/>
    <s v="DIAM_LT_320,ASSET_MATERIAL_BIN,DIAM_BIN_PRIMARY,DATE_INSTALL_BIN,DATE_INSTALL_BIN_20YRS,AREA_NAME,LINING_BIN,DIAM_BIN_SECOND,WRZ_NAME,WQZ_NAME"/>
    <s v="AC"/>
    <s v="1961_1980"/>
    <s v="B13_1970"/>
    <m/>
    <s v="&lt;=320mm"/>
    <s v="(0,70]"/>
    <n v="0.89995882252428328"/>
    <n v="1.7707425931140173"/>
    <n v="1967.5817924061055"/>
    <x v="3"/>
  </r>
  <r>
    <n v="540"/>
    <s v="DIAM_LT_320-AC-&lt;=320mm-B13_1970-1961_1980-NORTHERN-NONE-(0,70]-SOUTH_MEIRIONNYDD-DOLGELLAU_PEN_Y_CEFN-PENYCEFN TRUNK-GANLLWYN RES INLET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0,70]"/>
    <n v="0.32803363025944399"/>
    <n v="1.5493997689747707"/>
    <n v="4723.2954979321485"/>
    <x v="3"/>
  </r>
  <r>
    <n v="541"/>
    <s v="DIAM_LT_320-AC-&lt;=320mm-B13_1970-1961_1980-NORTHERN-NONE-(120,160]"/>
    <s v="DIAM_LT_320,ASSET_MATERIAL_BIN,DIAM_BIN_PRIMARY,DATE_INSTALL_BIN,DATE_INSTALL_BIN_20YRS,AREA_NAME,LINING_BIN,DIAM_BIN_SECOND"/>
    <s v="AC"/>
    <s v="1961_1980"/>
    <s v="B13_1970"/>
    <m/>
    <s v="&lt;=320mm"/>
    <s v="(120,160]"/>
    <n v="6.8077950700053824"/>
    <n v="2.213428241392525"/>
    <n v="325.13144397438145"/>
    <x v="1"/>
  </r>
  <r>
    <n v="542"/>
    <s v="DIAM_LT_320-AC-&lt;=320mm-B13_1970-1961_1980-NORTHERN-NONE-(120,160]-ALWEN_/_DEE-DENBIGH_ALWEN-DENBIGH TRUNK-1402 LLANGWYFAN(G40)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120,160]"/>
    <n v="1.8709156499466839"/>
    <n v="2.8774567138102847"/>
    <n v="1537.9938234480451"/>
    <x v="3"/>
  </r>
  <r>
    <n v="543"/>
    <s v="DIAM_LT_320-AC-&lt;=320mm-B13_1970-1961_1980-NORTHERN-NONE-(120,160]-ALWEN_/_DEE-FLINT__CONNAHS_QUAY_BRETTON"/>
    <s v="DIAM_LT_320,ASSET_MATERIAL_BIN,DIAM_BIN_PRIMARY,DATE_INSTALL_BIN,DATE_INSTALL_BIN_20YRS,AREA_NAME,LINING_BIN,DIAM_BIN_SECOND,WRZ_NAME,WQZ_NAME"/>
    <s v="AC"/>
    <s v="1961_1980"/>
    <s v="B13_1970"/>
    <m/>
    <s v="&lt;=320mm"/>
    <s v="(120,160]"/>
    <n v="19.116869316624946"/>
    <n v="3.7628280103673237"/>
    <n v="196.83285730760255"/>
    <x v="4"/>
  </r>
  <r>
    <n v="544"/>
    <s v="DIAM_LT_320-AC-&lt;=320mm-B13_1970-1961_1980-NORTHERN-NONE-(120,160]-ALWEN_/_DEE-HOLYWELL__MOLD_ALWEN__BRETTON"/>
    <s v="DIAM_LT_320,ASSET_MATERIAL_BIN,DIAM_BIN_PRIMARY,DATE_INSTALL_BIN,DATE_INSTALL_BIN_20YRS,AREA_NAME,LINING_BIN,DIAM_BIN_SECOND,WRZ_NAME,WQZ_NAME"/>
    <s v="AC"/>
    <s v="1961_1980"/>
    <s v="B13_1970"/>
    <m/>
    <s v="&lt;=320mm"/>
    <s v="(120,160]"/>
    <n v="47.800802540602632"/>
    <n v="7.7469988448735956"/>
    <n v="162.06838448566199"/>
    <x v="4"/>
  </r>
  <r>
    <n v="545"/>
    <s v="DIAM_LT_320-AC-&lt;=320mm-B13_1970-1961_1980-NORTHERN-NONE-(120,160]-ALWEN_/_DEE-HOLYWELL__MOLD_ALWEN__BRETTON-BUCKLEY LIVERPOOL ROAD-EWLOE/HAWARDEN.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120,160]"/>
    <n v="3.3098817834968766"/>
    <n v="2.2134282413925246"/>
    <n v="668.73332226809828"/>
    <x v="2"/>
  </r>
  <r>
    <n v="546"/>
    <s v="DIAM_LT_320-AC-&lt;=320mm-B13_1970-1961_1980-NORTHERN-NONE-(120,160]-ALWEN_/_DEE-HOLYWELL__MOLD_ALWEN__BRETTON-HOLYWELL ST PHILOMENIA-ST.PHILOMENIAHOLYWELL.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120,160]"/>
    <n v="0.59805414382587829"/>
    <n v="1.5493997689747707"/>
    <n v="2590.7349442693167"/>
    <x v="3"/>
  </r>
  <r>
    <n v="547"/>
    <s v="DIAM_LT_320-AC-&lt;=320mm-B13_1970-1961_1980-NORTHERN-NONE-(120,160]-ALWEN_/_DEE-HOLYWELL__MOLD_ALWEN__BRETTON-PEN Y BALL TO GWESPYR &amp; AXTON TRUNK-AREA FED BY S/SUPPLY 3SF8100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120,160]"/>
    <n v="7.32795985441936"/>
    <n v="1.7707425931140159"/>
    <n v="241.64196151349179"/>
    <x v="4"/>
  </r>
  <r>
    <n v="548"/>
    <s v="DIAM_LT_320-AC-&lt;=320mm-B13_1970-1961_1980-NORTHERN-NONE-(120,160]-ALWEN_/_DEE-HOLYWELL__MOLD_ALWEN__BRETTON-WHITFORD SR TO MOSTYN DOCKS"/>
    <s v="DIAM_LT_320,ASSET_MATERIAL_BIN,DIAM_BIN_PRIMARY,DATE_INSTALL_BIN,DATE_INSTALL_BIN_20YRS,AREA_NAME,LINING_BIN,DIAM_BIN_SECOND,WRZ_NAME,WQZ_NAME,SUPER_DMA_NAME"/>
    <s v="AC"/>
    <s v="1961_1980"/>
    <s v="B13_1970"/>
    <m/>
    <s v="&lt;=320mm"/>
    <s v="(120,160]"/>
    <n v="3.198711270850247"/>
    <n v="1.5493997689747723"/>
    <n v="484.38250213278161"/>
    <x v="1"/>
  </r>
  <r>
    <n v="549"/>
    <s v="DIAM_LT_320-AC-&lt;=320mm-B13_1970-1961_1980-NORTHERN-NONE-(70,120]"/>
    <s v="DIAM_LT_320,ASSET_MATERIAL_BIN,DIAM_BIN_PRIMARY,DATE_INSTALL_BIN,DATE_INSTALL_BIN_20YRS,AREA_NAME,LINING_BIN,DIAM_BIN_SECOND"/>
    <s v="AC"/>
    <s v="1961_1980"/>
    <s v="B13_1970"/>
    <m/>
    <s v="&lt;=320mm"/>
    <s v="(70,120]"/>
    <n v="8.7766690742586011"/>
    <n v="4.2055136586457929"/>
    <n v="479.16967394615466"/>
    <x v="1"/>
  </r>
  <r>
    <n v="550"/>
    <s v="DIAM_LT_320-AC-&lt;=320mm-B13_1970-1961_1980-NORTHERN-NONE-(70,120]-ALWEN_/_DEE-FLINT__CONNAHS_QUAY_BRETTON"/>
    <s v="DIAM_LT_320,ASSET_MATERIAL_BIN,DIAM_BIN_PRIMARY,DATE_INSTALL_BIN,DATE_INSTALL_BIN_20YRS,AREA_NAME,LINING_BIN,DIAM_BIN_SECOND,WRZ_NAME,WQZ_NAME"/>
    <s v="AC"/>
    <s v="1961_1980"/>
    <s v="B13_1970"/>
    <m/>
    <s v="&lt;=320mm"/>
    <s v="(70,120]"/>
    <n v="25.986370534864893"/>
    <n v="6.1975990758990038"/>
    <n v="238.49421632712921"/>
    <x v="4"/>
  </r>
  <r>
    <n v="551"/>
    <s v="DIAM_LT_320-AC-&lt;=320mm-B13_1970-1961_1980-NORTHERN-NONE-(70,120]-ALWEN_/_DEE-HOLYWELL__MOLD_ALWEN__BRETTON"/>
    <s v="DIAM_LT_320,ASSET_MATERIAL_BIN,DIAM_BIN_PRIMARY,DATE_INSTALL_BIN,DATE_INSTALL_BIN_20YRS,AREA_NAME,LINING_BIN,DIAM_BIN_SECOND,WRZ_NAME,WQZ_NAME"/>
    <s v="AC"/>
    <s v="1961_1980"/>
    <s v="B13_1970"/>
    <m/>
    <s v="&lt;=320mm"/>
    <s v="(70,120]"/>
    <n v="93.348888654646217"/>
    <n v="15.493997689747447"/>
    <n v="165.97945527845627"/>
    <x v="4"/>
  </r>
  <r>
    <n v="552"/>
    <s v="DIAM_LT_320-AC-&lt;=320mm-B13_1970-1961_1980-NORTHERN-NONE-(70,120]-ALWEN_/_DEE-HOLYWELL__MOLD_ALWEN__BRETTON-BUCKLEY BROOKE STREET-BROOKEST.BUCKLEY.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70,120]"/>
    <n v="3.073872537042992"/>
    <n v="1.7707425931140155"/>
    <n v="576.06246575774958"/>
    <x v="2"/>
  </r>
  <r>
    <n v="553"/>
    <s v="DIAM_LT_320-AC-&lt;=320mm-B13_1970-1961_1980-NORTHERN-NONE-(70,120]-ALWEN_/_DEE-HOLYWELL__MOLD_ALWEN__BRETTON-BUCKLEY PRECINCT WAY-PRECINCT WAYBUCKLEY.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70,120]"/>
    <n v="4.9968982484535296"/>
    <n v="1.9920854172532787"/>
    <n v="398.664395031418"/>
    <x v="1"/>
  </r>
  <r>
    <n v="554"/>
    <s v="DIAM_LT_320-AC-&lt;=320mm-B13_1970-1961_1980-NORTHERN-NONE-(70,120]-ALWEN_/_DEE-HOLYWELL__MOLD_ALWEN__BRETTON-RHOSESMOR BERTH DDU"/>
    <s v="DIAM_LT_320,ASSET_MATERIAL_BIN,DIAM_BIN_PRIMARY,DATE_INSTALL_BIN,DATE_INSTALL_BIN_20YRS,AREA_NAME,LINING_BIN,DIAM_BIN_SECOND,WRZ_NAME,WQZ_NAME,SUPER_DMA_NAME"/>
    <s v="AC"/>
    <s v="1961_1980"/>
    <s v="B13_1970"/>
    <m/>
    <s v="&lt;=320mm"/>
    <s v="(70,120]"/>
    <n v="3.7259534523565567"/>
    <n v="1.5493997689747736"/>
    <n v="415.83980819589243"/>
    <x v="1"/>
  </r>
  <r>
    <n v="555"/>
    <s v="DIAM_LT_320-AC-&lt;=320mm-B13_1970-1961_1980-NORTHERN-NONE-(70,120]-DYFFRYN_CONWY-COWLYD__LLYN_CONWY"/>
    <s v="DIAM_LT_320,ASSET_MATERIAL_BIN,DIAM_BIN_PRIMARY,DATE_INSTALL_BIN,DATE_INSTALL_BIN_20YRS,AREA_NAME,LINING_BIN,DIAM_BIN_SECOND,WRZ_NAME,WQZ_NAME"/>
    <s v="AC"/>
    <s v="1961_1980"/>
    <s v="B13_1970"/>
    <m/>
    <s v="&lt;=320mm"/>
    <s v="(70,120]"/>
    <n v="4.4817228871917463"/>
    <n v="2.213428241392525"/>
    <n v="493.87887138632584"/>
    <x v="1"/>
  </r>
  <r>
    <n v="556"/>
    <s v="DIAM_LT_320-AC-&lt;=320mm-B13_1970-1961_1980-NORTHERN-NONE-(70,120]-LLEYNHARLECH-LLEYN_CWMYSTRADLLYN"/>
    <s v="DIAM_LT_320,ASSET_MATERIAL_BIN,DIAM_BIN_PRIMARY,DATE_INSTALL_BIN,DATE_INSTALL_BIN_20YRS,AREA_NAME,LINING_BIN,DIAM_BIN_SECOND,WRZ_NAME,WQZ_NAME"/>
    <s v="AC"/>
    <s v="1961_1980"/>
    <s v="B13_1970"/>
    <m/>
    <s v="&lt;=320mm"/>
    <s v="(70,120]"/>
    <n v="5.6022407168257482"/>
    <n v="4.6481993069242984"/>
    <n v="829.70360287516996"/>
    <x v="2"/>
  </r>
  <r>
    <n v="557"/>
    <s v="DIAM_LT_320-AC-&lt;=320mm-B13_1970-1961_1980-NORTHERN-NONE-(70,120]-NORTH_ERYRI_/_YNYS_MON-BANGOR__CAERNARFON"/>
    <s v="DIAM_LT_320,ASSET_MATERIAL_BIN,DIAM_BIN_PRIMARY,DATE_INSTALL_BIN,DATE_INSTALL_BIN_20YRS,AREA_NAME,LINING_BIN,DIAM_BIN_SECOND,WRZ_NAME,WQZ_NAME"/>
    <s v="AC"/>
    <s v="1961_1980"/>
    <s v="B13_1970"/>
    <m/>
    <s v="&lt;=320mm"/>
    <s v="(70,120]"/>
    <n v="7.1094913705764498"/>
    <n v="4.6481993069243019"/>
    <n v="653.80194793701787"/>
    <x v="2"/>
  </r>
  <r>
    <n v="558"/>
    <s v="DIAM_LT_320-AC-&lt;=320mm-B13_1970-1961_1980-NORTHERN-NONE-(70,120]-NORTH_ERYRI_/_YNYS_MON-BANGOR__CAERNARFON-FFYNNON WEN-GROESLON VILLAGE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70,120]"/>
    <n v="0.81517843523623379"/>
    <n v="1.5493997689747707"/>
    <n v="1900.6878764227417"/>
    <x v="3"/>
  </r>
  <r>
    <n v="559"/>
    <s v="DIAM_LT_320-AC-&lt;=320mm-B13_1970-1961_1980-WESTERN-NONE"/>
    <s v="DIAM_LT_320,ASSET_MATERIAL_BIN,DIAM_BIN_PRIMARY,DATE_INSTALL_BIN,DATE_INSTALL_BIN_20YRS,AREA_NAME,LINING_BIN"/>
    <m/>
    <m/>
    <m/>
    <m/>
    <m/>
    <m/>
    <n v="16.243378703291814"/>
    <n v="1.9920854172532629"/>
    <n v="122.63984320266789"/>
    <x v="0"/>
  </r>
  <r>
    <n v="560"/>
    <s v="DIAM_LT_320-AC-&lt;=320mm-B13_1970-1961_1980-WESTERN-NONE-(0,70]-TYWI_C.U._AREA-SKETTY__GOWER_BRYNGWYN__FELINDRE"/>
    <s v="DIAM_LT_320,ASSET_MATERIAL_BIN,DIAM_BIN_PRIMARY,DATE_INSTALL_BIN,DATE_INSTALL_BIN_20YRS,AREA_NAME,LINING_BIN,DIAM_BIN_SECOND,WRZ_NAME,WQZ_NAME"/>
    <s v="AC"/>
    <s v="1961_1980"/>
    <s v="B13_1970"/>
    <m/>
    <s v="&lt;=320mm"/>
    <s v="(0,70]"/>
    <n v="0.18787399905685165"/>
    <n v="1.5493997689747707"/>
    <n v="8247.0154292394363"/>
    <x v="3"/>
  </r>
  <r>
    <n v="561"/>
    <s v="DIAM_LT_320-AC-&lt;=320mm-B13_1970-1961_1980-WESTERN-NONE-(120,160]-TYWI_C.U._AREA"/>
    <s v="DIAM_LT_320,ASSET_MATERIAL_BIN,DIAM_BIN_PRIMARY,DATE_INSTALL_BIN,DATE_INSTALL_BIN_20YRS,AREA_NAME,LINING_BIN,DIAM_BIN_SECOND,WRZ_NAME"/>
    <s v="AC"/>
    <s v="1961_1980"/>
    <s v="B13_1970"/>
    <m/>
    <s v="&lt;=320mm"/>
    <s v="(120,160]"/>
    <n v="19.12573547358711"/>
    <n v="3.0987995379495024"/>
    <n v="162.02250325112908"/>
    <x v="4"/>
  </r>
  <r>
    <n v="562"/>
    <s v="DIAM_LT_320-AC-&lt;=320mm-B13_1970-1961_1980-WESTERN-NONE-(70,120]-TYWI_C.U._AREA"/>
    <s v="DIAM_LT_320,ASSET_MATERIAL_BIN,DIAM_BIN_PRIMARY,DATE_INSTALL_BIN,DATE_INSTALL_BIN_20YRS,AREA_NAME,LINING_BIN,DIAM_BIN_SECOND,WRZ_NAME"/>
    <s v="AC"/>
    <s v="1961_1980"/>
    <s v="B13_1970"/>
    <m/>
    <s v="&lt;=320mm"/>
    <s v="(70,120]"/>
    <n v="19.451908587845175"/>
    <n v="3.9841708345065046"/>
    <n v="204.82158943498609"/>
    <x v="4"/>
  </r>
  <r>
    <n v="563"/>
    <s v="DIAM_LT_320-AC-&lt;=320mm-B13_1970-1961_1980-WESTERN-NONE-(70,120]-TYWI_C.U._AREA-CRAY__CLYDACH"/>
    <s v="DIAM_LT_320,ASSET_MATERIAL_BIN,DIAM_BIN_PRIMARY,DATE_INSTALL_BIN,DATE_INSTALL_BIN_20YRS,AREA_NAME,LINING_BIN,DIAM_BIN_SECOND,WRZ_NAME,WQZ_NAME"/>
    <s v="AC"/>
    <s v="1961_1980"/>
    <s v="B13_1970"/>
    <m/>
    <s v="&lt;=320mm"/>
    <s v="(70,120]"/>
    <n v="8.9633677859912542"/>
    <n v="3.3201423620887889"/>
    <n v="370.41237639247623"/>
    <x v="1"/>
  </r>
  <r>
    <n v="564"/>
    <s v="DIAM_LT_320-AC-&lt;=320mm-B13_1970-1961_1980-WESTERN-NONE-(70,120]-TYWI_C.U._AREA-SKETTY__GOWER_BRYNGWYN__FELINDRE"/>
    <s v="DIAM_LT_320,ASSET_MATERIAL_BIN,DIAM_BIN_PRIMARY,DATE_INSTALL_BIN,DATE_INSTALL_BIN_20YRS,AREA_NAME,LINING_BIN,DIAM_BIN_SECOND,WRZ_NAME,WQZ_NAME"/>
    <s v="AC"/>
    <s v="1961_1980"/>
    <s v="B13_1970"/>
    <m/>
    <s v="&lt;=320mm"/>
    <s v="(70,120]"/>
    <n v="11.418242250178302"/>
    <n v="2.6561138896710159"/>
    <n v="232.62020821370638"/>
    <x v="4"/>
  </r>
  <r>
    <n v="565"/>
    <s v="DIAM_LT_320-AC-&lt;=320mm-B13_1970-1961_1980-WESTERN-NONE-(70,120]-TYWI_C.U._AREA-SKETTY__GOWER_BRYNGWYN__FELINDRE-DRUIDS STONE-DRUID'S STONE"/>
    <s v="DIAM_LT_320,ASSET_MATERIAL_BIN,DIAM_BIN_PRIMARY,DATE_INSTALL_BIN,DATE_INSTALL_BIN_20YRS,AREA_NAME,LINING_BIN,DIAM_BIN_SECOND,WRZ_NAME,WQZ_NAME,SUPER_DMA_NAME,DMA_NAME"/>
    <s v="AC"/>
    <s v="1961_1980"/>
    <s v="B13_1970"/>
    <m/>
    <s v="&lt;=320mm"/>
    <s v="(70,120]"/>
    <n v="0.41905224439287381"/>
    <n v="1.7707425931140173"/>
    <n v="4225.5890925473577"/>
    <x v="3"/>
  </r>
  <r>
    <n v="566"/>
    <s v="DIAM_LT_320-AC-&lt;=320mm-B14_1980"/>
    <s v="DIAM_LT_320,ASSET_MATERIAL_BIN,DIAM_BIN_PRIMARY,DATE_INSTALL_BIN"/>
    <m/>
    <m/>
    <m/>
    <m/>
    <m/>
    <m/>
    <n v="14.395842443559864"/>
    <n v="1.5493997689747609"/>
    <n v="107.62828052955676"/>
    <x v="0"/>
  </r>
  <r>
    <n v="567"/>
    <s v="DIAM_LT_320-AC-&lt;=320mm-B14_1980-1961_1980-WESTERN-NONE-(70,120]-MID_-_SOUTH_CEREDIGION-LLECHRYD-HAFOD FELINWYNT-HAFOD FELINWYNT 5"/>
    <s v="DIAM_LT_320,ASSET_MATERIAL_BIN,DIAM_BIN_PRIMARY,DATE_INSTALL_BIN,DATE_INSTALL_BIN_20YRS,AREA_NAME,LINING_BIN,DIAM_BIN_SECOND,WRZ_NAME,WQZ_NAME,SUPER_DMA_NAME,DMA_NAME"/>
    <s v="AC"/>
    <s v="1961_1980"/>
    <s v="B14_1980"/>
    <m/>
    <s v="&lt;=320mm"/>
    <s v="(70,120]"/>
    <n v="0.15080869658929172"/>
    <n v="2.2134282413925215"/>
    <n v="14677.059688543768"/>
    <x v="3"/>
  </r>
  <r>
    <n v="568"/>
    <s v="DIAM_LT_320-AC-&lt;=320mm-B14_1980-1981_2000-EASTERN-NONE"/>
    <s v="DIAM_LT_320,ASSET_MATERIAL_BIN,DIAM_BIN_PRIMARY,DATE_INSTALL_BIN,DATE_INSTALL_BIN_20YRS,AREA_NAME,LINING_BIN"/>
    <m/>
    <m/>
    <m/>
    <m/>
    <m/>
    <m/>
    <n v="1.7123056373323042"/>
    <n v="1.7707425931140177"/>
    <n v="1034.1276431658284"/>
    <x v="3"/>
  </r>
  <r>
    <n v="569"/>
    <s v="DIAM_LT_320-AC-&lt;=320mm-B14_1980-1981_2000-NORTHERN-NONE"/>
    <s v="DIAM_LT_320,ASSET_MATERIAL_BIN,DIAM_BIN_PRIMARY,DATE_INSTALL_BIN,DATE_INSTALL_BIN_20YRS,AREA_NAME,LINING_BIN"/>
    <m/>
    <m/>
    <m/>
    <m/>
    <m/>
    <m/>
    <n v="8.2411639424222152"/>
    <n v="1.9920854172532816"/>
    <n v="241.72379425663684"/>
    <x v="4"/>
  </r>
  <r>
    <n v="570"/>
    <s v="DIAM_LT_320-AC-&lt;=320mm-B14_1980-1981_2000-NORTHERN-NONE-(70,120]-ALWEN_/_DEE-HOLYWELL__MOLD_ALWEN__BRETTON"/>
    <s v="DIAM_LT_320,ASSET_MATERIAL_BIN,DIAM_BIN_PRIMARY,DATE_INSTALL_BIN,DATE_INSTALL_BIN_20YRS,AREA_NAME,LINING_BIN,DIAM_BIN_SECOND,WRZ_NAME,WQZ_NAME"/>
    <s v="AC"/>
    <s v="1981_2000"/>
    <s v="B14_1980"/>
    <m/>
    <s v="&lt;=320mm"/>
    <s v="(70,120]"/>
    <n v="2.2470342300615975"/>
    <n v="1.992085417253274"/>
    <n v="886.53986245624094"/>
    <x v="2"/>
  </r>
  <r>
    <n v="571"/>
    <s v="DIAM_LT_320-ALKATHENE-&lt;=320mm-B11_1950-1941_1960-CENTRAL-NONE-(0,70]"/>
    <s v="DIAM_LT_320,ASSET_MATERIAL_BIN,DIAM_BIN_PRIMARY,DATE_INSTALL_BIN,DATE_INSTALL_BIN_20YRS,AREA_NAME,LINING_BIN,DIAM_BIN_SECOND"/>
    <s v="ALKATHENE"/>
    <s v="1941_1960"/>
    <s v="B11_1950"/>
    <m/>
    <s v="&lt;=320mm"/>
    <s v="(0,70]"/>
    <n v="1.6279831873281387"/>
    <n v="1.7707425931140168"/>
    <n v="1087.6909582955684"/>
    <x v="3"/>
  </r>
  <r>
    <n v="572"/>
    <s v="DIAM_LT_320-ALKATHENE-&lt;=320mm-B11_1950-1941_1960-CENTRAL-NONE-(0,70]-PONTSTICILL_LOW_LEVEL"/>
    <s v="DIAM_LT_320,ASSET_MATERIAL_BIN,DIAM_BIN_PRIMARY,DATE_INSTALL_BIN,DATE_INSTALL_BIN_20YRS,AREA_NAME,LINING_BIN,DIAM_BIN_SECOND,WRZ_NAME"/>
    <s v="ALKATHENE"/>
    <s v="1941_1960"/>
    <s v="B11_1950"/>
    <m/>
    <s v="&lt;=320mm"/>
    <s v="(0,70]"/>
    <n v="1.8518543188594143"/>
    <n v="1.7707425931140173"/>
    <n v="956.19972644751294"/>
    <x v="2"/>
  </r>
  <r>
    <n v="573"/>
    <s v="DIAM_LT_320-ALKATHENE-&lt;=320mm-B11_1950-1941_1960-EASTERN-NONE-(0,70]"/>
    <s v="DIAM_LT_320,ASSET_MATERIAL_BIN,DIAM_BIN_PRIMARY,DATE_INSTALL_BIN,DATE_INSTALL_BIN_20YRS,AREA_NAME,LINING_BIN,DIAM_BIN_SECOND"/>
    <s v="ALKATHENE"/>
    <s v="1941_1960"/>
    <s v="B11_1950"/>
    <m/>
    <s v="&lt;=320mm"/>
    <s v="(0,70]"/>
    <n v="10.014718680814019"/>
    <n v="2.2134282413925255"/>
    <n v="221.01751551273858"/>
    <x v="4"/>
  </r>
  <r>
    <n v="574"/>
    <s v="DIAM_LT_320-ALKATHENE-&lt;=320mm-B11_1950-1941_1960-EASTERN-NONE-(0,70]-BRECON_/_PORTIS"/>
    <s v="DIAM_LT_320,ASSET_MATERIAL_BIN,DIAM_BIN_PRIMARY,DATE_INSTALL_BIN,DATE_INSTALL_BIN_20YRS,AREA_NAME,LINING_BIN,DIAM_BIN_SECOND,WRZ_NAME"/>
    <s v="ALKATHENE"/>
    <s v="1941_1960"/>
    <s v="B11_1950"/>
    <m/>
    <s v="&lt;=320mm"/>
    <s v="(0,70]"/>
    <n v="2.3933119188779006"/>
    <n v="1.7707425931140175"/>
    <n v="739.87121325340092"/>
    <x v="2"/>
  </r>
  <r>
    <n v="575"/>
    <s v="DIAM_LT_320-ALKATHENE-&lt;=320mm-B11_1950-1941_1960-WESTERN-NONE-(0,70]-MID_-_SOUTH_CEREDIGION-LLECHRYD"/>
    <s v="DIAM_LT_320,ASSET_MATERIAL_BIN,DIAM_BIN_PRIMARY,DATE_INSTALL_BIN,DATE_INSTALL_BIN_20YRS,AREA_NAME,LINING_BIN,DIAM_BIN_SECOND,WRZ_NAME,WQZ_NAME"/>
    <s v="ALKATHENE"/>
    <s v="1941_1960"/>
    <s v="B11_1950"/>
    <m/>
    <s v="&lt;=320mm"/>
    <s v="(0,70]"/>
    <n v="8.5447561863991979"/>
    <n v="1.5493997689747738"/>
    <n v="181.32755753066121"/>
    <x v="4"/>
  </r>
  <r>
    <n v="576"/>
    <s v="DIAM_LT_320-ALKATHENE-&lt;=320mm-B11_1950-1941_1960-WESTERN-NONE-(0,70]-NORTH_CEREDIGION-BONTGOCH_SUPPLY_NOT_ABERYSTWYTH"/>
    <s v="DIAM_LT_320,ASSET_MATERIAL_BIN,DIAM_BIN_PRIMARY,DATE_INSTALL_BIN,DATE_INSTALL_BIN_20YRS,AREA_NAME,LINING_BIN,DIAM_BIN_SECOND,WRZ_NAME,WQZ_NAME"/>
    <s v="ALKATHENE"/>
    <s v="1941_1960"/>
    <s v="B11_1950"/>
    <m/>
    <s v="&lt;=320mm"/>
    <s v="(0,70]"/>
    <n v="5.5747150124019083"/>
    <n v="1.9920854172532745"/>
    <n v="357.34300548486146"/>
    <x v="1"/>
  </r>
  <r>
    <n v="577"/>
    <s v="DIAM_LT_320-ALKATHENE-&lt;=320mm-B11_1950-1941_1960-WESTERN-NONE-(0,70]-PEMBROKESHIRE"/>
    <s v="DIAM_LT_320,ASSET_MATERIAL_BIN,DIAM_BIN_PRIMARY,DATE_INSTALL_BIN,DATE_INSTALL_BIN_20YRS,AREA_NAME,LINING_BIN,DIAM_BIN_SECOND,WRZ_NAME"/>
    <s v="ALKATHENE"/>
    <s v="1941_1960"/>
    <s v="B11_1950"/>
    <m/>
    <s v="&lt;=320mm"/>
    <s v="(0,70]"/>
    <n v="22.867538948738087"/>
    <n v="2.4347710655317707"/>
    <n v="106.47280719581457"/>
    <x v="0"/>
  </r>
  <r>
    <n v="578"/>
    <s v="DIAM_LT_320-ALKATHENE-&lt;=320mm-B11_1950-1941_1960-WESTERN-NONE-(0,70]-TYWI_C.U._AREA"/>
    <s v="DIAM_LT_320,ASSET_MATERIAL_BIN,DIAM_BIN_PRIMARY,DATE_INSTALL_BIN,DATE_INSTALL_BIN_20YRS,AREA_NAME,LINING_BIN,DIAM_BIN_SECOND,WRZ_NAME"/>
    <s v="ALKATHENE"/>
    <s v="1941_1960"/>
    <s v="B11_1950"/>
    <m/>
    <s v="&lt;=320mm"/>
    <s v="(0,70]"/>
    <n v="21.454116577755968"/>
    <n v="2.4347710655317711"/>
    <n v="113.48736065208983"/>
    <x v="0"/>
  </r>
  <r>
    <n v="579"/>
    <s v="DIAM_LT_320-ALKATHENE-&lt;=320mm-B11_1950-1941_1960-WESTERN-NONE-(0,70]-TYWI_C.U._AREA-BRYNGWYN-LLANNON WEST-PONT MORLAIS"/>
    <s v="DIAM_LT_320,ASSET_MATERIAL_BIN,DIAM_BIN_PRIMARY,DATE_INSTALL_BIN,DATE_INSTALL_BIN_20YRS,AREA_NAME,LINING_BIN,DIAM_BIN_SECOND,WRZ_NAME,WQZ_NAME,SUPER_DMA_NAME,DMA_NAME"/>
    <s v="ALKATHENE"/>
    <s v="1941_1960"/>
    <s v="B11_1950"/>
    <m/>
    <s v="&lt;=320mm"/>
    <s v="(0,70]"/>
    <n v="2.6163672992365266"/>
    <n v="4.4268564827850536"/>
    <n v="1691.9858630234521"/>
    <x v="3"/>
  </r>
  <r>
    <n v="580"/>
    <s v="DIAM_LT_320-ALKATHENE-&lt;=320mm-B11_1950-1941_1960-WESTERN-NONE-(0,70]-TYWI_C.U._AREA-LLANELLI_FELINDRE-POLIN TO RHYDARGAEAU-NANTGAREDIG BRIDGE"/>
    <s v="DIAM_LT_320,ASSET_MATERIAL_BIN,DIAM_BIN_PRIMARY,DATE_INSTALL_BIN,DATE_INSTALL_BIN_20YRS,AREA_NAME,LINING_BIN,DIAM_BIN_SECOND,WRZ_NAME,WQZ_NAME,SUPER_DMA_NAME,DMA_NAME"/>
    <s v="ALKATHENE"/>
    <s v="1941_1960"/>
    <s v="B11_1950"/>
    <m/>
    <s v="&lt;=320mm"/>
    <s v="(0,70]"/>
    <n v="1.4400923553688634"/>
    <n v="3.0987995379495414"/>
    <n v="2151.8061160430361"/>
    <x v="3"/>
  </r>
  <r>
    <n v="581"/>
    <s v="DIAM_LT_320-ALKATHENE-&lt;=320mm-B11_1950-1941_1960-WESTERN-NONE-(0,70]-TYWI_C.U._AREA-LLANELLI_FELINDRE-REHOBOTH RED DMA-REHOBOTH"/>
    <s v="DIAM_LT_320,ASSET_MATERIAL_BIN,DIAM_BIN_PRIMARY,DATE_INSTALL_BIN,DATE_INSTALL_BIN_20YRS,AREA_NAME,LINING_BIN,DIAM_BIN_SECOND,WRZ_NAME,WQZ_NAME,SUPER_DMA_NAME,DMA_NAME"/>
    <s v="ALKATHENE"/>
    <s v="1941_1960"/>
    <s v="B11_1950"/>
    <m/>
    <s v="&lt;=320mm"/>
    <s v="(0,70]"/>
    <n v="1.0195572655112928"/>
    <n v="2.4347710655317787"/>
    <n v="2388.0670050551571"/>
    <x v="3"/>
  </r>
  <r>
    <n v="582"/>
    <s v="DIAM_LT_320-ALKATHENE-&lt;=320mm-B12_1960-1941_1960"/>
    <s v="DIAM_LT_320,ASSET_MATERIAL_BIN,DIAM_BIN_PRIMARY,DATE_INSTALL_BIN,DATE_INSTALL_BIN_20YRS"/>
    <m/>
    <m/>
    <m/>
    <m/>
    <m/>
    <m/>
    <n v="8.3767425767233412"/>
    <n v="1.5493997689747738"/>
    <n v="184.96447214220584"/>
    <x v="4"/>
  </r>
  <r>
    <n v="583"/>
    <s v="DIAM_LT_320-ALKATHENE-&lt;=320mm-B12_1960-1941_1960-EASTERN-NONE-(0,70]-SLUVAD__COURT_FARM__LLWYNON-NEWPORT_SW__RISCA__ABERCARN-MICHAELSTONE TO MARSHFIELD SOUTH-MICHAELSTONE"/>
    <s v="DIAM_LT_320,ASSET_MATERIAL_BIN,DIAM_BIN_PRIMARY,DATE_INSTALL_BIN,DATE_INSTALL_BIN_20YRS,AREA_NAME,LINING_BIN,DIAM_BIN_SECOND,WRZ_NAME,WQZ_NAME,SUPER_DMA_NAME,DMA_NAME"/>
    <s v="ALKATHENE"/>
    <s v="1941_1960"/>
    <s v="B12_1960"/>
    <m/>
    <s v="&lt;=320mm"/>
    <s v="(0,70]"/>
    <n v="0.43601653315942535"/>
    <n v="1.5493997689747707"/>
    <n v="3553.5344445487972"/>
    <x v="3"/>
  </r>
  <r>
    <n v="584"/>
    <s v="DIAM_LT_320-ALKATHENE-&lt;=320mm-B12_1960-1961_1980"/>
    <s v="DIAM_LT_320,ASSET_MATERIAL_BIN,DIAM_BIN_PRIMARY,DATE_INSTALL_BIN,DATE_INSTALL_BIN_20YRS"/>
    <m/>
    <m/>
    <m/>
    <m/>
    <m/>
    <m/>
    <n v="6.4889571883100796"/>
    <n v="1.5493997689747738"/>
    <n v="238.77484840954614"/>
    <x v="4"/>
  </r>
  <r>
    <n v="585"/>
    <s v="DIAM_LT_320-ALKATHENE-&lt;=320mm-B12_1960-1961_1980-CENTRAL-NONE-(0,70]-SLUVAD__COURT_FARM__LLWYNON"/>
    <s v="DIAM_LT_320,ASSET_MATERIAL_BIN,DIAM_BIN_PRIMARY,DATE_INSTALL_BIN,DATE_INSTALL_BIN_20YRS,AREA_NAME,LINING_BIN,DIAM_BIN_SECOND,WRZ_NAME"/>
    <s v="ALKATHENE"/>
    <s v="1961_1980"/>
    <s v="B12_1960"/>
    <m/>
    <s v="&lt;=320mm"/>
    <s v="(0,70]"/>
    <n v="2.5052493117946018"/>
    <n v="2.2134282413925228"/>
    <n v="883.51615584596777"/>
    <x v="2"/>
  </r>
  <r>
    <n v="586"/>
    <s v="DIAM_LT_320-ALKATHENE-&lt;=320mm-B12_1960-1961_1980-CENTRAL-NONE-(0,70]-SLUVAD__COURT_FARM__LLWYNON-CARDIFF_EAST-BRYN CELYN-BRYN CELYN"/>
    <s v="DIAM_LT_320,ASSET_MATERIAL_BIN,DIAM_BIN_PRIMARY,DATE_INSTALL_BIN,DATE_INSTALL_BIN_20YRS,AREA_NAME,LINING_BIN,DIAM_BIN_SECOND,WRZ_NAME,WQZ_NAME,SUPER_DMA_NAME,DMA_NAME"/>
    <s v="ALKATHENE"/>
    <s v="1961_1980"/>
    <s v="B12_1960"/>
    <m/>
    <s v="&lt;=320mm"/>
    <s v="(0,70]"/>
    <n v="3.7810389383027804E-2"/>
    <n v="1.5493997689747707"/>
    <n v="40978.148975907134"/>
    <x v="3"/>
  </r>
  <r>
    <n v="587"/>
    <s v="DIAM_LT_320-ALKATHENE-&lt;=320mm-B12_1960-1961_1980-EASTERN-NONE-(0,70]"/>
    <s v="DIAM_LT_320,ASSET_MATERIAL_BIN,DIAM_BIN_PRIMARY,DATE_INSTALL_BIN,DATE_INSTALL_BIN_20YRS,AREA_NAME,LINING_BIN,DIAM_BIN_SECOND"/>
    <s v="ALKATHENE"/>
    <s v="1961_1980"/>
    <s v="B12_1960"/>
    <m/>
    <s v="&lt;=320mm"/>
    <s v="(0,70]"/>
    <n v="8.6837028861973184"/>
    <n v="1.9920854172532771"/>
    <n v="229.40506410228318"/>
    <x v="4"/>
  </r>
  <r>
    <n v="588"/>
    <s v="DIAM_LT_320-ALKATHENE-&lt;=320mm-B12_1960-1961_1980-NORTHERN-NONE-(0,70]"/>
    <s v="DIAM_LT_320,ASSET_MATERIAL_BIN,DIAM_BIN_PRIMARY,DATE_INSTALL_BIN,DATE_INSTALL_BIN_20YRS,AREA_NAME,LINING_BIN,DIAM_BIN_SECOND"/>
    <s v="ALKATHENE"/>
    <s v="1961_1980"/>
    <s v="B12_1960"/>
    <m/>
    <s v="&lt;=320mm"/>
    <s v="(0,70]"/>
    <n v="10.610977172654133"/>
    <n v="2.4347710655317742"/>
    <n v="229.45776113876633"/>
    <x v="4"/>
  </r>
  <r>
    <n v="589"/>
    <s v="DIAM_LT_320-ALKATHENE-&lt;=320mm-B13_1970-1961_1980"/>
    <s v="DIAM_LT_320,ASSET_MATERIAL_BIN,DIAM_BIN_PRIMARY,DATE_INSTALL_BIN,DATE_INSTALL_BIN_20YRS"/>
    <m/>
    <m/>
    <m/>
    <m/>
    <m/>
    <m/>
    <n v="7.7480815816998323"/>
    <n v="2.2134282413925246"/>
    <n v="285.67435926596505"/>
    <x v="1"/>
  </r>
  <r>
    <n v="590"/>
    <s v="DIAM_LT_320-ALKATHENE-&lt;=320mm-B13_1970-1961_1980-EASTERN-NONE-(0,70]"/>
    <s v="DIAM_LT_320,ASSET_MATERIAL_BIN,DIAM_BIN_PRIMARY,DATE_INSTALL_BIN,DATE_INSTALL_BIN_20YRS,AREA_NAME,LINING_BIN,DIAM_BIN_SECOND"/>
    <s v="ALKATHENE"/>
    <s v="1961_1980"/>
    <s v="B13_1970"/>
    <m/>
    <s v="&lt;=320mm"/>
    <s v="(0,70]"/>
    <n v="7.2912056887184997"/>
    <n v="1.5493997689747738"/>
    <n v="212.50254554910191"/>
    <x v="4"/>
  </r>
  <r>
    <n v="591"/>
    <s v="DIAM_LT_320-ALKATHENE-&lt;=320mm-B13_1970-1961_1980-NORTHERN-NONE-(0,70]-LLEYNHARLECH-LLEYN_CWMYSTRADLLYN-PORTHMADOG WEST-TYDDYN LLWYN"/>
    <s v="DIAM_LT_320,ASSET_MATERIAL_BIN,DIAM_BIN_PRIMARY,DATE_INSTALL_BIN,DATE_INSTALL_BIN_20YRS,AREA_NAME,LINING_BIN,DIAM_BIN_SECOND,WRZ_NAME,WQZ_NAME,SUPER_DMA_NAME,DMA_NAME"/>
    <s v="ALKATHENE"/>
    <s v="1961_1980"/>
    <s v="B13_1970"/>
    <m/>
    <s v="&lt;=320mm"/>
    <s v="(0,70]"/>
    <n v="0.25080968299070072"/>
    <n v="1.9920854172532749"/>
    <n v="7942.6176593315004"/>
    <x v="3"/>
  </r>
  <r>
    <n v="592"/>
    <s v="DIAM_LT_320-ALKATHENE-&lt;=320mm-B14_1980"/>
    <s v="DIAM_LT_320,ASSET_MATERIAL_BIN,DIAM_BIN_PRIMARY,DATE_INSTALL_BIN"/>
    <m/>
    <m/>
    <m/>
    <m/>
    <m/>
    <m/>
    <n v="8.7120043410947474"/>
    <n v="2.4347710655317729"/>
    <n v="279.47312354367125"/>
    <x v="1"/>
  </r>
  <r>
    <n v="593"/>
    <s v="DIAM_LT_320-COPPER-&lt;=320mm"/>
    <s v="DIAM_LT_320,ASSET_MATERIAL_BIN,DIAM_BIN_PRIMARY"/>
    <m/>
    <m/>
    <m/>
    <m/>
    <m/>
    <m/>
    <n v="12.850995016586191"/>
    <n v="1.5493997689747556"/>
    <n v="120.56652165649557"/>
    <x v="0"/>
  </r>
  <r>
    <n v="594"/>
    <s v="DIAM_LT_320-FERROUS_1-&lt;=320mm"/>
    <s v="DIAM_LT_320,ASSET_MATERIAL_BIN,DIAM_BIN_PRIMARY"/>
    <m/>
    <m/>
    <m/>
    <m/>
    <m/>
    <m/>
    <n v="108.55878656072773"/>
    <n v="7.3043131965956825"/>
    <n v="67.284403483173179"/>
    <x v="0"/>
  </r>
  <r>
    <n v="595"/>
    <s v="DIAM_LT_320-FERROUS_1-&lt;=320mm-B01_1850-PRE_1880-NORTHERN"/>
    <s v="DIAM_LT_320,ASSET_MATERIAL_BIN,DIAM_BIN_PRIMARY,DATE_INSTALL_BIN,DATE_INSTALL_BIN_20YRS,AREA_NAME"/>
    <m/>
    <m/>
    <m/>
    <m/>
    <m/>
    <m/>
    <n v="6.3191176916033491"/>
    <n v="1.9920854172532827"/>
    <n v="315.24739915831998"/>
    <x v="1"/>
  </r>
  <r>
    <n v="596"/>
    <s v="DIAM_LT_320-FERROUS_1-&lt;=320mm-B02_1860-PRE_1880-WESTERN"/>
    <s v="DIAM_LT_320,ASSET_MATERIAL_BIN,DIAM_BIN_PRIMARY,DATE_INSTALL_BIN,DATE_INSTALL_BIN_20YRS,AREA_NAME"/>
    <m/>
    <m/>
    <m/>
    <m/>
    <m/>
    <m/>
    <n v="50.564838457791218"/>
    <n v="2.2134282413925259"/>
    <n v="43.774059383976386"/>
    <x v="0"/>
  </r>
  <r>
    <n v="597"/>
    <s v="DIAM_LT_320-FERROUS_1-&lt;=320mm-B02_1860-PRE_1880-WESTERN-CEMENT_MORTAR"/>
    <s v="DIAM_LT_320,ASSET_MATERIAL_BIN,DIAM_BIN_PRIMARY,DATE_INSTALL_BIN,DATE_INSTALL_BIN_20YRS,AREA_NAME,LINING_BIN"/>
    <m/>
    <m/>
    <m/>
    <m/>
    <m/>
    <m/>
    <n v="6.4710172686555474"/>
    <n v="1.5493997689747721"/>
    <n v="239.4368156734472"/>
    <x v="4"/>
  </r>
  <r>
    <n v="598"/>
    <s v="DIAM_LT_320-FERROUS_1-&lt;=320mm-B02_1860-PRE_1880-WESTERN-EPOXY_RESIN-(120,160]-PEMBROKESHIRE-BOLTON_HILL-MOUNTAIN TREFFGARNE AND RUDBAXTON-MOUNTAIN WATER"/>
    <s v="DIAM_LT_320,ASSET_MATERIAL_BIN,DIAM_BIN_PRIMARY,DATE_INSTALL_BIN,DATE_INSTALL_BIN_20YRS,AREA_NAME,LINING_BIN,DIAM_BIN_SECOND,WRZ_NAME,WQZ_NAME,SUPER_DMA_NAME,DMA_NAME"/>
    <s v="FERROUS_1"/>
    <s v="PRE_1880"/>
    <s v="B02_1860"/>
    <m/>
    <s v="&lt;=320mm"/>
    <s v="(120,160]"/>
    <n v="7.5029876452448274"/>
    <n v="1.5493997689747734"/>
    <n v="206.50437428838595"/>
    <x v="4"/>
  </r>
  <r>
    <n v="599"/>
    <s v="DIAM_LT_320-FERROUS_1-&lt;=320mm-B02_1860-PRE_1880-WESTERN-EPOXY_RESIN-(70,120]"/>
    <s v="DIAM_LT_320,ASSET_MATERIAL_BIN,DIAM_BIN_PRIMARY,DATE_INSTALL_BIN,DATE_INSTALL_BIN_20YRS,AREA_NAME,LINING_BIN,DIAM_BIN_SECOND"/>
    <s v="FERROUS_1"/>
    <s v="PRE_1880"/>
    <s v="B02_1860"/>
    <m/>
    <s v="&lt;=320mm"/>
    <s v="(70,120]"/>
    <n v="5.4450388881127383"/>
    <n v="1.9920854172532778"/>
    <n v="365.8532947491471"/>
    <x v="1"/>
  </r>
  <r>
    <n v="600"/>
    <s v="DIAM_LT_320-FERROUS_1-&lt;=320mm-B02_1860-PRE_1880-WESTERN-EPOXY_RESIN-(70,120]-TYWI_C.U._AREA"/>
    <s v="DIAM_LT_320,ASSET_MATERIAL_BIN,DIAM_BIN_PRIMARY,DATE_INSTALL_BIN,DATE_INSTALL_BIN_20YRS,AREA_NAME,LINING_BIN,DIAM_BIN_SECOND,WRZ_NAME"/>
    <s v="FERROUS_1"/>
    <s v="PRE_1880"/>
    <s v="B02_1860"/>
    <m/>
    <s v="&lt;=320mm"/>
    <s v="(70,120]"/>
    <n v="21.020863291976177"/>
    <n v="3.3201423620887889"/>
    <n v="157.94510034971364"/>
    <x v="4"/>
  </r>
  <r>
    <n v="601"/>
    <s v="DIAM_LT_320-FERROUS_1-&lt;=320mm-B02_1860-PRE_1880-WESTERN-EPOXY_RESIN-(70,120]-TYWI_C.U._AREA-BRIDGEND__PORTHCAWL_FELINDRE__CRAY-SOUTHERNDOWN"/>
    <s v="DIAM_LT_320,ASSET_MATERIAL_BIN,DIAM_BIN_PRIMARY,DATE_INSTALL_BIN,DATE_INSTALL_BIN_20YRS,AREA_NAME,LINING_BIN,DIAM_BIN_SECOND,WRZ_NAME,WQZ_NAME,SUPER_DMA_NAME"/>
    <s v="FERROUS_1"/>
    <s v="PRE_1880"/>
    <s v="B02_1860"/>
    <m/>
    <s v="&lt;=320mm"/>
    <s v="(70,120]"/>
    <n v="5.8230087301406286"/>
    <n v="1.5493997689747738"/>
    <n v="266.08233660287766"/>
    <x v="1"/>
  </r>
  <r>
    <n v="602"/>
    <s v="DIAM_LT_320-FERROUS_1-&lt;=320mm-B02_1860-PRE_1880-WESTERN-EPOXY_RESIN-(70,120]-TYWI_C.U._AREA-BRYNGWYN"/>
    <s v="DIAM_LT_320,ASSET_MATERIAL_BIN,DIAM_BIN_PRIMARY,DATE_INSTALL_BIN,DATE_INSTALL_BIN_20YRS,AREA_NAME,LINING_BIN,DIAM_BIN_SECOND,WRZ_NAME,WQZ_NAME"/>
    <s v="FERROUS_1"/>
    <s v="PRE_1880"/>
    <s v="B02_1860"/>
    <m/>
    <s v="&lt;=320mm"/>
    <s v="(70,120]"/>
    <n v="19.622698400618255"/>
    <n v="1.7707425931140226"/>
    <n v="90.239505136471521"/>
    <x v="0"/>
  </r>
  <r>
    <n v="603"/>
    <s v="DIAM_LT_320-FERROUS_1-&lt;=320mm-B02_1860-PRE_1880-WESTERN-NONE-(0,70]"/>
    <s v="DIAM_LT_320,ASSET_MATERIAL_BIN,DIAM_BIN_PRIMARY,DATE_INSTALL_BIN,DATE_INSTALL_BIN_20YRS,AREA_NAME,LINING_BIN,DIAM_BIN_SECOND"/>
    <s v="FERROUS_1"/>
    <s v="PRE_1880"/>
    <s v="B02_1860"/>
    <m/>
    <s v="&lt;=320mm"/>
    <s v="(0,70]"/>
    <n v="4.4447964555340489"/>
    <n v="1.549399768974774"/>
    <n v="348.58733903229131"/>
    <x v="1"/>
  </r>
  <r>
    <n v="604"/>
    <s v="DIAM_LT_320-FERROUS_1-&lt;=320mm-B02_1860-PRE_1880-WESTERN-NONE-(120,160]-TYWI_C.U._AREA"/>
    <s v="DIAM_LT_320,ASSET_MATERIAL_BIN,DIAM_BIN_PRIMARY,DATE_INSTALL_BIN,DATE_INSTALL_BIN_20YRS,AREA_NAME,LINING_BIN,DIAM_BIN_SECOND,WRZ_NAME"/>
    <s v="FERROUS_1"/>
    <s v="PRE_1880"/>
    <s v="B02_1860"/>
    <m/>
    <s v="&lt;=320mm"/>
    <s v="(120,160]"/>
    <n v="50.171814079004804"/>
    <n v="4.2055136586457103"/>
    <n v="83.822236366086955"/>
    <x v="0"/>
  </r>
  <r>
    <n v="605"/>
    <s v="DIAM_LT_320-FERROUS_1-&lt;=320mm-B02_1860-PRE_1880-WESTERN-NONE-(120,160]-TYWI_C.U._AREA-SKETTY__GOWER_BRYNGWYN__FELINDRE"/>
    <s v="DIAM_LT_320,ASSET_MATERIAL_BIN,DIAM_BIN_PRIMARY,DATE_INSTALL_BIN,DATE_INSTALL_BIN_20YRS,AREA_NAME,LINING_BIN,DIAM_BIN_SECOND,WRZ_NAME,WQZ_NAME"/>
    <s v="FERROUS_1"/>
    <s v="PRE_1880"/>
    <s v="B02_1860"/>
    <m/>
    <s v="&lt;=320mm"/>
    <s v="(120,160]"/>
    <n v="3.9657031739347577"/>
    <n v="1.549399768974774"/>
    <n v="390.69988373271639"/>
    <x v="1"/>
  </r>
  <r>
    <n v="606"/>
    <s v="DIAM_LT_320-FERROUS_1-&lt;=320mm-B02_1860-PRE_1880-WESTERN-NONE-(160,320]"/>
    <s v="DIAM_LT_320,ASSET_MATERIAL_BIN,DIAM_BIN_PRIMARY,DATE_INSTALL_BIN,DATE_INSTALL_BIN_20YRS,AREA_NAME,LINING_BIN,DIAM_BIN_SECOND"/>
    <s v="FERROUS_1"/>
    <s v="PRE_1880"/>
    <s v="B02_1860"/>
    <m/>
    <s v="&lt;=320mm"/>
    <s v="(160,320]"/>
    <n v="37.414539601420394"/>
    <n v="1.9920854172532407"/>
    <n v="53.243617012932951"/>
    <x v="0"/>
  </r>
  <r>
    <n v="607"/>
    <s v="DIAM_LT_320-FERROUS_1-&lt;=320mm-B02_1860-PRE_1880-WESTERN-NONE-(160,320]-TYWI_C.U._AREA-BRIDGEND__PORTHCAWL_FELINDRE__CRAY"/>
    <s v="DIAM_LT_320,ASSET_MATERIAL_BIN,DIAM_BIN_PRIMARY,DATE_INSTALL_BIN,DATE_INSTALL_BIN_20YRS,AREA_NAME,LINING_BIN,DIAM_BIN_SECOND,WRZ_NAME,WQZ_NAME"/>
    <s v="FERROUS_1"/>
    <s v="PRE_1880"/>
    <s v="B02_1860"/>
    <m/>
    <s v="&lt;=320mm"/>
    <s v="(160,320]"/>
    <n v="9.7442615387719353"/>
    <n v="2.434771065531792"/>
    <n v="249.86717113902969"/>
    <x v="4"/>
  </r>
  <r>
    <n v="608"/>
    <s v="DIAM_LT_320-FERROUS_1-&lt;=320mm-B02_1860-PRE_1880-WESTERN-NONE-(70,120]"/>
    <s v="DIAM_LT_320,ASSET_MATERIAL_BIN,DIAM_BIN_PRIMARY,DATE_INSTALL_BIN,DATE_INSTALL_BIN_20YRS,AREA_NAME,LINING_BIN,DIAM_BIN_SECOND"/>
    <s v="FERROUS_1"/>
    <s v="PRE_1880"/>
    <s v="B02_1860"/>
    <m/>
    <s v="&lt;=320mm"/>
    <s v="(70,120]"/>
    <n v="10.70592219925711"/>
    <n v="2.2134282413925259"/>
    <n v="206.74802228117414"/>
    <x v="4"/>
  </r>
  <r>
    <n v="609"/>
    <s v="DIAM_LT_320-FERROUS_1-&lt;=320mm-B02_1860-PRE_1880-WESTERN-NONE-(70,120]-PONTSTICILL_LOW_LEVEL-PENCOED__BRIDGEND_VALLEYS-BRIDGEND ROAD-LLANHARRY ROAD 7IN"/>
    <s v="DIAM_LT_320,ASSET_MATERIAL_BIN,DIAM_BIN_PRIMARY,DATE_INSTALL_BIN,DATE_INSTALL_BIN_20YRS,AREA_NAME,LINING_BIN,DIAM_BIN_SECOND,WRZ_NAME,WQZ_NAME,SUPER_DMA_NAME,DMA_NAME"/>
    <s v="FERROUS_1"/>
    <s v="PRE_1880"/>
    <s v="B02_1860"/>
    <m/>
    <s v="&lt;=320mm"/>
    <s v="(70,120]"/>
    <n v="1.4002404081449451"/>
    <n v="1.5493997689747707"/>
    <n v="1106.5241082618331"/>
    <x v="3"/>
  </r>
  <r>
    <n v="610"/>
    <s v="DIAM_LT_320-FERROUS_1-&lt;=320mm-B02_1860-PRE_1880-WESTERN-NONE-(70,120]-TYWI_C.U._AREA"/>
    <s v="DIAM_LT_320,ASSET_MATERIAL_BIN,DIAM_BIN_PRIMARY,DATE_INSTALL_BIN,DATE_INSTALL_BIN_20YRS,AREA_NAME,LINING_BIN,DIAM_BIN_SECOND,WRZ_NAME"/>
    <s v="FERROUS_1"/>
    <s v="PRE_1880"/>
    <s v="B02_1860"/>
    <m/>
    <s v="&lt;=320mm"/>
    <s v="(70,120]"/>
    <n v="28.231439007914343"/>
    <n v="3.0987995379496196"/>
    <n v="109.76413696379092"/>
    <x v="0"/>
  </r>
  <r>
    <n v="611"/>
    <s v="DIAM_LT_320-FERROUS_1-&lt;=320mm-B02_1860-PRE_1880-WESTERN-NONE-(70,120]-TYWI_C.U._AREA-BRIDGEND__PORTHCAWL_FELINDRE__CRAY"/>
    <s v="DIAM_LT_320,ASSET_MATERIAL_BIN,DIAM_BIN_PRIMARY,DATE_INSTALL_BIN,DATE_INSTALL_BIN_20YRS,AREA_NAME,LINING_BIN,DIAM_BIN_SECOND,WRZ_NAME,WQZ_NAME"/>
    <s v="FERROUS_1"/>
    <s v="PRE_1880"/>
    <s v="B02_1860"/>
    <m/>
    <s v="&lt;=320mm"/>
    <s v="(70,120]"/>
    <n v="4.7118633132188821"/>
    <n v="1.7707425931140275"/>
    <n v="375.80516993060968"/>
    <x v="1"/>
  </r>
  <r>
    <n v="612"/>
    <s v="DIAM_LT_320-FERROUS_1-&lt;=320mm-B02_1860-PRE_1880-WESTERN-NONE-(70,120]-TYWI_C.U._AREA-BRYNGWYN-BETTWS-BUTCHERS"/>
    <s v="DIAM_LT_320,ASSET_MATERIAL_BIN,DIAM_BIN_PRIMARY,DATE_INSTALL_BIN,DATE_INSTALL_BIN_20YRS,AREA_NAME,LINING_BIN,DIAM_BIN_SECOND,WRZ_NAME,WQZ_NAME,SUPER_DMA_NAME,DMA_NAME"/>
    <s v="FERROUS_1"/>
    <s v="PRE_1880"/>
    <s v="B02_1860"/>
    <m/>
    <s v="&lt;=320mm"/>
    <s v="(70,120]"/>
    <n v="1.0210147134907988"/>
    <n v="1.770742593114017"/>
    <n v="1734.2968418740372"/>
    <x v="3"/>
  </r>
  <r>
    <n v="613"/>
    <s v="DIAM_LT_320-FERROUS_1-&lt;=320mm-B02_1860-PRE_1880-WESTERN-NONE-(70,120]-TYWI_C.U._AREA-CAERAU__YSTRADFELLTE"/>
    <s v="DIAM_LT_320,ASSET_MATERIAL_BIN,DIAM_BIN_PRIMARY,DATE_INSTALL_BIN,DATE_INSTALL_BIN_20YRS,AREA_NAME,LINING_BIN,DIAM_BIN_SECOND,WRZ_NAME,WQZ_NAME"/>
    <s v="FERROUS_1"/>
    <s v="PRE_1880"/>
    <s v="B02_1860"/>
    <m/>
    <s v="&lt;=320mm"/>
    <s v="(70,120]"/>
    <n v="10.002706829770894"/>
    <n v="3.0987995379495121"/>
    <n v="309.79609726505288"/>
    <x v="1"/>
  </r>
  <r>
    <n v="614"/>
    <s v="DIAM_LT_320-FERROUS_1-&lt;=320mm-B02_1860-PRE_1880-WESTERN-NONE-(70,120]-TYWI_C.U._AREA-CRAY__CLYDACH"/>
    <s v="DIAM_LT_320,ASSET_MATERIAL_BIN,DIAM_BIN_PRIMARY,DATE_INSTALL_BIN,DATE_INSTALL_BIN_20YRS,AREA_NAME,LINING_BIN,DIAM_BIN_SECOND,WRZ_NAME,WQZ_NAME"/>
    <s v="FERROUS_1"/>
    <s v="PRE_1880"/>
    <s v="B02_1860"/>
    <m/>
    <s v="&lt;=320mm"/>
    <s v="(70,120]"/>
    <n v="6.0553646293870029"/>
    <n v="1.7707425931140306"/>
    <n v="292.42542794541612"/>
    <x v="1"/>
  </r>
  <r>
    <n v="615"/>
    <s v="DIAM_LT_320-FERROUS_1-&lt;=320mm-B02_1860-PRE_1880-WESTERN-NONE-(70,120]-TYWI_C.U._AREA-DAFEN__FELINDRE"/>
    <s v="DIAM_LT_320,ASSET_MATERIAL_BIN,DIAM_BIN_PRIMARY,DATE_INSTALL_BIN,DATE_INSTALL_BIN_20YRS,AREA_NAME,LINING_BIN,DIAM_BIN_SECOND,WRZ_NAME,WQZ_NAME"/>
    <s v="FERROUS_1"/>
    <s v="PRE_1880"/>
    <s v="B02_1860"/>
    <m/>
    <s v="&lt;=320mm"/>
    <s v="(70,120]"/>
    <n v="5.9861453106720699"/>
    <n v="1.5493997689747629"/>
    <n v="258.83096526449179"/>
    <x v="1"/>
  </r>
  <r>
    <n v="616"/>
    <s v="DIAM_LT_320-FERROUS_1-&lt;=320mm-B02_1860-PRE_1880-WESTERN-NONE-(70,120]-TYWI_C.U._AREA-LLANELLI_FELINDRE"/>
    <s v="DIAM_LT_320,ASSET_MATERIAL_BIN,DIAM_BIN_PRIMARY,DATE_INSTALL_BIN,DATE_INSTALL_BIN_20YRS,AREA_NAME,LINING_BIN,DIAM_BIN_SECOND,WRZ_NAME,WQZ_NAME"/>
    <s v="FERROUS_1"/>
    <s v="PRE_1880"/>
    <s v="B02_1860"/>
    <m/>
    <s v="&lt;=320mm"/>
    <s v="(70,120]"/>
    <n v="14.30690687922672"/>
    <n v="1.7707425931140317"/>
    <n v="123.76837342005118"/>
    <x v="0"/>
  </r>
  <r>
    <n v="617"/>
    <s v="DIAM_LT_320-FERROUS_1-&lt;=320mm-B02_1860-PRE_1880-WESTERN-NONE-(70,120]-TYWI_C.U._AREA-LLANELLI_FELINDRE-FURNACE ROAD TO KIDWELLY RED DMA"/>
    <s v="DIAM_LT_320,ASSET_MATERIAL_BIN,DIAM_BIN_PRIMARY,DATE_INSTALL_BIN,DATE_INSTALL_BIN_20YRS,AREA_NAME,LINING_BIN,DIAM_BIN_SECOND,WRZ_NAME,WQZ_NAME,SUPER_DMA_NAME"/>
    <s v="FERROUS_1"/>
    <s v="PRE_1880"/>
    <s v="B02_1860"/>
    <m/>
    <s v="&lt;=320mm"/>
    <s v="(70,120]"/>
    <n v="4.0580086053862203"/>
    <n v="1.9920854172532745"/>
    <n v="490.90221607937622"/>
    <x v="1"/>
  </r>
  <r>
    <n v="618"/>
    <s v="DIAM_LT_320-FERROUS_1-&lt;=320mm-B02_1860-PRE_1880-WESTERN-NONE-(70,120]-TYWI_C.U._AREA-PENCOED__BRIDGEND_VALLEYS"/>
    <s v="DIAM_LT_320,ASSET_MATERIAL_BIN,DIAM_BIN_PRIMARY,DATE_INSTALL_BIN,DATE_INSTALL_BIN_20YRS,AREA_NAME,LINING_BIN,DIAM_BIN_SECOND,WRZ_NAME,WQZ_NAME"/>
    <s v="FERROUS_1"/>
    <s v="PRE_1880"/>
    <s v="B02_1860"/>
    <m/>
    <s v="&lt;=320mm"/>
    <s v="(70,120]"/>
    <n v="23.113197150680683"/>
    <n v="4.4268564827850536"/>
    <n v="191.52938703915666"/>
    <x v="4"/>
  </r>
  <r>
    <n v="619"/>
    <s v="DIAM_LT_320-FERROUS_1-&lt;=320mm-B02_1860-PRE_1880-WESTERN-NONE-(70,120]-TYWI_C.U._AREA-PENCOED__BRIDGEND_VALLEYS-RED COW TO NANT ST EAST ALT-REVLON OAKWOOD"/>
    <s v="DIAM_LT_320,ASSET_MATERIAL_BIN,DIAM_BIN_PRIMARY,DATE_INSTALL_BIN,DATE_INSTALL_BIN_20YRS,AREA_NAME,LINING_BIN,DIAM_BIN_SECOND,WRZ_NAME,WQZ_NAME,SUPER_DMA_NAME,DMA_NAME"/>
    <s v="FERROUS_1"/>
    <s v="PRE_1880"/>
    <s v="B02_1860"/>
    <m/>
    <s v="&lt;=320mm"/>
    <s v="(70,120]"/>
    <n v="0.55881206206949008"/>
    <n v="1.5493997689747714"/>
    <n v="2772.6670094356314"/>
    <x v="3"/>
  </r>
  <r>
    <n v="620"/>
    <s v="DIAM_LT_320-FERROUS_1-&lt;=320mm-B02_1860-PRE_1880-WESTERN-NONE-(70,120]-TYWI_C.U._AREA-PORT_TALBOT_FELINDRE__CRAY"/>
    <s v="DIAM_LT_320,ASSET_MATERIAL_BIN,DIAM_BIN_PRIMARY,DATE_INSTALL_BIN,DATE_INSTALL_BIN_20YRS,AREA_NAME,LINING_BIN,DIAM_BIN_SECOND,WRZ_NAME,WQZ_NAME"/>
    <s v="FERROUS_1"/>
    <s v="PRE_1880"/>
    <s v="B02_1860"/>
    <m/>
    <s v="&lt;=320mm"/>
    <s v="(70,120]"/>
    <n v="14.279073730993662"/>
    <n v="3.5414851862280705"/>
    <n v="248.0192520149991"/>
    <x v="4"/>
  </r>
  <r>
    <n v="621"/>
    <s v="DIAM_LT_320-FERROUS_1-&lt;=320mm-B02_1860-PRE_1880-WESTERN-POLYURETHANE"/>
    <s v="DIAM_LT_320,ASSET_MATERIAL_BIN,DIAM_BIN_PRIMARY,DATE_INSTALL_BIN,DATE_INSTALL_BIN_20YRS,AREA_NAME,LINING_BIN"/>
    <m/>
    <m/>
    <m/>
    <m/>
    <m/>
    <m/>
    <n v="12.787075724740056"/>
    <n v="1.992085417253276"/>
    <n v="155.7889747535512"/>
    <x v="4"/>
  </r>
  <r>
    <n v="622"/>
    <s v="DIAM_LT_320-FERROUS_1-&lt;=320mm-B02_1860-PRE_1880-WESTERN-POLYURETHANE-(70,120]-TYWI_C.U._AREA"/>
    <s v="DIAM_LT_320,ASSET_MATERIAL_BIN,DIAM_BIN_PRIMARY,DATE_INSTALL_BIN,DATE_INSTALL_BIN_20YRS,AREA_NAME,LINING_BIN,DIAM_BIN_SECOND,WRZ_NAME"/>
    <s v="FERROUS_1"/>
    <s v="PRE_1880"/>
    <s v="B02_1860"/>
    <m/>
    <s v="&lt;=320mm"/>
    <s v="(70,120]"/>
    <n v="11.615512437111379"/>
    <n v="2.4347710655317707"/>
    <n v="209.61374530087156"/>
    <x v="4"/>
  </r>
  <r>
    <n v="623"/>
    <s v="DIAM_LT_320-FERROUS_1-&lt;=320mm-B02_1860-PRE_1880-WESTERN-POLYURETHANE-(70,120]-TYWI_C.U._AREA-BRYNGWYN"/>
    <s v="DIAM_LT_320,ASSET_MATERIAL_BIN,DIAM_BIN_PRIMARY,DATE_INSTALL_BIN,DATE_INSTALL_BIN_20YRS,AREA_NAME,LINING_BIN,DIAM_BIN_SECOND,WRZ_NAME,WQZ_NAME"/>
    <s v="FERROUS_1"/>
    <s v="PRE_1880"/>
    <s v="B02_1860"/>
    <m/>
    <s v="&lt;=320mm"/>
    <s v="(70,120]"/>
    <n v="8.2630354153174412"/>
    <n v="2.6561138896710315"/>
    <n v="321.44529899355285"/>
    <x v="1"/>
  </r>
  <r>
    <n v="624"/>
    <s v="DIAM_LT_320-FERROUS_1-&lt;=320mm-B03_1870-PRE_1880"/>
    <s v="DIAM_LT_320,ASSET_MATERIAL_BIN,DIAM_BIN_PRIMARY,DATE_INSTALL_BIN,DATE_INSTALL_BIN_20YRS"/>
    <m/>
    <m/>
    <m/>
    <m/>
    <m/>
    <m/>
    <n v="17.645461139946512"/>
    <n v="1.7707425931140361"/>
    <n v="100.35116560968515"/>
    <x v="0"/>
  </r>
  <r>
    <n v="625"/>
    <s v="DIAM_LT_320-FERROUS_1-&lt;=320mm-B03_1870-PRE_1880-WESTERN-NONE"/>
    <s v="DIAM_LT_320,ASSET_MATERIAL_BIN,DIAM_BIN_PRIMARY,DATE_INSTALL_BIN,DATE_INSTALL_BIN_20YRS,AREA_NAME,LINING_BIN"/>
    <m/>
    <m/>
    <m/>
    <m/>
    <m/>
    <m/>
    <n v="15.097589224554801"/>
    <n v="1.9920854172532596"/>
    <n v="131.94725248010596"/>
    <x v="4"/>
  </r>
  <r>
    <n v="626"/>
    <s v="DIAM_LT_320-FERROUS_1-&lt;=320mm-B04_1880"/>
    <s v="DIAM_LT_320,ASSET_MATERIAL_BIN,DIAM_BIN_PRIMARY,DATE_INSTALL_BIN"/>
    <m/>
    <m/>
    <m/>
    <m/>
    <m/>
    <m/>
    <n v="13.093370774680574"/>
    <n v="1.5493997689747572"/>
    <n v="118.3346745187208"/>
    <x v="0"/>
  </r>
  <r>
    <n v="627"/>
    <s v="DIAM_LT_320-FERROUS_1-&lt;=320mm-B04_1880-1881_1900-CENTRAL-EPOXY_RESIN-(70,120]-SLUVAD__COURT_FARM__LLWYNON"/>
    <s v="DIAM_LT_320,ASSET_MATERIAL_BIN,DIAM_BIN_PRIMARY,DATE_INSTALL_BIN,DATE_INSTALL_BIN_20YRS,AREA_NAME,LINING_BIN,DIAM_BIN_SECOND,WRZ_NAME"/>
    <s v="FERROUS_1"/>
    <s v="1881_1900"/>
    <s v="B04_1880"/>
    <m/>
    <s v="&lt;=320mm"/>
    <s v="(70,120]"/>
    <n v="1.6078928104481085"/>
    <n v="1.5493997689747734"/>
    <n v="963.62130541709837"/>
    <x v="2"/>
  </r>
  <r>
    <n v="628"/>
    <s v="DIAM_LT_320-FERROUS_1-&lt;=320mm-B04_1880-1881_1900-CENTRAL-NONE"/>
    <s v="DIAM_LT_320,ASSET_MATERIAL_BIN,DIAM_BIN_PRIMARY,DATE_INSTALL_BIN,DATE_INSTALL_BIN_20YRS,AREA_NAME,LINING_BIN"/>
    <m/>
    <m/>
    <m/>
    <m/>
    <m/>
    <m/>
    <n v="13.760549835658576"/>
    <n v="1.9920854172532829"/>
    <n v="144.76786473248816"/>
    <x v="4"/>
  </r>
  <r>
    <n v="629"/>
    <s v="DIAM_LT_320-FERROUS_1-&lt;=320mm-B04_1880-1881_1900-CENTRAL-NONE-(70,120]-SLUVAD__COURT_FARM__LLWYNON-CARDIFF_BAY__CANTON__CATHAYS"/>
    <s v="DIAM_LT_320,ASSET_MATERIAL_BIN,DIAM_BIN_PRIMARY,DATE_INSTALL_BIN,DATE_INSTALL_BIN_20YRS,AREA_NAME,LINING_BIN,DIAM_BIN_SECOND,WRZ_NAME,WQZ_NAME"/>
    <s v="FERROUS_1"/>
    <s v="1881_1900"/>
    <s v="B04_1880"/>
    <m/>
    <s v="&lt;=320mm"/>
    <s v="(70,120]"/>
    <n v="2.6067777369336023"/>
    <n v="1.7707425931140153"/>
    <n v="679.28407091468046"/>
    <x v="2"/>
  </r>
  <r>
    <n v="630"/>
    <s v="DIAM_LT_320-FERROUS_1-&lt;=320mm-B04_1880-1881_1900-CENTRAL-NONE-(70,120]-SLUVAD__COURT_FARM__LLWYNON-CARDIFF_BAY__RUMNEY"/>
    <s v="DIAM_LT_320,ASSET_MATERIAL_BIN,DIAM_BIN_PRIMARY,DATE_INSTALL_BIN,DATE_INSTALL_BIN_20YRS,AREA_NAME,LINING_BIN,DIAM_BIN_SECOND,WRZ_NAME,WQZ_NAME"/>
    <s v="FERROUS_1"/>
    <s v="1881_1900"/>
    <s v="B04_1880"/>
    <m/>
    <s v="&lt;=320mm"/>
    <s v="(70,120]"/>
    <n v="10.393827907494865"/>
    <n v="2.2134282413925259"/>
    <n v="212.95602169788179"/>
    <x v="4"/>
  </r>
  <r>
    <n v="631"/>
    <s v="DIAM_LT_320-FERROUS_1-&lt;=320mm-B04_1880-1881_1900-EASTERN-NONE-(120,160]-SLUVAD__COURT_FARM__LLWYNON-NEWPORT"/>
    <s v="DIAM_LT_320,ASSET_MATERIAL_BIN,DIAM_BIN_PRIMARY,DATE_INSTALL_BIN,DATE_INSTALL_BIN_20YRS,AREA_NAME,LINING_BIN,DIAM_BIN_SECOND,WRZ_NAME,WQZ_NAME"/>
    <s v="FERROUS_1"/>
    <s v="1881_1900"/>
    <s v="B04_1880"/>
    <m/>
    <s v="&lt;=320mm"/>
    <s v="(120,160]"/>
    <n v="3.2653025522404731"/>
    <n v="1.5493997689747738"/>
    <n v="474.50419806019505"/>
    <x v="1"/>
  </r>
  <r>
    <n v="632"/>
    <s v="DIAM_LT_320-FERROUS_1-&lt;=320mm-B04_1880-PRE_1880-NORTHERN"/>
    <s v="DIAM_LT_320,ASSET_MATERIAL_BIN,DIAM_BIN_PRIMARY,DATE_INSTALL_BIN,DATE_INSTALL_BIN_20YRS,AREA_NAME"/>
    <m/>
    <m/>
    <m/>
    <m/>
    <m/>
    <m/>
    <n v="5.2028901090331905"/>
    <n v="2.213428241392525"/>
    <n v="425.42283135090628"/>
    <x v="1"/>
  </r>
  <r>
    <n v="633"/>
    <s v="DIAM_LT_320-FERROUS_1-&lt;=320mm-B04_1880-PRE_1880-WESTERN-NONE"/>
    <s v="DIAM_LT_320,ASSET_MATERIAL_BIN,DIAM_BIN_PRIMARY,DATE_INSTALL_BIN,DATE_INSTALL_BIN_20YRS,AREA_NAME,LINING_BIN"/>
    <m/>
    <m/>
    <m/>
    <m/>
    <m/>
    <m/>
    <n v="9.8239241105584725"/>
    <n v="1.5493997689747587"/>
    <n v="157.71699287757201"/>
    <x v="4"/>
  </r>
  <r>
    <n v="634"/>
    <s v="DIAM_LT_320-FERROUS_1-&lt;=320mm-B04_1880-PRE_1880-WESTERN-NONE-(70,120]-TYWI_C.U._AREA-SWANSEA__MORRISTON_BRYNGWYN__FELINDRE-HAFOD-HAFOD"/>
    <s v="DIAM_LT_320,ASSET_MATERIAL_BIN,DIAM_BIN_PRIMARY,DATE_INSTALL_BIN,DATE_INSTALL_BIN_20YRS,AREA_NAME,LINING_BIN,DIAM_BIN_SECOND,WRZ_NAME,WQZ_NAME,SUPER_DMA_NAME,DMA_NAME"/>
    <s v="FERROUS_1"/>
    <s v="PRE_1880"/>
    <s v="B04_1880"/>
    <m/>
    <s v="&lt;=320mm"/>
    <s v="(70,120]"/>
    <n v="2.3989172176191511"/>
    <n v="1.7707425931140153"/>
    <n v="738.14243363988226"/>
    <x v="2"/>
  </r>
  <r>
    <n v="635"/>
    <s v="DIAM_LT_320-FERROUS_1-&lt;=320mm-B05_1890-1881_1900"/>
    <s v="DIAM_LT_320,ASSET_MATERIAL_BIN,DIAM_BIN_PRIMARY,DATE_INSTALL_BIN,DATE_INSTALL_BIN_20YRS"/>
    <m/>
    <m/>
    <m/>
    <m/>
    <m/>
    <m/>
    <n v="33.773855945945165"/>
    <n v="1.7707425931139926"/>
    <n v="52.429387865811194"/>
    <x v="0"/>
  </r>
  <r>
    <n v="636"/>
    <s v="DIAM_LT_320-FERROUS_1-&lt;=320mm-B05_1890-1881_1900-CENTRAL"/>
    <s v="DIAM_LT_320,ASSET_MATERIAL_BIN,DIAM_BIN_PRIMARY,DATE_INSTALL_BIN,DATE_INSTALL_BIN_20YRS,AREA_NAME"/>
    <m/>
    <m/>
    <m/>
    <m/>
    <m/>
    <m/>
    <n v="28.652504486641597"/>
    <n v="1.9920854172532607"/>
    <n v="69.525699513702648"/>
    <x v="0"/>
  </r>
  <r>
    <n v="637"/>
    <s v="DIAM_LT_320-FERROUS_1-&lt;=320mm-B05_1890-1881_1900-CENTRAL-NONE-(120,160]-SLUVAD__COURT_FARM__LLWYNON"/>
    <s v="DIAM_LT_320,ASSET_MATERIAL_BIN,DIAM_BIN_PRIMARY,DATE_INSTALL_BIN,DATE_INSTALL_BIN_20YRS,AREA_NAME,LINING_BIN,DIAM_BIN_SECOND,WRZ_NAME"/>
    <s v="FERROUS_1"/>
    <s v="1881_1900"/>
    <s v="B05_1890"/>
    <m/>
    <s v="&lt;=320mm"/>
    <s v="(120,160]"/>
    <n v="9.6965603823610209"/>
    <n v="2.6561138896710186"/>
    <n v="273.92330733099402"/>
    <x v="1"/>
  </r>
  <r>
    <n v="638"/>
    <s v="DIAM_LT_320-FERROUS_1-&lt;=320mm-B05_1890-1881_1900-CENTRAL-NONE-(70,120]-SLUVAD__COURT_FARM__LLWYNON"/>
    <s v="DIAM_LT_320,ASSET_MATERIAL_BIN,DIAM_BIN_PRIMARY,DATE_INSTALL_BIN,DATE_INSTALL_BIN_20YRS,AREA_NAME,LINING_BIN,DIAM_BIN_SECOND,WRZ_NAME"/>
    <s v="FERROUS_1"/>
    <s v="1881_1900"/>
    <s v="B05_1890"/>
    <m/>
    <s v="&lt;=320mm"/>
    <s v="(70,120]"/>
    <n v="10.482694420011059"/>
    <n v="1.770742593114035"/>
    <n v="168.92055822344261"/>
    <x v="4"/>
  </r>
  <r>
    <n v="639"/>
    <s v="DIAM_LT_320-FERROUS_1-&lt;=320mm-B05_1890-1881_1900-CENTRAL-NONE-(70,120]-SLUVAD__COURT_FARM__LLWYNON-CARDIFF_BAY__RUMNEY"/>
    <s v="DIAM_LT_320,ASSET_MATERIAL_BIN,DIAM_BIN_PRIMARY,DATE_INSTALL_BIN,DATE_INSTALL_BIN_20YRS,AREA_NAME,LINING_BIN,DIAM_BIN_SECOND,WRZ_NAME,WQZ_NAME"/>
    <s v="FERROUS_1"/>
    <s v="1881_1900"/>
    <s v="B05_1890"/>
    <m/>
    <s v="&lt;=320mm"/>
    <s v="(70,120]"/>
    <n v="9.1145975405738273"/>
    <n v="3.7628280103672851"/>
    <n v="412.83534392132788"/>
    <x v="1"/>
  </r>
  <r>
    <n v="640"/>
    <s v="DIAM_LT_320-FERROUS_1-&lt;=320mm-B05_1890-1881_1900-CENTRAL-POLYURETHANE-(70,120]-SLUVAD__COURT_FARM__LLWYNON"/>
    <s v="DIAM_LT_320,ASSET_MATERIAL_BIN,DIAM_BIN_PRIMARY,DATE_INSTALL_BIN,DATE_INSTALL_BIN_20YRS,AREA_NAME,LINING_BIN,DIAM_BIN_SECOND,WRZ_NAME"/>
    <s v="FERROUS_1"/>
    <s v="1881_1900"/>
    <s v="B05_1890"/>
    <m/>
    <s v="&lt;=320mm"/>
    <s v="(70,120]"/>
    <n v="8.3356341961915028"/>
    <n v="1.7707425931140186"/>
    <n v="212.43045837148892"/>
    <x v="4"/>
  </r>
  <r>
    <n v="641"/>
    <s v="DIAM_LT_320-FERROUS_1-&lt;=320mm-B05_1890-1881_1900-EASTERN-NONE-(120,160]-SLUVAD__COURT_FARM__LLWYNON"/>
    <s v="DIAM_LT_320,ASSET_MATERIAL_BIN,DIAM_BIN_PRIMARY,DATE_INSTALL_BIN,DATE_INSTALL_BIN_20YRS,AREA_NAME,LINING_BIN,DIAM_BIN_SECOND,WRZ_NAME"/>
    <s v="FERROUS_1"/>
    <s v="1881_1900"/>
    <s v="B05_1890"/>
    <m/>
    <s v="&lt;=320mm"/>
    <s v="(120,160]"/>
    <n v="5.6536713871861046"/>
    <n v="2.2134282413925255"/>
    <n v="391.50281114838072"/>
    <x v="1"/>
  </r>
  <r>
    <n v="642"/>
    <s v="DIAM_LT_320-FERROUS_1-&lt;=320mm-B05_1890-1881_1900-EASTERN-NONE-(70,120]-SLUVAD__COURT_FARM__LLWYNON"/>
    <s v="DIAM_LT_320,ASSET_MATERIAL_BIN,DIAM_BIN_PRIMARY,DATE_INSTALL_BIN,DATE_INSTALL_BIN_20YRS,AREA_NAME,LINING_BIN,DIAM_BIN_SECOND,WRZ_NAME"/>
    <s v="FERROUS_1"/>
    <s v="1881_1900"/>
    <s v="B05_1890"/>
    <m/>
    <s v="&lt;=320mm"/>
    <s v="(70,120]"/>
    <n v="10.596986503615209"/>
    <n v="1.7707425931140306"/>
    <n v="167.09869286989596"/>
    <x v="4"/>
  </r>
  <r>
    <n v="643"/>
    <s v="DIAM_LT_320-FERROUS_1-&lt;=320mm-B05_1890-1881_1900-EASTERN-NONE-(70,120]-SLUVAD__COURT_FARM__LLWYNON-NEWPORT_WEST"/>
    <s v="DIAM_LT_320,ASSET_MATERIAL_BIN,DIAM_BIN_PRIMARY,DATE_INSTALL_BIN,DATE_INSTALL_BIN_20YRS,AREA_NAME,LINING_BIN,DIAM_BIN_SECOND,WRZ_NAME,WQZ_NAME"/>
    <s v="FERROUS_1"/>
    <s v="1881_1900"/>
    <s v="B05_1890"/>
    <m/>
    <s v="&lt;=320mm"/>
    <s v="(70,120]"/>
    <n v="6.4704319345017227"/>
    <n v="2.4347710655317703"/>
    <n v="376.29189058446804"/>
    <x v="1"/>
  </r>
  <r>
    <n v="644"/>
    <s v="DIAM_LT_320-FERROUS_1-&lt;=320mm-B06_1900-1881_1900"/>
    <s v="DIAM_LT_320,ASSET_MATERIAL_BIN,DIAM_BIN_PRIMARY,DATE_INSTALL_BIN,DATE_INSTALL_BIN_20YRS"/>
    <m/>
    <m/>
    <m/>
    <m/>
    <m/>
    <m/>
    <n v="16.000198782471525"/>
    <n v="1.7707425931140348"/>
    <n v="110.67003711565833"/>
    <x v="0"/>
  </r>
  <r>
    <n v="645"/>
    <s v="DIAM_LT_320-FERROUS_1-&lt;=320mm-B06_1900-1881_1900-CENTRAL-NONE"/>
    <s v="DIAM_LT_320,ASSET_MATERIAL_BIN,DIAM_BIN_PRIMARY,DATE_INSTALL_BIN,DATE_INSTALL_BIN_20YRS,AREA_NAME,LINING_BIN"/>
    <m/>
    <m/>
    <m/>
    <m/>
    <m/>
    <m/>
    <n v="19.162400570972409"/>
    <n v="1.9920854172532512"/>
    <n v="103.95803019956186"/>
    <x v="0"/>
  </r>
  <r>
    <n v="646"/>
    <s v="DIAM_LT_320-FERROUS_1-&lt;=320mm-B06_1900-1881_1900-CENTRAL-NONE-(70,120]-RHONDDA-MAERDY__PORTH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16.50569768816116"/>
    <n v="6.1975990758990136"/>
    <n v="375.48240571159192"/>
    <x v="1"/>
  </r>
  <r>
    <n v="647"/>
    <s v="DIAM_LT_320-FERROUS_1-&lt;=320mm-B06_1900-1881_1900-CENTRAL-NONE-(70,120]-RHONDDA-MAERDY__PORTH-FURNACE ROAD"/>
    <s v="DIAM_LT_320,ASSET_MATERIAL_BIN,DIAM_BIN_PRIMARY,DATE_INSTALL_BIN,DATE_INSTALL_BIN_20YRS,AREA_NAME,LINING_BIN,DIAM_BIN_SECOND,WRZ_NAME,WQZ_NAME,SUPER_DMA_NAME"/>
    <s v="FERROUS_1"/>
    <s v="1881_1900"/>
    <s v="B06_1900"/>
    <m/>
    <s v="&lt;=320mm"/>
    <s v="(70,120]"/>
    <n v="4.9532822353339849"/>
    <n v="1.9920854172532787"/>
    <n v="402.17482521848632"/>
    <x v="1"/>
  </r>
  <r>
    <n v="648"/>
    <s v="DIAM_LT_320-FERROUS_1-&lt;=320mm-B06_1900-1881_1900-CENTRAL-NONE-(70,120]-SLUVAD__COURT_FARM__LLWYNON"/>
    <s v="DIAM_LT_320,ASSET_MATERIAL_BIN,DIAM_BIN_PRIMARY,DATE_INSTALL_BIN,DATE_INSTALL_BIN_20YRS,AREA_NAME,LINING_BIN,DIAM_BIN_SECOND,WRZ_NAME"/>
    <s v="FERROUS_1"/>
    <s v="1881_1900"/>
    <s v="B06_1900"/>
    <m/>
    <s v="&lt;=320mm"/>
    <s v="(70,120]"/>
    <n v="4.645391202288101"/>
    <n v="1.7707425931140217"/>
    <n v="381.18266385010531"/>
    <x v="1"/>
  </r>
  <r>
    <n v="649"/>
    <s v="DIAM_LT_320-FERROUS_1-&lt;=320mm-B06_1900-1881_1900-CENTRAL-NONE-(70,120]-SLUVAD__COURT_FARM__LLWYNON-CARDIFF_BAY__CANTON__CATHAYS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4.4140512545767505"/>
    <n v="2.6561138896710208"/>
    <n v="601.74060890593512"/>
    <x v="2"/>
  </r>
  <r>
    <n v="650"/>
    <s v="DIAM_LT_320-FERROUS_1-&lt;=320mm-B06_1900-1881_1900-CENTRAL-POLYURETHANE-(70,120]-RHONDDA-VALE_OF_GLAM__RHONDDA_VALLEYS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7.4012660928853631"/>
    <n v="3.7628280103672807"/>
    <n v="508.40328710575415"/>
    <x v="2"/>
  </r>
  <r>
    <n v="651"/>
    <s v="DIAM_LT_320-FERROUS_1-&lt;=320mm-B06_1900-1881_1900-NORTHERN-CEMENT_MORTAR-(70,120]"/>
    <s v="DIAM_LT_320,ASSET_MATERIAL_BIN,DIAM_BIN_PRIMARY,DATE_INSTALL_BIN,DATE_INSTALL_BIN_20YRS,AREA_NAME,LINING_BIN,DIAM_BIN_SECOND"/>
    <s v="FERROUS_1"/>
    <s v="1881_1900"/>
    <s v="B06_1900"/>
    <m/>
    <s v="&lt;=320mm"/>
    <s v="(70,120]"/>
    <n v="10.813599030279958"/>
    <n v="2.2134282413925255"/>
    <n v="204.68932084447937"/>
    <x v="4"/>
  </r>
  <r>
    <n v="652"/>
    <s v="DIAM_LT_320-FERROUS_1-&lt;=320mm-B06_1900-1881_1900-NORTHERN-CEMENT_MORTAR-(70,120]-NORTH_ERYRI_/_YNYS_MON-BANGOR__CAERNARFON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10.130452340689251"/>
    <n v="2.6561138896710137"/>
    <n v="262.19104540896524"/>
    <x v="1"/>
  </r>
  <r>
    <n v="653"/>
    <s v="DIAM_LT_320-FERROUS_1-&lt;=320mm-B06_1900-1881_1900-NORTHERN-CEMENT_MORTAR-(70,120]-NORTH_ERYRI_/_YNYS_MON-BANGOR__CAERNARFON-CAERNARFON SEGONTIWM-PRINCE OF WALES"/>
    <s v="DIAM_LT_320,ASSET_MATERIAL_BIN,DIAM_BIN_PRIMARY,DATE_INSTALL_BIN,DATE_INSTALL_BIN_20YRS,AREA_NAME,LINING_BIN,DIAM_BIN_SECOND,WRZ_NAME,WQZ_NAME,SUPER_DMA_NAME,DMA_NAME"/>
    <s v="FERROUS_1"/>
    <s v="1881_1900"/>
    <s v="B06_1900"/>
    <m/>
    <s v="&lt;=320mm"/>
    <s v="(70,120]"/>
    <n v="2.5731431153726225"/>
    <n v="1.9920854172532736"/>
    <n v="774.18368428558836"/>
    <x v="2"/>
  </r>
  <r>
    <n v="654"/>
    <s v="DIAM_LT_320-FERROUS_1-&lt;=320mm-B06_1900-1881_1900-NORTHERN-NONE"/>
    <s v="DIAM_LT_320,ASSET_MATERIAL_BIN,DIAM_BIN_PRIMARY,DATE_INSTALL_BIN,DATE_INSTALL_BIN_20YRS,AREA_NAME,LINING_BIN"/>
    <m/>
    <m/>
    <m/>
    <m/>
    <m/>
    <m/>
    <n v="25.492247128074691"/>
    <n v="2.2134282413925259"/>
    <n v="86.827506036330178"/>
    <x v="0"/>
  </r>
  <r>
    <n v="655"/>
    <s v="DIAM_LT_320-FERROUS_1-&lt;=320mm-B06_1900-1881_1900-NORTHERN-NONE-(70,120]-LLEYNHARLECH-LLEYN_CWMYSTRADLLYN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6.4625573388462367"/>
    <n v="1.7707425931140228"/>
    <n v="274.00029125778781"/>
    <x v="1"/>
  </r>
  <r>
    <n v="656"/>
    <s v="DIAM_LT_320-FERROUS_1-&lt;=320mm-B06_1900-1881_1900-WESTERN"/>
    <s v="DIAM_LT_320,ASSET_MATERIAL_BIN,DIAM_BIN_PRIMARY,DATE_INSTALL_BIN,DATE_INSTALL_BIN_20YRS,AREA_NAME"/>
    <m/>
    <m/>
    <m/>
    <m/>
    <m/>
    <m/>
    <n v="42.724237987855709"/>
    <n v="4.869542131063592"/>
    <n v="113.97610256847064"/>
    <x v="0"/>
  </r>
  <r>
    <n v="657"/>
    <s v="DIAM_LT_320-FERROUS_1-&lt;=320mm-B06_1900-1881_1900-WESTERN-CEMENT_MORTAR-(120,160]"/>
    <s v="DIAM_LT_320,ASSET_MATERIAL_BIN,DIAM_BIN_PRIMARY,DATE_INSTALL_BIN,DATE_INSTALL_BIN_20YRS,AREA_NAME,LINING_BIN,DIAM_BIN_SECOND"/>
    <s v="FERROUS_1"/>
    <s v="1881_1900"/>
    <s v="B06_1900"/>
    <m/>
    <s v="&lt;=320mm"/>
    <s v="(120,160]"/>
    <n v="2.5751821445447236"/>
    <n v="1.7707425931140157"/>
    <n v="687.61838725278676"/>
    <x v="2"/>
  </r>
  <r>
    <n v="658"/>
    <s v="DIAM_LT_320-FERROUS_1-&lt;=320mm-B06_1900-1881_1900-WESTERN-EPOXY_RESIN-(70,120]"/>
    <s v="DIAM_LT_320,ASSET_MATERIAL_BIN,DIAM_BIN_PRIMARY,DATE_INSTALL_BIN,DATE_INSTALL_BIN_20YRS,AREA_NAME,LINING_BIN,DIAM_BIN_SECOND"/>
    <s v="FERROUS_1"/>
    <s v="1881_1900"/>
    <s v="B06_1900"/>
    <m/>
    <s v="&lt;=320mm"/>
    <s v="(70,120]"/>
    <n v="6.1027065116707195"/>
    <n v="2.213428241392525"/>
    <n v="362.69616393310082"/>
    <x v="1"/>
  </r>
  <r>
    <n v="659"/>
    <s v="DIAM_LT_320-FERROUS_1-&lt;=320mm-B06_1900-1881_1900-WESTERN-EPOXY_RESIN-(70,120]-PEMBROKESHIRE-BOLTON_HILL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9.5702871628092669"/>
    <n v="1.7707425931140177"/>
    <n v="185.02502202809899"/>
    <x v="4"/>
  </r>
  <r>
    <n v="660"/>
    <s v="DIAM_LT_320-FERROUS_1-&lt;=320mm-B06_1900-1881_1900-WESTERN-EPOXY_RESIN-(70,120]-TYWI_C.U._AREA-BRIDGEND__PORTHCAWL_FELINDRE__CRAY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15.068108053071292"/>
    <n v="2.6561138896710181"/>
    <n v="176.27388125409877"/>
    <x v="4"/>
  </r>
  <r>
    <n v="661"/>
    <s v="DIAM_LT_320-FERROUS_1-&lt;=320mm-B06_1900-1881_1900-WESTERN-NONE-(120,160]-TYWI_C.U._AREA"/>
    <s v="DIAM_LT_320,ASSET_MATERIAL_BIN,DIAM_BIN_PRIMARY,DATE_INSTALL_BIN,DATE_INSTALL_BIN_20YRS,AREA_NAME,LINING_BIN,DIAM_BIN_SECOND,WRZ_NAME"/>
    <s v="FERROUS_1"/>
    <s v="1881_1900"/>
    <s v="B06_1900"/>
    <m/>
    <s v="&lt;=320mm"/>
    <s v="(120,160]"/>
    <n v="21.13235449347129"/>
    <n v="3.0987995379495028"/>
    <n v="146.63768483094762"/>
    <x v="4"/>
  </r>
  <r>
    <n v="662"/>
    <s v="DIAM_LT_320-FERROUS_1-&lt;=320mm-B06_1900-1881_1900-WESTERN-NONE-(160,320]-TYWI_C.U._AREA"/>
    <s v="DIAM_LT_320,ASSET_MATERIAL_BIN,DIAM_BIN_PRIMARY,DATE_INSTALL_BIN,DATE_INSTALL_BIN_20YRS,AREA_NAME,LINING_BIN,DIAM_BIN_SECOND,WRZ_NAME"/>
    <s v="FERROUS_1"/>
    <s v="1881_1900"/>
    <s v="B06_1900"/>
    <m/>
    <s v="&lt;=320mm"/>
    <s v="(160,320]"/>
    <n v="10.355868833478443"/>
    <n v="1.7707425931140237"/>
    <n v="170.98928362143491"/>
    <x v="4"/>
  </r>
  <r>
    <n v="663"/>
    <s v="DIAM_LT_320-FERROUS_1-&lt;=320mm-B06_1900-1881_1900-WESTERN-NONE-(70,120]"/>
    <s v="DIAM_LT_320,ASSET_MATERIAL_BIN,DIAM_BIN_PRIMARY,DATE_INSTALL_BIN,DATE_INSTALL_BIN_20YRS,AREA_NAME,LINING_BIN,DIAM_BIN_SECOND"/>
    <s v="FERROUS_1"/>
    <s v="1881_1900"/>
    <s v="B06_1900"/>
    <m/>
    <s v="&lt;=320mm"/>
    <s v="(70,120]"/>
    <n v="11.129169291460203"/>
    <n v="1.9920854172532527"/>
    <n v="178.99677550793021"/>
    <x v="4"/>
  </r>
  <r>
    <n v="664"/>
    <s v="DIAM_LT_320-FERROUS_1-&lt;=320mm-B06_1900-1881_1900-WESTERN-NONE-(70,120]-NORTH_CEREDIGION-ABERYSTWYTH_BONTGOCH__LOVESGROVE-CHALYBEATE STREET"/>
    <s v="DIAM_LT_320,ASSET_MATERIAL_BIN,DIAM_BIN_PRIMARY,DATE_INSTALL_BIN,DATE_INSTALL_BIN_20YRS,AREA_NAME,LINING_BIN,DIAM_BIN_SECOND,WRZ_NAME,WQZ_NAME,SUPER_DMA_NAME"/>
    <s v="FERROUS_1"/>
    <s v="1881_1900"/>
    <s v="B06_1900"/>
    <m/>
    <s v="&lt;=320mm"/>
    <s v="(70,120]"/>
    <n v="3.0035334720306652"/>
    <n v="1.7707425931140153"/>
    <n v="589.55314119300635"/>
    <x v="2"/>
  </r>
  <r>
    <n v="665"/>
    <s v="DIAM_LT_320-FERROUS_1-&lt;=320mm-B06_1900-1881_1900-WESTERN-NONE-(70,120]-PEMBROKESHIRE-BOLTON_HILL-TENBY 7 DMA-TENBY 7 WD"/>
    <s v="DIAM_LT_320,ASSET_MATERIAL_BIN,DIAM_BIN_PRIMARY,DATE_INSTALL_BIN,DATE_INSTALL_BIN_20YRS,AREA_NAME,LINING_BIN,DIAM_BIN_SECOND,WRZ_NAME,WQZ_NAME,SUPER_DMA_NAME,DMA_NAME"/>
    <s v="FERROUS_1"/>
    <s v="1881_1900"/>
    <s v="B06_1900"/>
    <m/>
    <s v="&lt;=320mm"/>
    <s v="(70,120]"/>
    <n v="1.6620815541904814"/>
    <n v="1.5493997689747729"/>
    <n v="932.20441865105101"/>
    <x v="2"/>
  </r>
  <r>
    <n v="666"/>
    <s v="DIAM_LT_320-FERROUS_1-&lt;=320mm-B06_1900-1881_1900-WESTERN-NONE-(70,120]-TYWI_C.U._AREA"/>
    <s v="DIAM_LT_320,ASSET_MATERIAL_BIN,DIAM_BIN_PRIMARY,DATE_INSTALL_BIN,DATE_INSTALL_BIN_20YRS,AREA_NAME,LINING_BIN,DIAM_BIN_SECOND,WRZ_NAME"/>
    <s v="FERROUS_1"/>
    <s v="1881_1900"/>
    <s v="B06_1900"/>
    <m/>
    <s v="&lt;=320mm"/>
    <s v="(70,120]"/>
    <n v="22.118438608136579"/>
    <n v="2.8774567138102456"/>
    <n v="130.09312116415543"/>
    <x v="4"/>
  </r>
  <r>
    <n v="667"/>
    <s v="DIAM_LT_320-FERROUS_1-&lt;=320mm-B06_1900-1881_1900-WESTERN-NONE-(70,120]-TYWI_C.U._AREA-PENCOED__BRIDGEND_VALLEYS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14.746892107508312"/>
    <n v="2.4347710655317916"/>
    <n v="165.10401295281321"/>
    <x v="4"/>
  </r>
  <r>
    <n v="668"/>
    <s v="DIAM_LT_320-FERROUS_1-&lt;=320mm-B06_1900-1881_1900-WESTERN-NONE-(70,120]-TYWI_C.U._AREA-PORT_TALBOT_FELINDRE__CRAY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13.54549830620811"/>
    <n v="2.8774567138103007"/>
    <n v="212.42900399548373"/>
    <x v="4"/>
  </r>
  <r>
    <n v="669"/>
    <s v="DIAM_LT_320-FERROUS_1-&lt;=320mm-B06_1900-1881_1900-WESTERN-POLYURETHANE-(120,160]"/>
    <s v="DIAM_LT_320,ASSET_MATERIAL_BIN,DIAM_BIN_PRIMARY,DATE_INSTALL_BIN,DATE_INSTALL_BIN_20YRS,AREA_NAME,LINING_BIN,DIAM_BIN_SECOND"/>
    <s v="FERROUS_1"/>
    <s v="1881_1900"/>
    <s v="B06_1900"/>
    <m/>
    <s v="&lt;=320mm"/>
    <s v="(120,160]"/>
    <n v="10.604975495588329"/>
    <n v="1.5493997689747661"/>
    <n v="146.10121160763799"/>
    <x v="4"/>
  </r>
  <r>
    <n v="670"/>
    <s v="DIAM_LT_320-FERROUS_1-&lt;=320mm-B06_1900-1881_1900-WESTERN-POLYURETHANE-(70,120]-PEMBROKESHIRE-BOLTON_HILL"/>
    <s v="DIAM_LT_320,ASSET_MATERIAL_BIN,DIAM_BIN_PRIMARY,DATE_INSTALL_BIN,DATE_INSTALL_BIN_20YRS,AREA_NAME,LINING_BIN,DIAM_BIN_SECOND,WRZ_NAME,WQZ_NAME"/>
    <s v="FERROUS_1"/>
    <s v="1881_1900"/>
    <s v="B06_1900"/>
    <m/>
    <s v="&lt;=320mm"/>
    <s v="(70,120]"/>
    <n v="12.566700542907224"/>
    <n v="3.0987995379495197"/>
    <n v="246.5881579153658"/>
    <x v="4"/>
  </r>
  <r>
    <n v="671"/>
    <s v="DIAM_LT_320-FERROUS_1-&lt;=320mm-B06_1900-1881_1900-WESTERN-POLYURETHANE-(70,120]-TYWI_C.U._AREA-BRYNGWYN-TWYNLLANAN-MOUNTPLEASANT"/>
    <s v="DIAM_LT_320,ASSET_MATERIAL_BIN,DIAM_BIN_PRIMARY,DATE_INSTALL_BIN,DATE_INSTALL_BIN_20YRS,AREA_NAME,LINING_BIN,DIAM_BIN_SECOND,WRZ_NAME,WQZ_NAME,SUPER_DMA_NAME,DMA_NAME"/>
    <s v="FERROUS_1"/>
    <s v="1881_1900"/>
    <s v="B06_1900"/>
    <m/>
    <s v="&lt;=320mm"/>
    <s v="(70,120]"/>
    <n v="2.7287407963504076"/>
    <n v="1.7707425931140155"/>
    <n v="648.92297409937942"/>
    <x v="2"/>
  </r>
  <r>
    <n v="672"/>
    <s v="DIAM_LT_320-FERROUS_1-&lt;=320mm-B06_1900-1901_1920-CENTRAL"/>
    <s v="DIAM_LT_320,ASSET_MATERIAL_BIN,DIAM_BIN_PRIMARY,DATE_INSTALL_BIN,DATE_INSTALL_BIN_20YRS,AREA_NAME"/>
    <m/>
    <m/>
    <m/>
    <m/>
    <m/>
    <m/>
    <n v="12.589452579814491"/>
    <n v="1.5493997689747638"/>
    <n v="123.07125819426174"/>
    <x v="0"/>
  </r>
  <r>
    <n v="673"/>
    <s v="DIAM_LT_320-FERROUS_1-&lt;=320mm-B06_1900-1901_1920-CENTRAL-NONE"/>
    <s v="DIAM_LT_320,ASSET_MATERIAL_BIN,DIAM_BIN_PRIMARY,DATE_INSTALL_BIN,DATE_INSTALL_BIN_20YRS,AREA_NAME,LINING_BIN"/>
    <m/>
    <m/>
    <m/>
    <m/>
    <m/>
    <m/>
    <n v="21.769199340088186"/>
    <n v="1.9920854172532485"/>
    <n v="91.509356229964993"/>
    <x v="0"/>
  </r>
  <r>
    <n v="674"/>
    <s v="DIAM_LT_320-FERROUS_1-&lt;=320mm-B06_1900-1901_1920-CENTRAL-NONE-(70,120]-SLUVAD__COURT_FARM__LLWYNON-CARDIFF_BAY__RUMNEY"/>
    <s v="DIAM_LT_320,ASSET_MATERIAL_BIN,DIAM_BIN_PRIMARY,DATE_INSTALL_BIN,DATE_INSTALL_BIN_20YRS,AREA_NAME,LINING_BIN,DIAM_BIN_SECOND,WRZ_NAME,WQZ_NAME"/>
    <s v="FERROUS_1"/>
    <s v="1901_1920"/>
    <s v="B06_1900"/>
    <m/>
    <s v="&lt;=320mm"/>
    <s v="(70,120]"/>
    <n v="6.630789719101327"/>
    <n v="2.4347710655317707"/>
    <n v="367.19171752919891"/>
    <x v="1"/>
  </r>
  <r>
    <n v="675"/>
    <s v="DIAM_LT_320-FERROUS_1-&lt;=320mm-B06_1900-1901_1920-EASTERN-NONE-(120,160]-SLUVAD__COURT_FARM__LLWYNON-NEWPORT_WEST"/>
    <s v="DIAM_LT_320,ASSET_MATERIAL_BIN,DIAM_BIN_PRIMARY,DATE_INSTALL_BIN,DATE_INSTALL_BIN_20YRS,AREA_NAME,LINING_BIN,DIAM_BIN_SECOND,WRZ_NAME,WQZ_NAME"/>
    <s v="FERROUS_1"/>
    <s v="1901_1920"/>
    <s v="B06_1900"/>
    <m/>
    <s v="&lt;=320mm"/>
    <s v="(120,160]"/>
    <n v="4.8589941928459242"/>
    <n v="1.549399768974774"/>
    <n v="318.8725294745181"/>
    <x v="1"/>
  </r>
  <r>
    <n v="676"/>
    <s v="DIAM_LT_320-FERROUS_1-&lt;=320mm-B06_1900-1901_1920-EASTERN-NONE-(70,120]-SLUVAD__COURT_FARM__LLWYNON-NEWPORT"/>
    <s v="DIAM_LT_320,ASSET_MATERIAL_BIN,DIAM_BIN_PRIMARY,DATE_INSTALL_BIN,DATE_INSTALL_BIN_20YRS,AREA_NAME,LINING_BIN,DIAM_BIN_SECOND,WRZ_NAME,WQZ_NAME"/>
    <s v="FERROUS_1"/>
    <s v="1901_1920"/>
    <s v="B06_1900"/>
    <m/>
    <s v="&lt;=320mm"/>
    <s v="(70,120]"/>
    <n v="16.496991300076317"/>
    <n v="3.7628280103673255"/>
    <n v="228.09177394364741"/>
    <x v="4"/>
  </r>
  <r>
    <n v="677"/>
    <s v="DIAM_LT_320-FERROUS_1-&lt;=320mm-B06_1900-1901_1920-EASTERN-NONE-(70,120]-SLUVAD__COURT_FARM__LLWYNON-NEWPORT_WEST"/>
    <s v="DIAM_LT_320,ASSET_MATERIAL_BIN,DIAM_BIN_PRIMARY,DATE_INSTALL_BIN,DATE_INSTALL_BIN_20YRS,AREA_NAME,LINING_BIN,DIAM_BIN_SECOND,WRZ_NAME,WQZ_NAME"/>
    <s v="FERROUS_1"/>
    <s v="1901_1920"/>
    <s v="B06_1900"/>
    <m/>
    <s v="&lt;=320mm"/>
    <s v="(70,120]"/>
    <n v="10.079595570652975"/>
    <n v="3.5414851862280727"/>
    <n v="351.35191302111429"/>
    <x v="1"/>
  </r>
  <r>
    <n v="678"/>
    <s v="DIAM_LT_320-FERROUS_1-&lt;=320mm-B06_1900-1901_1920-NORTHERN"/>
    <s v="DIAM_LT_320,ASSET_MATERIAL_BIN,DIAM_BIN_PRIMARY,DATE_INSTALL_BIN,DATE_INSTALL_BIN_20YRS,AREA_NAME"/>
    <m/>
    <m/>
    <m/>
    <m/>
    <m/>
    <m/>
    <n v="29.33092458547511"/>
    <n v="1.5493997689747698"/>
    <n v="52.824784450949224"/>
    <x v="0"/>
  </r>
  <r>
    <n v="679"/>
    <s v="DIAM_LT_320-FERROUS_1-&lt;=320mm-B06_1900-1901_1920-NORTHERN-NONE"/>
    <s v="DIAM_LT_320,ASSET_MATERIAL_BIN,DIAM_BIN_PRIMARY,DATE_INSTALL_BIN,DATE_INSTALL_BIN_20YRS,AREA_NAME,LINING_BIN"/>
    <m/>
    <m/>
    <m/>
    <m/>
    <m/>
    <m/>
    <n v="12.911387728335805"/>
    <n v="2.4347710655317951"/>
    <n v="188.57547436116081"/>
    <x v="4"/>
  </r>
  <r>
    <n v="680"/>
    <s v="DIAM_LT_320-FERROUS_1-&lt;=320mm-B06_1900-1901_1920-WESTERN"/>
    <s v="DIAM_LT_320,ASSET_MATERIAL_BIN,DIAM_BIN_PRIMARY,DATE_INSTALL_BIN,DATE_INSTALL_BIN_20YRS,AREA_NAME"/>
    <m/>
    <m/>
    <m/>
    <m/>
    <m/>
    <m/>
    <n v="25.641215223865952"/>
    <n v="2.4347710655318049"/>
    <n v="94.95536948130308"/>
    <x v="0"/>
  </r>
  <r>
    <n v="681"/>
    <s v="DIAM_LT_320-FERROUS_1-&lt;=320mm-B06_1900-1901_1920-WESTERN-CEMENT_MORTAR-(70,120]-TYWI_C.U._AREA"/>
    <s v="DIAM_LT_320,ASSET_MATERIAL_BIN,DIAM_BIN_PRIMARY,DATE_INSTALL_BIN,DATE_INSTALL_BIN_20YRS,AREA_NAME,LINING_BIN,DIAM_BIN_SECOND,WRZ_NAME"/>
    <s v="FERROUS_1"/>
    <s v="1901_1920"/>
    <s v="B06_1900"/>
    <m/>
    <s v="&lt;=320mm"/>
    <s v="(70,120]"/>
    <n v="11.854340408761788"/>
    <n v="1.7707425931140335"/>
    <n v="149.37504171933861"/>
    <x v="4"/>
  </r>
  <r>
    <n v="682"/>
    <s v="DIAM_LT_320-FERROUS_1-&lt;=320mm-B06_1900-1901_1920-WESTERN-EPOXY_RESIN-(120,160]-TYWI_C.U._AREA-CAPEL_DEWI-CARMARTHEN TOWN-CWMOERNANT - CARMS TOWN"/>
    <s v="DIAM_LT_320,ASSET_MATERIAL_BIN,DIAM_BIN_PRIMARY,DATE_INSTALL_BIN,DATE_INSTALL_BIN_20YRS,AREA_NAME,LINING_BIN,DIAM_BIN_SECOND,WRZ_NAME,WQZ_NAME,SUPER_DMA_NAME,DMA_NAME"/>
    <s v="FERROUS_1"/>
    <s v="1901_1920"/>
    <s v="B06_1900"/>
    <m/>
    <s v="&lt;=320mm"/>
    <s v="(120,160]"/>
    <n v="0.59725284043536864"/>
    <n v="1.5493997689747707"/>
    <n v="2594.2107999776654"/>
    <x v="3"/>
  </r>
  <r>
    <n v="683"/>
    <s v="DIAM_LT_320-FERROUS_1-&lt;=320mm-B06_1900-1901_1920-WESTERN-EPOXY_RESIN-(70,120]-TYWI_C.U._AREA"/>
    <s v="DIAM_LT_320,ASSET_MATERIAL_BIN,DIAM_BIN_PRIMARY,DATE_INSTALL_BIN,DATE_INSTALL_BIN_20YRS,AREA_NAME,LINING_BIN,DIAM_BIN_SECOND,WRZ_NAME"/>
    <s v="FERROUS_1"/>
    <s v="1901_1920"/>
    <s v="B06_1900"/>
    <m/>
    <s v="&lt;=320mm"/>
    <s v="(70,120]"/>
    <n v="20.563035247572067"/>
    <n v="3.3201423620887889"/>
    <n v="161.46168705715792"/>
    <x v="4"/>
  </r>
  <r>
    <n v="684"/>
    <s v="DIAM_LT_320-FERROUS_1-&lt;=320mm-B06_1900-1901_1920-WESTERN-EPOXY_RESIN-(70,120]-TYWI_C.U._AREA-BRYNGWYN-CARMEL TO LLANNON SR"/>
    <s v="DIAM_LT_320,ASSET_MATERIAL_BIN,DIAM_BIN_PRIMARY,DATE_INSTALL_BIN,DATE_INSTALL_BIN_20YRS,AREA_NAME,LINING_BIN,DIAM_BIN_SECOND,WRZ_NAME,WQZ_NAME,SUPER_DMA_NAME"/>
    <s v="FERROUS_1"/>
    <s v="1901_1920"/>
    <s v="B06_1900"/>
    <m/>
    <s v="&lt;=320mm"/>
    <s v="(70,120]"/>
    <n v="7.627467350249483"/>
    <n v="1.5493997689747738"/>
    <n v="203.13423811956341"/>
    <x v="4"/>
  </r>
  <r>
    <n v="685"/>
    <s v="DIAM_LT_320-FERROUS_1-&lt;=320mm-B06_1900-1901_1920-WESTERN-NONE"/>
    <s v="DIAM_LT_320,ASSET_MATERIAL_BIN,DIAM_BIN_PRIMARY,DATE_INSTALL_BIN,DATE_INSTALL_BIN_20YRS,AREA_NAME,LINING_BIN"/>
    <m/>
    <m/>
    <m/>
    <m/>
    <m/>
    <m/>
    <n v="26.228999792399527"/>
    <n v="2.2134282413925259"/>
    <n v="84.388587399887015"/>
    <x v="0"/>
  </r>
  <r>
    <n v="686"/>
    <s v="DIAM_LT_320-FERROUS_1-&lt;=320mm-B06_1900-1901_1920-WESTERN-NONE-(120,160]-TYWI_C.U._AREA"/>
    <s v="DIAM_LT_320,ASSET_MATERIAL_BIN,DIAM_BIN_PRIMARY,DATE_INSTALL_BIN,DATE_INSTALL_BIN_20YRS,AREA_NAME,LINING_BIN,DIAM_BIN_SECOND,WRZ_NAME"/>
    <s v="FERROUS_1"/>
    <s v="1901_1920"/>
    <s v="B06_1900"/>
    <m/>
    <s v="&lt;=320mm"/>
    <s v="(120,160]"/>
    <n v="30.9834712634113"/>
    <n v="3.098799537949541"/>
    <n v="100.01460170826454"/>
    <x v="0"/>
  </r>
  <r>
    <n v="687"/>
    <s v="DIAM_LT_320-FERROUS_1-&lt;=320mm-B06_1900-1901_1920-WESTERN-NONE-(70,120]-TYWI_C.U._AREA"/>
    <s v="DIAM_LT_320,ASSET_MATERIAL_BIN,DIAM_BIN_PRIMARY,DATE_INSTALL_BIN,DATE_INSTALL_BIN_20YRS,AREA_NAME,LINING_BIN,DIAM_BIN_SECOND,WRZ_NAME"/>
    <s v="FERROUS_1"/>
    <s v="1901_1920"/>
    <s v="B06_1900"/>
    <m/>
    <s v="&lt;=320mm"/>
    <s v="(70,120]"/>
    <n v="39.489688661734405"/>
    <n v="5.0908849552027355"/>
    <n v="128.91681671159424"/>
    <x v="4"/>
  </r>
  <r>
    <n v="688"/>
    <s v="DIAM_LT_320-FERROUS_1-&lt;=320mm-B06_1900-1901_1920-WESTERN-NONE-(70,120]-TYWI_C.U._AREA-CRAY__CLYDACH"/>
    <s v="DIAM_LT_320,ASSET_MATERIAL_BIN,DIAM_BIN_PRIMARY,DATE_INSTALL_BIN,DATE_INSTALL_BIN_20YRS,AREA_NAME,LINING_BIN,DIAM_BIN_SECOND,WRZ_NAME,WQZ_NAME"/>
    <s v="FERROUS_1"/>
    <s v="1901_1920"/>
    <s v="B06_1900"/>
    <m/>
    <s v="&lt;=320mm"/>
    <s v="(70,120]"/>
    <n v="6.8057523207474615"/>
    <n v="1.5493997689747636"/>
    <n v="227.66032261435521"/>
    <x v="4"/>
  </r>
  <r>
    <n v="689"/>
    <s v="DIAM_LT_320-FERROUS_1-&lt;=320mm-B06_1900-1901_1920-WESTERN-NONE-(70,120]-TYWI_C.U._AREA-LLANELLI_FELINDRE"/>
    <s v="DIAM_LT_320,ASSET_MATERIAL_BIN,DIAM_BIN_PRIMARY,DATE_INSTALL_BIN,DATE_INSTALL_BIN_20YRS,AREA_NAME,LINING_BIN,DIAM_BIN_SECOND,WRZ_NAME,WQZ_NAME"/>
    <s v="FERROUS_1"/>
    <s v="1901_1920"/>
    <s v="B06_1900"/>
    <m/>
    <s v="&lt;=320mm"/>
    <s v="(70,120]"/>
    <n v="16.375430740382303"/>
    <n v="3.0987995379495099"/>
    <n v="189.23468866732023"/>
    <x v="4"/>
  </r>
  <r>
    <n v="690"/>
    <s v="DIAM_LT_320-FERROUS_1-&lt;=320mm-B06_1900-1901_1920-WESTERN-NONE-(70,120]-TYWI_C.U._AREA-PENCOED__BRIDGEND_VALLEYS"/>
    <s v="DIAM_LT_320,ASSET_MATERIAL_BIN,DIAM_BIN_PRIMARY,DATE_INSTALL_BIN,DATE_INSTALL_BIN_20YRS,AREA_NAME,LINING_BIN,DIAM_BIN_SECOND,WRZ_NAME,WQZ_NAME"/>
    <s v="FERROUS_1"/>
    <s v="1901_1920"/>
    <s v="B06_1900"/>
    <m/>
    <s v="&lt;=320mm"/>
    <s v="(70,120]"/>
    <n v="13.547679625719368"/>
    <n v="3.3201423620887889"/>
    <n v="245.07092386401874"/>
    <x v="4"/>
  </r>
  <r>
    <n v="691"/>
    <s v="DIAM_LT_320-FERROUS_1-&lt;=320mm-B06_1900-1901_1920-WESTERN-NONE-(70,120]-TYWI_C.U._AREA-PENCOED__BRIDGEND_VALLEYS-OGMORE VALE"/>
    <s v="DIAM_LT_320,ASSET_MATERIAL_BIN,DIAM_BIN_PRIMARY,DATE_INSTALL_BIN,DATE_INSTALL_BIN_20YRS,AREA_NAME,LINING_BIN,DIAM_BIN_SECOND,WRZ_NAME,WQZ_NAME,SUPER_DMA_NAME"/>
    <s v="FERROUS_1"/>
    <s v="1901_1920"/>
    <s v="B06_1900"/>
    <m/>
    <s v="&lt;=320mm"/>
    <s v="(70,120]"/>
    <n v="5.3354817899599301"/>
    <n v="3.5414851862280448"/>
    <n v="663.76108581089204"/>
    <x v="2"/>
  </r>
  <r>
    <n v="692"/>
    <s v="DIAM_LT_320-FERROUS_1-&lt;=320mm-B06_1900-1901_1920-WESTERN-NONE-(70,120]-TYWI_C.U._AREA-SWANSEA__MORRISTON_BRYNGWYN__FELINDRE-WYCHTREE MORFYDD PENTREMALWED"/>
    <s v="DIAM_LT_320,ASSET_MATERIAL_BIN,DIAM_BIN_PRIMARY,DATE_INSTALL_BIN,DATE_INSTALL_BIN_20YRS,AREA_NAME,LINING_BIN,DIAM_BIN_SECOND,WRZ_NAME,WQZ_NAME,SUPER_DMA_NAME"/>
    <s v="FERROUS_1"/>
    <s v="1901_1920"/>
    <s v="B06_1900"/>
    <m/>
    <s v="&lt;=320mm"/>
    <s v="(70,120]"/>
    <n v="4.8711584168548665"/>
    <n v="1.549399768974774"/>
    <n v="318.07624314036707"/>
    <x v="1"/>
  </r>
  <r>
    <n v="693"/>
    <s v="DIAM_LT_320-FERROUS_1-&lt;=320mm-B06_1900-1901_1920-WESTERN-POLYURETHANE-(70,120]-TYWI_C.U._AREA"/>
    <s v="DIAM_LT_320,ASSET_MATERIAL_BIN,DIAM_BIN_PRIMARY,DATE_INSTALL_BIN,DATE_INSTALL_BIN_20YRS,AREA_NAME,LINING_BIN,DIAM_BIN_SECOND,WRZ_NAME"/>
    <s v="FERROUS_1"/>
    <s v="1901_1920"/>
    <s v="B06_1900"/>
    <m/>
    <s v="&lt;=320mm"/>
    <s v="(70,120]"/>
    <n v="20.109383858053867"/>
    <n v="2.4347710655317982"/>
    <n v="121.07636328980141"/>
    <x v="0"/>
  </r>
  <r>
    <n v="694"/>
    <s v="DIAM_LT_320-FERROUS_1-&lt;=320mm-B07_1910-1901_1920-CENTRAL-EPOXY_RESIN-(120,160]"/>
    <s v="DIAM_LT_320,ASSET_MATERIAL_BIN,DIAM_BIN_PRIMARY,DATE_INSTALL_BIN,DATE_INSTALL_BIN_20YRS,AREA_NAME,LINING_BIN,DIAM_BIN_SECOND"/>
    <s v="FERROUS_1"/>
    <s v="1901_1920"/>
    <s v="B07_1910"/>
    <m/>
    <s v="&lt;=320mm"/>
    <s v="(120,160]"/>
    <n v="12.640702812801461"/>
    <n v="1.770742593114031"/>
    <n v="140.08260611275261"/>
    <x v="4"/>
  </r>
  <r>
    <n v="695"/>
    <s v="DIAM_LT_320-FERROUS_1-&lt;=320mm-B07_1910-1901_1920-CENTRAL-EPOXY_RESIN-(70,120]"/>
    <s v="DIAM_LT_320,ASSET_MATERIAL_BIN,DIAM_BIN_PRIMARY,DATE_INSTALL_BIN,DATE_INSTALL_BIN_20YRS,AREA_NAME,LINING_BIN,DIAM_BIN_SECOND"/>
    <s v="FERROUS_1"/>
    <s v="1901_1920"/>
    <s v="B07_1910"/>
    <m/>
    <s v="&lt;=320mm"/>
    <s v="(70,120]"/>
    <n v="5.341437387344083"/>
    <n v="1.549399768974774"/>
    <n v="290.07168981253949"/>
    <x v="1"/>
  </r>
  <r>
    <n v="696"/>
    <s v="DIAM_LT_320-FERROUS_1-&lt;=320mm-B07_1910-1901_1920-CENTRAL-EPOXY_RESIN-(70,120]-PONTSTICILL_LOW_LEVEL-RHYMNEY__BARGOED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13.052969441851397"/>
    <n v="3.098799537949525"/>
    <n v="237.40188405053064"/>
    <x v="4"/>
  </r>
  <r>
    <n v="697"/>
    <s v="DIAM_LT_320-FERROUS_1-&lt;=320mm-B07_1910-1901_1920-CENTRAL-EPOXY_RESIN-(70,120]-RHONDDA-TYNYWAUN-BAGLAN STREET TO DR THOMAS-ROCK DRIVE GELLI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0.608981695146392"/>
    <n v="1.5493997689747707"/>
    <n v="2544.246865420665"/>
    <x v="3"/>
  </r>
  <r>
    <n v="698"/>
    <s v="DIAM_LT_320-FERROUS_1-&lt;=320mm-B07_1910-1901_1920-CENTRAL-EPOXY_RESIN-(70,120]-SLUVAD__COURT_FARM__LLWYNON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13.380206293757208"/>
    <n v="1.9920854172532654"/>
    <n v="148.88301222849688"/>
    <x v="4"/>
  </r>
  <r>
    <n v="699"/>
    <s v="DIAM_LT_320-FERROUS_1-&lt;=320mm-B07_1910-1901_1920-CENTRAL-NONE"/>
    <s v="DIAM_LT_320,ASSET_MATERIAL_BIN,DIAM_BIN_PRIMARY,DATE_INSTALL_BIN,DATE_INSTALL_BIN_20YRS,AREA_NAME,LINING_BIN"/>
    <m/>
    <m/>
    <m/>
    <m/>
    <m/>
    <m/>
    <n v="34.153220666417809"/>
    <n v="1.9920854172532407"/>
    <n v="58.327893486543687"/>
    <x v="0"/>
  </r>
  <r>
    <n v="700"/>
    <s v="DIAM_LT_320-FERROUS_1-&lt;=320mm-B07_1910-1901_1920-CENTRAL-NONE-(0,70]"/>
    <s v="DIAM_LT_320,ASSET_MATERIAL_BIN,DIAM_BIN_PRIMARY,DATE_INSTALL_BIN,DATE_INSTALL_BIN_20YRS,AREA_NAME,LINING_BIN,DIAM_BIN_SECOND"/>
    <s v="FERROUS_1"/>
    <s v="1901_1920"/>
    <s v="B07_1910"/>
    <m/>
    <s v="&lt;=320mm"/>
    <s v="(0,70]"/>
    <n v="7.6784685231150673"/>
    <n v="1.5493997689747654"/>
    <n v="201.78499974447919"/>
    <x v="4"/>
  </r>
  <r>
    <n v="701"/>
    <s v="DIAM_LT_320-FERROUS_1-&lt;=320mm-B07_1910-1901_1920-CENTRAL-NONE-(120,160]-PONTSTICILL_LOW_LEVEL"/>
    <s v="DIAM_LT_320,ASSET_MATERIAL_BIN,DIAM_BIN_PRIMARY,DATE_INSTALL_BIN,DATE_INSTALL_BIN_20YRS,AREA_NAME,LINING_BIN,DIAM_BIN_SECOND,WRZ_NAME"/>
    <s v="FERROUS_1"/>
    <s v="1901_1920"/>
    <s v="B07_1910"/>
    <m/>
    <s v="&lt;=320mm"/>
    <s v="(120,160]"/>
    <n v="17.431742840494262"/>
    <n v="2.8774567138102687"/>
    <n v="165.06993822361144"/>
    <x v="4"/>
  </r>
  <r>
    <n v="702"/>
    <s v="DIAM_LT_320-FERROUS_1-&lt;=320mm-B07_1910-1901_1920-CENTRAL-NONE-(120,160]-RHONDDA-MAERDY__PORTH"/>
    <s v="DIAM_LT_320,ASSET_MATERIAL_BIN,DIAM_BIN_PRIMARY,DATE_INSTALL_BIN,DATE_INSTALL_BIN_20YRS,AREA_NAME,LINING_BIN,DIAM_BIN_SECOND,WRZ_NAME,WQZ_NAME"/>
    <s v="FERROUS_1"/>
    <s v="1901_1920"/>
    <s v="B07_1910"/>
    <m/>
    <s v="&lt;=320mm"/>
    <s v="(120,160]"/>
    <n v="1.8720216720938112"/>
    <n v="1.5493997689747738"/>
    <n v="827.66123494810165"/>
    <x v="2"/>
  </r>
  <r>
    <n v="703"/>
    <s v="DIAM_LT_320-FERROUS_1-&lt;=320mm-B07_1910-1901_1920-CENTRAL-NONE-(120,160]-SLUVAD__COURT_FARM__LLWYNON"/>
    <s v="DIAM_LT_320,ASSET_MATERIAL_BIN,DIAM_BIN_PRIMARY,DATE_INSTALL_BIN,DATE_INSTALL_BIN_20YRS,AREA_NAME,LINING_BIN,DIAM_BIN_SECOND,WRZ_NAME"/>
    <s v="FERROUS_1"/>
    <s v="1901_1920"/>
    <s v="B07_1910"/>
    <m/>
    <s v="&lt;=320mm"/>
    <s v="(120,160]"/>
    <n v="21.728444381551451"/>
    <n v="5.5335706034813867"/>
    <n v="254.66943267138203"/>
    <x v="1"/>
  </r>
  <r>
    <n v="704"/>
    <s v="DIAM_LT_320-FERROUS_1-&lt;=320mm-B07_1910-1901_1920-CENTRAL-NONE-(120,160]-SLUVAD__COURT_FARM__LLWYNON-PENARTH"/>
    <s v="DIAM_LT_320,ASSET_MATERIAL_BIN,DIAM_BIN_PRIMARY,DATE_INSTALL_BIN,DATE_INSTALL_BIN_20YRS,AREA_NAME,LINING_BIN,DIAM_BIN_SECOND,WRZ_NAME,WQZ_NAME"/>
    <s v="FERROUS_1"/>
    <s v="1901_1920"/>
    <s v="B07_1910"/>
    <m/>
    <s v="&lt;=320mm"/>
    <s v="(120,160]"/>
    <n v="15.53367958634491"/>
    <n v="3.0987995379495099"/>
    <n v="199.48908568151177"/>
    <x v="4"/>
  </r>
  <r>
    <n v="705"/>
    <s v="DIAM_LT_320-FERROUS_1-&lt;=320mm-B07_1910-1901_1920-CENTRAL-NONE-(160,320]-PONTSTICILL_LOW_LEVEL"/>
    <s v="DIAM_LT_320,ASSET_MATERIAL_BIN,DIAM_BIN_PRIMARY,DATE_INSTALL_BIN,DATE_INSTALL_BIN_20YRS,AREA_NAME,LINING_BIN,DIAM_BIN_SECOND,WRZ_NAME"/>
    <s v="FERROUS_1"/>
    <s v="1901_1920"/>
    <s v="B07_1910"/>
    <m/>
    <s v="&lt;=320mm"/>
    <s v="(160,320]"/>
    <n v="14.516398440693903"/>
    <n v="1.7707425931140317"/>
    <n v="121.9822258494985"/>
    <x v="0"/>
  </r>
  <r>
    <n v="706"/>
    <s v="DIAM_LT_320-FERROUS_1-&lt;=320mm-B07_1910-1901_1920-CENTRAL-NONE-(160,320]-SLUVAD__COURT_FARM__LLWYNON"/>
    <s v="DIAM_LT_320,ASSET_MATERIAL_BIN,DIAM_BIN_PRIMARY,DATE_INSTALL_BIN,DATE_INSTALL_BIN_20YRS,AREA_NAME,LINING_BIN,DIAM_BIN_SECOND,WRZ_NAME"/>
    <s v="FERROUS_1"/>
    <s v="1901_1920"/>
    <s v="B07_1910"/>
    <m/>
    <s v="&lt;=320mm"/>
    <s v="(160,320]"/>
    <n v="21.146536720013092"/>
    <n v="1.5493997689747541"/>
    <n v="73.269670087792747"/>
    <x v="0"/>
  </r>
  <r>
    <n v="707"/>
    <s v="DIAM_LT_320-FERROUS_1-&lt;=320mm-B07_1910-1901_1920-CENTRAL-NONE-(70,120]-CYNON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9.3208642811908966"/>
    <n v="1.5493997689747669"/>
    <n v="166.22919530127575"/>
    <x v="4"/>
  </r>
  <r>
    <n v="708"/>
    <s v="DIAM_LT_320-FERROUS_1-&lt;=320mm-B07_1910-1901_1920-CENTRAL-NONE-(70,120]-PONTSTICILL_HIGH_LEVEL/HEADS_O-MERTHYR__ABERCYNON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6.1397984358185065"/>
    <n v="1.9920854172532816"/>
    <n v="324.4545302386158"/>
    <x v="1"/>
  </r>
  <r>
    <n v="709"/>
    <s v="DIAM_LT_320-FERROUS_1-&lt;=320mm-B07_1910-1901_1920-CENTRAL-NONE-(70,120]-PONTSTICILL_HIGH_LEVEL/HEADS_O-RHYMNEY__BARGOED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11.762207822682937"/>
    <n v="2.2134282413925255"/>
    <n v="188.18135802055966"/>
    <x v="4"/>
  </r>
  <r>
    <n v="710"/>
    <s v="DIAM_LT_320-FERROUS_1-&lt;=320mm-B07_1910-1901_1920-CENTRAL-NONE-(70,120]-PONTSTICILL_LOW_LEVEL-MAERDY__PORTH-CASTLE INN BRIDGE-MAESYCOED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3.0378006715696113"/>
    <n v="1.5493997689747736"/>
    <n v="510.03997183732571"/>
    <x v="2"/>
  </r>
  <r>
    <n v="711"/>
    <s v="DIAM_LT_320-FERROUS_1-&lt;=320mm-B07_1910-1901_1920-CENTRAL-NONE-(70,120]-PONTSTICILL_LOW_LEVEL-MERTHYR__ABERCYNON-PENTREBACH-PENTREBACH/TROEDYRHIW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2.66100202052109"/>
    <n v="1.5493997689747738"/>
    <n v="582.26177846770781"/>
    <x v="2"/>
  </r>
  <r>
    <n v="712"/>
    <s v="DIAM_LT_320-FERROUS_1-&lt;=320mm-B07_1910-1901_1920-CENTRAL-NONE-(70,120]-PONTSTICILL_LOW_LEVEL-RHYMNEY__BARGOED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18.836129385034592"/>
    <n v="4.6481993069243099"/>
    <n v="246.77040658986604"/>
    <x v="4"/>
  </r>
  <r>
    <n v="713"/>
    <s v="DIAM_LT_320-FERROUS_1-&lt;=320mm-B07_1910-1901_1920-CENTRAL-NONE-(70,120]-PONTSTICILL_LOW_LEVEL-RHYMNEY__BARGOED-MAESYCWMMER-FLEUR DE LYS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3.3754656700512844"/>
    <n v="2.2134282413925246"/>
    <n v="655.74011344007999"/>
    <x v="2"/>
  </r>
  <r>
    <n v="714"/>
    <s v="DIAM_LT_320-FERROUS_1-&lt;=320mm-B07_1910-1901_1920-CENTRAL-NONE-(70,120]-PONTSTICILL_LOW_LEVEL-VALE_OF_GLAM__RHONDDA_VALLEYS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26.11050245349745"/>
    <n v="4.4268564827850536"/>
    <n v="169.54313654703662"/>
    <x v="4"/>
  </r>
  <r>
    <n v="715"/>
    <s v="DIAM_LT_320-FERROUS_1-&lt;=320mm-B07_1910-1901_1920-CENTRAL-NONE-(70,120]-RHONDDA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9.8463119520284064"/>
    <n v="2.6561138896710212"/>
    <n v="269.75723525841005"/>
    <x v="1"/>
  </r>
  <r>
    <n v="716"/>
    <s v="DIAM_LT_320-FERROUS_1-&lt;=320mm-B07_1910-1901_1920-CENTRAL-NONE-(70,120]-RHONDDA-MAERDY__PORTH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20.643473718741635"/>
    <n v="6.8616275483167541"/>
    <n v="332.38725428692135"/>
    <x v="1"/>
  </r>
  <r>
    <n v="717"/>
    <s v="DIAM_LT_320-FERROUS_1-&lt;=320mm-B07_1910-1901_1920-CENTRAL-NONE-(70,120]-RHONDDA-TYNYWAUN-BAGLAN STREET TO DR THOMAS"/>
    <s v="DIAM_LT_320,ASSET_MATERIAL_BIN,DIAM_BIN_PRIMARY,DATE_INSTALL_BIN,DATE_INSTALL_BIN_20YRS,AREA_NAME,LINING_BIN,DIAM_BIN_SECOND,WRZ_NAME,WQZ_NAME,SUPER_DMA_NAME"/>
    <s v="FERROUS_1"/>
    <s v="1901_1920"/>
    <s v="B07_1910"/>
    <m/>
    <s v="&lt;=320mm"/>
    <s v="(70,120]"/>
    <n v="1.6698117394150809"/>
    <n v="1.5493997689747734"/>
    <n v="927.88889453940078"/>
    <x v="2"/>
  </r>
  <r>
    <n v="718"/>
    <s v="DIAM_LT_320-FERROUS_1-&lt;=320mm-B07_1910-1901_1920-CENTRAL-NONE-(70,120]-SLUVAD__COURT_FARM__LLWYNON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9.2443944905623887"/>
    <n v="1.992085417253262"/>
    <n v="215.49117352001625"/>
    <x v="4"/>
  </r>
  <r>
    <n v="719"/>
    <s v="DIAM_LT_320-FERROUS_1-&lt;=320mm-B07_1910-1901_1920-CENTRAL-NONE-(70,120]-SLUVAD__COURT_FARM__LLWYNON-CARDIFF_BAY__CANTON__CATHAYS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4.8270671273982044"/>
    <n v="1.7707425931140275"/>
    <n v="366.83612354660994"/>
    <x v="1"/>
  </r>
  <r>
    <n v="720"/>
    <s v="DIAM_LT_320-FERROUS_1-&lt;=320mm-B07_1910-1901_1920-CENTRAL-NONE-(70,120]-SLUVAD__COURT_FARM__LLWYNON-CARDIFF_BAY__RUMNEY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12.990469499705419"/>
    <n v="3.0987995379495077"/>
    <n v="238.54407556399545"/>
    <x v="4"/>
  </r>
  <r>
    <n v="721"/>
    <s v="DIAM_LT_320-FERROUS_1-&lt;=320mm-B07_1910-1901_1920-CENTRAL-NONE-(70,120]-SLUVAD__COURT_FARM__LLWYNON-CARDIFF_BAY__RUMNEY-PLASNEWYDD ROAD PRV-SUPPLY SUB-SYSTEM BOUNDARY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1.5749515242339762"/>
    <n v="1.5493997689747738"/>
    <n v="983.77616398598036"/>
    <x v="2"/>
  </r>
  <r>
    <n v="722"/>
    <s v="DIAM_LT_320-FERROUS_1-&lt;=320mm-B07_1910-1901_1920-CENTRAL-NONE-(70,120]-SLUVAD__COURT_FARM__LLWYNON-CARDIFF_ELY__RADYR__LLANDAFF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14.527422390194372"/>
    <n v="1.7707425931140339"/>
    <n v="121.8896611906348"/>
    <x v="0"/>
  </r>
  <r>
    <n v="723"/>
    <s v="DIAM_LT_320-FERROUS_1-&lt;=320mm-B07_1910-1901_1920-CENTRAL-NONE-(70,120]-SLUVAD__COURT_FARM__LLWYNON-CARDIFF_HEATH_&amp;_LLANISHEN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6.3868445856509295"/>
    <n v="2.4347710655317769"/>
    <n v="381.21658244227211"/>
    <x v="1"/>
  </r>
  <r>
    <n v="724"/>
    <s v="DIAM_LT_320-FERROUS_1-&lt;=320mm-B07_1910-1901_1920-CENTRAL-NONE-(70,120]-SLUVAD__COURT_FARM__LLWYNON-PENARTH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41.397794108518845"/>
    <n v="10.403112734544617"/>
    <n v="251.29630596437656"/>
    <x v="1"/>
  </r>
  <r>
    <n v="725"/>
    <s v="DIAM_LT_320-FERROUS_1-&lt;=320mm-B07_1910-1901_1920-CENTRAL-POLYURETHANE"/>
    <s v="DIAM_LT_320,ASSET_MATERIAL_BIN,DIAM_BIN_PRIMARY,DATE_INSTALL_BIN,DATE_INSTALL_BIN_20YRS,AREA_NAME,LINING_BIN"/>
    <m/>
    <m/>
    <m/>
    <m/>
    <m/>
    <m/>
    <n v="35.634349724952749"/>
    <n v="3.5414851862280261"/>
    <n v="99.3840273096978"/>
    <x v="0"/>
  </r>
  <r>
    <n v="726"/>
    <s v="DIAM_LT_320-FERROUS_1-&lt;=320mm-B07_1910-1901_1920-CENTRAL-POLYURETHANE-(70,120]-PONTSTICILL_LOW_LEVEL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12.873165601248724"/>
    <n v="1.7707425931140295"/>
    <n v="137.55300350849706"/>
    <x v="4"/>
  </r>
  <r>
    <n v="727"/>
    <s v="DIAM_LT_320-FERROUS_1-&lt;=320mm-B07_1910-1901_1920-CENTRAL-POLYURETHANE-(70,120]-PONTSTICILL_LOW_LEVEL-CAERPHILLY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6.9328780578653495"/>
    <n v="2.434771065531772"/>
    <n v="351.19196460833814"/>
    <x v="1"/>
  </r>
  <r>
    <n v="728"/>
    <s v="DIAM_LT_320-FERROUS_1-&lt;=320mm-B07_1910-1901_1920-CENTRAL-POLYURETHANE-(70,120]-PONTSTICILL_LOW_LEVEL-MERTHYR__ABERCYNON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5.6719774107368055"/>
    <n v="1.7707425931140153"/>
    <n v="312.19140431731569"/>
    <x v="1"/>
  </r>
  <r>
    <n v="729"/>
    <s v="DIAM_LT_320-FERROUS_1-&lt;=320mm-B07_1910-1901_1920-CENTRAL-POLYURETHANE-(70,120]-RHONDDA-VALE_OF_GLAM__RHONDDA_VALLEYS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4.5566082734525333"/>
    <n v="1.7707425931140153"/>
    <n v="388.60979194341127"/>
    <x v="1"/>
  </r>
  <r>
    <n v="730"/>
    <s v="DIAM_LT_320-FERROUS_1-&lt;=320mm-B07_1910-1901_1920-CENTRAL-POLYURETHANE-(70,120]-SLUVAD__COURT_FARM__LLWYNON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6.7051891290831778"/>
    <n v="1.7707425931140153"/>
    <n v="264.08540594829344"/>
    <x v="1"/>
  </r>
  <r>
    <n v="731"/>
    <s v="DIAM_LT_320-FERROUS_1-&lt;=320mm-B07_1910-1901_1920-CENTRAL-POLYURETHANE-(70,120]-SLUVAD__COURT_FARM__LLWYNON-CAERPHILLY-TY CANOL-NANTGARW OFF TYCANOL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1.3045042638333999"/>
    <n v="1.7707425931140164"/>
    <n v="1357.4065200143805"/>
    <x v="3"/>
  </r>
  <r>
    <n v="732"/>
    <s v="DIAM_LT_320-FERROUS_1-&lt;=320mm-B07_1910-1901_1920-CENTRAL-POLYURETHANE-(70,120]-SLUVAD__COURT_FARM__LLWYNON-PENARTH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4.3659123042529568"/>
    <n v="1.549399768974774"/>
    <n v="354.8856827622169"/>
    <x v="1"/>
  </r>
  <r>
    <n v="733"/>
    <s v="DIAM_LT_320-FERROUS_1-&lt;=320mm-B07_1910-1901_1920-EASTERN"/>
    <s v="DIAM_LT_320,ASSET_MATERIAL_BIN,DIAM_BIN_PRIMARY,DATE_INSTALL_BIN,DATE_INSTALL_BIN_20YRS,AREA_NAME"/>
    <m/>
    <m/>
    <m/>
    <m/>
    <m/>
    <m/>
    <n v="15.657854515254803"/>
    <n v="1.7707425931140359"/>
    <n v="113.08973342349518"/>
    <x v="0"/>
  </r>
  <r>
    <n v="734"/>
    <s v="DIAM_LT_320-FERROUS_1-&lt;=320mm-B07_1910-1901_1920-EASTERN-EPOXY_RESIN"/>
    <s v="DIAM_LT_320,ASSET_MATERIAL_BIN,DIAM_BIN_PRIMARY,DATE_INSTALL_BIN,DATE_INSTALL_BIN_20YRS,AREA_NAME,LINING_BIN"/>
    <m/>
    <m/>
    <m/>
    <m/>
    <m/>
    <m/>
    <n v="29.313224975377199"/>
    <n v="1.9920854172532529"/>
    <n v="67.958589303175742"/>
    <x v="0"/>
  </r>
  <r>
    <n v="735"/>
    <s v="DIAM_LT_320-FERROUS_1-&lt;=320mm-B07_1910-1901_1920-EASTERN-EPOXY_RESIN-(120,160]-PONTSTICILL_HIGH_LEVEL/HEADS_O"/>
    <s v="DIAM_LT_320,ASSET_MATERIAL_BIN,DIAM_BIN_PRIMARY,DATE_INSTALL_BIN,DATE_INSTALL_BIN_20YRS,AREA_NAME,LINING_BIN,DIAM_BIN_SECOND,WRZ_NAME"/>
    <s v="FERROUS_1"/>
    <s v="1901_1920"/>
    <s v="B07_1910"/>
    <m/>
    <s v="&lt;=320mm"/>
    <s v="(120,160]"/>
    <n v="5.9637991634046958"/>
    <n v="1.5493997689747738"/>
    <n v="259.80079585547799"/>
    <x v="1"/>
  </r>
  <r>
    <n v="736"/>
    <s v="DIAM_LT_320-FERROUS_1-&lt;=320mm-B07_1910-1901_1920-EASTERN-EPOXY_RESIN-(70,120]-PONTSTICILL_HIGH_LEVEL/HEADS_O-RASSAU__SIRHOWY_VALLEY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9.6166942871970313"/>
    <n v="3.0987995379495445"/>
    <n v="322.23126215783537"/>
    <x v="1"/>
  </r>
  <r>
    <n v="737"/>
    <s v="DIAM_LT_320-FERROUS_1-&lt;=320mm-B07_1910-1901_1920-EASTERN-EPOXY_RESIN-(70,120]-SLUVAD__COURT_FARM__LLWYNON-NEWPORT_SW__RISCA__ABERCARN-SALISBURY STREET-WEST END NEWBRIDGE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1.3218735203886087"/>
    <n v="1.5493997689747716"/>
    <n v="1172.1240686622377"/>
    <x v="3"/>
  </r>
  <r>
    <n v="738"/>
    <s v="DIAM_LT_320-FERROUS_1-&lt;=320mm-B07_1910-1901_1920-EASTERN-EPOXY_RESIN-(70,120]-TALYBONT-ABERGAVENNY__CWMTILLERY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8.7154883054890977"/>
    <n v="2.656113889671023"/>
    <n v="304.75789727102006"/>
    <x v="1"/>
  </r>
  <r>
    <n v="739"/>
    <s v="DIAM_LT_320-FERROUS_1-&lt;=320mm-B07_1910-1901_1920-EASTERN-EPOXY_RESIN-(70,120]-TALYBONT-ABERGAVENNY__CWMTILLERY-TREVETHIN HILL-TREVETHIN L/LEVEL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2.7927478753343129"/>
    <n v="1.5493997689747734"/>
    <n v="554.79400151340144"/>
    <x v="2"/>
  </r>
  <r>
    <n v="740"/>
    <s v="DIAM_LT_320-FERROUS_1-&lt;=320mm-B07_1910-1901_1920-EASTERN-EPOXY_RESIN-(70,120]-TALYBONT-ABERGAVENNY__CWMTILLERY-VARTEG-VARTEG VILLAGE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6.1820516381150608"/>
    <n v="2.4347710655317729"/>
    <n v="393.84515174870768"/>
    <x v="1"/>
  </r>
  <r>
    <n v="741"/>
    <s v="DIAM_LT_320-FERROUS_1-&lt;=320mm-B07_1910-1901_1920-EASTERN-NONE-(0,70]"/>
    <s v="DIAM_LT_320,ASSET_MATERIAL_BIN,DIAM_BIN_PRIMARY,DATE_INSTALL_BIN,DATE_INSTALL_BIN_20YRS,AREA_NAME,LINING_BIN,DIAM_BIN_SECOND"/>
    <s v="FERROUS_1"/>
    <s v="1901_1920"/>
    <s v="B07_1910"/>
    <m/>
    <s v="&lt;=320mm"/>
    <s v="(0,70]"/>
    <n v="15.366789493058006"/>
    <n v="2.2134282413925255"/>
    <n v="144.03973207236606"/>
    <x v="4"/>
  </r>
  <r>
    <n v="742"/>
    <s v="DIAM_LT_320-FERROUS_1-&lt;=320mm-B07_1910-1901_1920-EASTERN-NONE-(120,160]"/>
    <s v="DIAM_LT_320,ASSET_MATERIAL_BIN,DIAM_BIN_PRIMARY,DATE_INSTALL_BIN,DATE_INSTALL_BIN_20YRS,AREA_NAME,LINING_BIN,DIAM_BIN_SECOND"/>
    <s v="FERROUS_1"/>
    <s v="1901_1920"/>
    <s v="B07_1910"/>
    <m/>
    <s v="&lt;=320mm"/>
    <s v="(120,160]"/>
    <n v="11.809832103821538"/>
    <n v="2.8774567138103011"/>
    <n v="243.64924822929416"/>
    <x v="4"/>
  </r>
  <r>
    <n v="743"/>
    <s v="DIAM_LT_320-FERROUS_1-&lt;=320mm-B07_1910-1901_1920-EASTERN-NONE-(120,160]-SLUVAD__COURT_FARM__LLWYNON"/>
    <s v="DIAM_LT_320,ASSET_MATERIAL_BIN,DIAM_BIN_PRIMARY,DATE_INSTALL_BIN,DATE_INSTALL_BIN_20YRS,AREA_NAME,LINING_BIN,DIAM_BIN_SECOND,WRZ_NAME"/>
    <s v="FERROUS_1"/>
    <s v="1901_1920"/>
    <s v="B07_1910"/>
    <m/>
    <s v="&lt;=320mm"/>
    <s v="(120,160]"/>
    <n v="11.397065895186447"/>
    <n v="2.2134282413925259"/>
    <n v="194.21035745062838"/>
    <x v="4"/>
  </r>
  <r>
    <n v="744"/>
    <s v="DIAM_LT_320-FERROUS_1-&lt;=320mm-B07_1910-1901_1920-EASTERN-NONE-(120,160]-SLUVAD__COURT_FARM__LLWYNON-NEWPORT_WEST"/>
    <s v="DIAM_LT_320,ASSET_MATERIAL_BIN,DIAM_BIN_PRIMARY,DATE_INSTALL_BIN,DATE_INSTALL_BIN_20YRS,AREA_NAME,LINING_BIN,DIAM_BIN_SECOND,WRZ_NAME,WQZ_NAME"/>
    <s v="FERROUS_1"/>
    <s v="1901_1920"/>
    <s v="B07_1910"/>
    <m/>
    <s v="&lt;=320mm"/>
    <s v="(120,160]"/>
    <n v="4.7656294038325377"/>
    <n v="1.549399768974774"/>
    <n v="325.11965108506774"/>
    <x v="1"/>
  </r>
  <r>
    <n v="745"/>
    <s v="DIAM_LT_320-FERROUS_1-&lt;=320mm-B07_1910-1901_1920-EASTERN-NONE-(120,160]-TALYBONT-ABERGAVENNY__CWMTILLERY"/>
    <s v="DIAM_LT_320,ASSET_MATERIAL_BIN,DIAM_BIN_PRIMARY,DATE_INSTALL_BIN,DATE_INSTALL_BIN_20YRS,AREA_NAME,LINING_BIN,DIAM_BIN_SECOND,WRZ_NAME,WQZ_NAME"/>
    <s v="FERROUS_1"/>
    <s v="1901_1920"/>
    <s v="B07_1910"/>
    <m/>
    <s v="&lt;=320mm"/>
    <s v="(120,160]"/>
    <n v="14.487650271765677"/>
    <n v="1.770742593114033"/>
    <n v="122.22427791240605"/>
    <x v="0"/>
  </r>
  <r>
    <n v="746"/>
    <s v="DIAM_LT_320-FERROUS_1-&lt;=320mm-B07_1910-1901_1920-EASTERN-NONE-(160,320]"/>
    <s v="DIAM_LT_320,ASSET_MATERIAL_BIN,DIAM_BIN_PRIMARY,DATE_INSTALL_BIN,DATE_INSTALL_BIN_20YRS,AREA_NAME,LINING_BIN,DIAM_BIN_SECOND"/>
    <s v="FERROUS_1"/>
    <s v="1901_1920"/>
    <s v="B07_1910"/>
    <m/>
    <s v="&lt;=320mm"/>
    <s v="(160,320]"/>
    <n v="31.596368823349746"/>
    <n v="1.5493997689747512"/>
    <n v="49.037273163799227"/>
    <x v="0"/>
  </r>
  <r>
    <n v="747"/>
    <s v="DIAM_LT_320-FERROUS_1-&lt;=320mm-B07_1910-1901_1920-EASTERN-NONE-(160,320]-TALYBONT-ABERGAVENNY__CWMTILLERY"/>
    <s v="DIAM_LT_320,ASSET_MATERIAL_BIN,DIAM_BIN_PRIMARY,DATE_INSTALL_BIN,DATE_INSTALL_BIN_20YRS,AREA_NAME,LINING_BIN,DIAM_BIN_SECOND,WRZ_NAME,WQZ_NAME"/>
    <s v="FERROUS_1"/>
    <s v="1901_1920"/>
    <s v="B07_1910"/>
    <m/>
    <s v="&lt;=320mm"/>
    <s v="(160,320]"/>
    <n v="8.2860895339990925"/>
    <n v="2.6561138896710261"/>
    <n v="320.55095214366014"/>
    <x v="1"/>
  </r>
  <r>
    <n v="748"/>
    <s v="DIAM_LT_320-FERROUS_1-&lt;=320mm-B07_1910-1901_1920-EASTERN-NONE-(70,120]-MONMOUTH-MONMOUTH_MAYHILL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3.9594741846491335"/>
    <n v="1.5493997689747736"/>
    <n v="391.31452731319496"/>
    <x v="1"/>
  </r>
  <r>
    <n v="749"/>
    <s v="DIAM_LT_320-FERROUS_1-&lt;=320mm-B07_1910-1901_1920-EASTERN-NONE-(70,120]-PONTSTICILL_HIGH_LEVEL/HEADS_O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16.418622331633095"/>
    <n v="2.4347710655318089"/>
    <n v="148.29326214787423"/>
    <x v="4"/>
  </r>
  <r>
    <n v="750"/>
    <s v="DIAM_LT_320-FERROUS_1-&lt;=320mm-B07_1910-1901_1920-EASTERN-NONE-(70,120]-PONTSTICILL_HIGH_LEVEL/HEADS_O-EBBW_VALE__BRYNMAWR-CRAIG DDU"/>
    <s v="DIAM_LT_320,ASSET_MATERIAL_BIN,DIAM_BIN_PRIMARY,DATE_INSTALL_BIN,DATE_INSTALL_BIN_20YRS,AREA_NAME,LINING_BIN,DIAM_BIN_SECOND,WRZ_NAME,WQZ_NAME,SUPER_DMA_NAME"/>
    <s v="FERROUS_1"/>
    <s v="1901_1920"/>
    <s v="B07_1910"/>
    <m/>
    <s v="&lt;=320mm"/>
    <s v="(70,120]"/>
    <n v="3.4101245821359694"/>
    <n v="1.7707425931140155"/>
    <n v="519.26038197844707"/>
    <x v="2"/>
  </r>
  <r>
    <n v="751"/>
    <s v="DIAM_LT_320-FERROUS_1-&lt;=320mm-B07_1910-1901_1920-EASTERN-NONE-(70,120]-PONTSTICILL_HIGH_LEVEL/HEADS_O-EBBW_VALE__BRYNMAWR-NANTYGLO AND FFOESMAEN-BLAINA VILLAGE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2.3667907509088502"/>
    <n v="1.5493997689747734"/>
    <n v="654.64163588597864"/>
    <x v="2"/>
  </r>
  <r>
    <n v="752"/>
    <s v="DIAM_LT_320-FERROUS_1-&lt;=320mm-B07_1910-1901_1920-EASTERN-NONE-(70,120]-SLUVAD__COURT_FARM__LLWYNON-MALPAS__CAERLEON__CWMBRAN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7.1242852971449935"/>
    <n v="1.5493997689747669"/>
    <n v="217.48143208072784"/>
    <x v="4"/>
  </r>
  <r>
    <n v="753"/>
    <s v="DIAM_LT_320-FERROUS_1-&lt;=320mm-B07_1910-1901_1920-EASTERN-NONE-(70,120]-SLUVAD__COURT_FARM__LLWYNON-NEWPORT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5.4352654406061944"/>
    <n v="1.549399768974774"/>
    <n v="285.06423207952281"/>
    <x v="1"/>
  </r>
  <r>
    <n v="754"/>
    <s v="DIAM_LT_320-FERROUS_1-&lt;=320mm-B07_1910-1901_1920-EASTERN-NONE-(70,120]-SLUVAD__COURT_FARM__LLWYNON-NEWPORT_WEST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9.7742529497489272"/>
    <n v="1.7707425931140257"/>
    <n v="181.16398278392327"/>
    <x v="4"/>
  </r>
  <r>
    <n v="755"/>
    <s v="DIAM_LT_320-FERROUS_1-&lt;=320mm-B07_1910-1901_1920-EASTERN-NONE-(70,120]-TALYBONT-ABERGAVENNY__CWMTILLERY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29.562906511876875"/>
    <n v="5.7549134276204859"/>
    <n v="194.66669913895151"/>
    <x v="4"/>
  </r>
  <r>
    <n v="756"/>
    <s v="DIAM_LT_320-FERROUS_1-&lt;=320mm-B07_1910-1901_1920-EASTERN-NONE-(70,120]-TALYBONT-ABERGAVENNY__CWMTILLERY-GRWYNE FAWR-GELLI/FELIN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3.7344087775324675"/>
    <n v="4.8695421310635609"/>
    <n v="1303.9660147438758"/>
    <x v="3"/>
  </r>
  <r>
    <n v="757"/>
    <s v="DIAM_LT_320-FERROUS_1-&lt;=320mm-B07_1910-1901_1920-EASTERN-NONE-(70,120]-TALYBONT-ABERGAVENNY__CWMTILLERY-LLANHILLETH"/>
    <s v="DIAM_LT_320,ASSET_MATERIAL_BIN,DIAM_BIN_PRIMARY,DATE_INSTALL_BIN,DATE_INSTALL_BIN_20YRS,AREA_NAME,LINING_BIN,DIAM_BIN_SECOND,WRZ_NAME,WQZ_NAME,SUPER_DMA_NAME"/>
    <s v="FERROUS_1"/>
    <s v="1901_1920"/>
    <s v="B07_1910"/>
    <m/>
    <s v="&lt;=320mm"/>
    <s v="(70,120]"/>
    <n v="5.8132641988502174"/>
    <n v="2.2134282413925255"/>
    <n v="380.75479896996779"/>
    <x v="1"/>
  </r>
  <r>
    <n v="758"/>
    <s v="DIAM_LT_320-FERROUS_1-&lt;=320mm-B07_1910-1901_1920-EASTERN-POLYURETHANE"/>
    <s v="DIAM_LT_320,ASSET_MATERIAL_BIN,DIAM_BIN_PRIMARY,DATE_INSTALL_BIN,DATE_INSTALL_BIN_20YRS,AREA_NAME,LINING_BIN"/>
    <m/>
    <m/>
    <m/>
    <m/>
    <m/>
    <m/>
    <n v="22.026381966427937"/>
    <n v="2.2134282413925259"/>
    <n v="100.4898691381171"/>
    <x v="0"/>
  </r>
  <r>
    <n v="759"/>
    <s v="DIAM_LT_320-FERROUS_1-&lt;=320mm-B07_1910-1901_1920-EASTERN-POLYURETHANE-(120,160]-TALYBONT-ABERGAVENNY__CWMTILLERY"/>
    <s v="DIAM_LT_320,ASSET_MATERIAL_BIN,DIAM_BIN_PRIMARY,DATE_INSTALL_BIN,DATE_INSTALL_BIN_20YRS,AREA_NAME,LINING_BIN,DIAM_BIN_SECOND,WRZ_NAME,WQZ_NAME"/>
    <s v="FERROUS_1"/>
    <s v="1901_1920"/>
    <s v="B07_1910"/>
    <m/>
    <s v="&lt;=320mm"/>
    <s v="(120,160]"/>
    <n v="7.3253306206967483"/>
    <n v="2.6561138896710372"/>
    <n v="362.59303875876134"/>
    <x v="1"/>
  </r>
  <r>
    <n v="760"/>
    <s v="DIAM_LT_320-FERROUS_1-&lt;=320mm-B07_1910-1901_1920-EASTERN-POLYURETHANE-(160,320]"/>
    <s v="DIAM_LT_320,ASSET_MATERIAL_BIN,DIAM_BIN_PRIMARY,DATE_INSTALL_BIN,DATE_INSTALL_BIN_20YRS,AREA_NAME,LINING_BIN,DIAM_BIN_SECOND"/>
    <s v="FERROUS_1"/>
    <s v="1901_1920"/>
    <s v="B07_1910"/>
    <m/>
    <s v="&lt;=320mm"/>
    <s v="(160,320]"/>
    <n v="11.890988122412171"/>
    <n v="1.9920854172532805"/>
    <n v="167.52900572649565"/>
    <x v="4"/>
  </r>
  <r>
    <n v="761"/>
    <s v="DIAM_LT_320-FERROUS_1-&lt;=320mm-B07_1910-1901_1920-EASTERN-POLYURETHANE-(160,320]-PONTSTICILL_HIGH_LEVEL/HEADS_O-EBBW_VALE__BRYNMAWR"/>
    <s v="DIAM_LT_320,ASSET_MATERIAL_BIN,DIAM_BIN_PRIMARY,DATE_INSTALL_BIN,DATE_INSTALL_BIN_20YRS,AREA_NAME,LINING_BIN,DIAM_BIN_SECOND,WRZ_NAME,WQZ_NAME"/>
    <s v="FERROUS_1"/>
    <s v="1901_1920"/>
    <s v="B07_1910"/>
    <m/>
    <s v="&lt;=320mm"/>
    <s v="(160,320]"/>
    <n v="7.118047254552347"/>
    <n v="1.7707425931140155"/>
    <n v="248.76803002137098"/>
    <x v="4"/>
  </r>
  <r>
    <n v="762"/>
    <s v="DIAM_LT_320-FERROUS_1-&lt;=320mm-B07_1910-1901_1920-EASTERN-POLYURETHANE-(70,120]-PONTSTICILL_HIGH_LEVEL/HEADS_O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5.7727058704786112"/>
    <n v="1.549399768974774"/>
    <n v="268.40095507002064"/>
    <x v="1"/>
  </r>
  <r>
    <n v="763"/>
    <s v="DIAM_LT_320-FERROUS_1-&lt;=320mm-B07_1910-1901_1920-EASTERN-POLYURETHANE-(70,120]-PONTSTICILL_HIGH_LEVEL/HEADS_O-EBBW_VALE__BRYNMAWR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8.1362275050369437"/>
    <n v="3.5414851862280532"/>
    <n v="435.2736183981587"/>
    <x v="1"/>
  </r>
  <r>
    <n v="764"/>
    <s v="DIAM_LT_320-FERROUS_1-&lt;=320mm-B07_1910-1901_1920-EASTERN-POLYURETHANE-(70,120]-SLUVAD__COURT_FARM__LLWYNON-NEWPORT_SW__RISCA__ABERCARN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17.519437154793721"/>
    <n v="4.869542131063576"/>
    <n v="277.95083186968463"/>
    <x v="1"/>
  </r>
  <r>
    <n v="765"/>
    <s v="DIAM_LT_320-FERROUS_1-&lt;=320mm-B07_1910-1901_1920-EASTERN-POLYURETHANE-(70,120]-TALYBONT-ABERGAVENNY__CWMTILLERY"/>
    <s v="DIAM_LT_320,ASSET_MATERIAL_BIN,DIAM_BIN_PRIMARY,DATE_INSTALL_BIN,DATE_INSTALL_BIN_20YRS,AREA_NAME,LINING_BIN,DIAM_BIN_SECOND,WRZ_NAME,WQZ_NAME"/>
    <s v="FERROUS_1"/>
    <s v="1901_1920"/>
    <s v="B07_1910"/>
    <m/>
    <s v="&lt;=320mm"/>
    <s v="(70,120]"/>
    <n v="19.688780535945554"/>
    <n v="5.0908849552027826"/>
    <n v="258.56781459412474"/>
    <x v="1"/>
  </r>
  <r>
    <n v="766"/>
    <s v="DIAM_LT_320-FERROUS_1-&lt;=320mm-B07_1910-1901_1920-EASTERN-POLYURETHANE-(70,120]-TALYBONT-ABERGAVENNY__CWMTILLERY-PONTYPOOL WEST-CWMYNYSCOY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2.9885873173426272"/>
    <n v="1.5493997689747727"/>
    <n v="518.43884901193314"/>
    <x v="2"/>
  </r>
  <r>
    <n v="767"/>
    <s v="DIAM_LT_320-FERROUS_1-&lt;=320mm-B07_1910-1901_1920-EASTERN-POLYURETHANE-(70,120]-TALYBONT-ABERGAVENNY__CWMTILLERY-TREVETHIN"/>
    <s v="DIAM_LT_320,ASSET_MATERIAL_BIN,DIAM_BIN_PRIMARY,DATE_INSTALL_BIN,DATE_INSTALL_BIN_20YRS,AREA_NAME,LINING_BIN,DIAM_BIN_SECOND,WRZ_NAME,WQZ_NAME,SUPER_DMA_NAME"/>
    <s v="FERROUS_1"/>
    <s v="1901_1920"/>
    <s v="B07_1910"/>
    <m/>
    <s v="&lt;=320mm"/>
    <s v="(70,120]"/>
    <n v="3.1098118682547837"/>
    <n v="1.5493997689747734"/>
    <n v="498.22942178309057"/>
    <x v="1"/>
  </r>
  <r>
    <n v="768"/>
    <s v="DIAM_LT_320-FERROUS_1-&lt;=320mm-B07_1910-1901_1920-NORTHERN"/>
    <s v="DIAM_LT_320,ASSET_MATERIAL_BIN,DIAM_BIN_PRIMARY,DATE_INSTALL_BIN,DATE_INSTALL_BIN_20YRS,AREA_NAME"/>
    <m/>
    <m/>
    <m/>
    <m/>
    <m/>
    <m/>
    <n v="10.872061322913741"/>
    <n v="1.9920854172532536"/>
    <n v="183.22978118737925"/>
    <x v="4"/>
  </r>
  <r>
    <n v="769"/>
    <s v="DIAM_LT_320-FERROUS_1-&lt;=320mm-B07_1910-1901_1920-NORTHERN-CEMENT_MORTAR-(70,120]"/>
    <s v="DIAM_LT_320,ASSET_MATERIAL_BIN,DIAM_BIN_PRIMARY,DATE_INSTALL_BIN,DATE_INSTALL_BIN_20YRS,AREA_NAME,LINING_BIN,DIAM_BIN_SECOND"/>
    <s v="FERROUS_1"/>
    <s v="1901_1920"/>
    <s v="B07_1910"/>
    <m/>
    <s v="&lt;=320mm"/>
    <s v="(70,120]"/>
    <n v="8.8591371362584148"/>
    <n v="1.5493997689747605"/>
    <n v="174.8928530108675"/>
    <x v="4"/>
  </r>
  <r>
    <n v="770"/>
    <s v="DIAM_LT_320-FERROUS_1-&lt;=320mm-B07_1910-1901_1920-WESTERN"/>
    <s v="DIAM_LT_320,ASSET_MATERIAL_BIN,DIAM_BIN_PRIMARY,DATE_INSTALL_BIN,DATE_INSTALL_BIN_20YRS,AREA_NAME"/>
    <m/>
    <m/>
    <m/>
    <m/>
    <m/>
    <m/>
    <n v="55.141945543460189"/>
    <n v="2.4347710655317845"/>
    <n v="44.154609372874177"/>
    <x v="0"/>
  </r>
  <r>
    <n v="771"/>
    <s v="DIAM_LT_320-FERROUS_1-&lt;=320mm-B07_1910-1901_1920-WESTERN-CEMENT_MORTAR-(70,120]-TYWI_C.U._AREA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15.416948252945309"/>
    <n v="2.2134282413925259"/>
    <n v="143.57110143180668"/>
    <x v="4"/>
  </r>
  <r>
    <n v="772"/>
    <s v="DIAM_LT_320-FERROUS_1-&lt;=320mm-B07_1910-1901_1920-WESTERN-EPOXY_RESIN-(120,160]"/>
    <s v="DIAM_LT_320,ASSET_MATERIAL_BIN,DIAM_BIN_PRIMARY,DATE_INSTALL_BIN,DATE_INSTALL_BIN_20YRS,AREA_NAME,LINING_BIN,DIAM_BIN_SECOND"/>
    <s v="FERROUS_1"/>
    <s v="1901_1920"/>
    <s v="B07_1910"/>
    <m/>
    <s v="&lt;=320mm"/>
    <s v="(120,160]"/>
    <n v="11.07549738994839"/>
    <n v="1.7707425931140195"/>
    <n v="159.87928404200281"/>
    <x v="4"/>
  </r>
  <r>
    <n v="773"/>
    <s v="DIAM_LT_320-FERROUS_1-&lt;=320mm-B07_1910-1901_1920-WESTERN-EPOXY_RESIN-(70,120]-TYWI_C.U._AREA-CAPEL_DEWI-EBENEZER SR OUTLETS-EBENEZER-LLANGAIN 4 INCH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1.5768121860818667"/>
    <n v="1.5493997689747707"/>
    <n v="982.61529347054864"/>
    <x v="2"/>
  </r>
  <r>
    <n v="774"/>
    <s v="DIAM_LT_320-FERROUS_1-&lt;=320mm-B07_1910-1901_1920-WESTERN-NONE-(120,160]-PEMBROKESHIRE-PENDINE"/>
    <s v="DIAM_LT_320,ASSET_MATERIAL_BIN,DIAM_BIN_PRIMARY,DATE_INSTALL_BIN,DATE_INSTALL_BIN_20YRS,AREA_NAME,LINING_BIN,DIAM_BIN_SECOND,WRZ_NAME,WQZ_NAME"/>
    <s v="FERROUS_1"/>
    <s v="1901_1920"/>
    <s v="B07_1910"/>
    <m/>
    <s v="&lt;=320mm"/>
    <s v="(120,160]"/>
    <n v="7.9169750465955779"/>
    <n v="1.7707425931140157"/>
    <n v="223.66403616182453"/>
    <x v="4"/>
  </r>
  <r>
    <n v="775"/>
    <s v="DIAM_LT_320-FERROUS_1-&lt;=320mm-B07_1910-1901_1920-WESTERN-NONE-(120,160]-TYWI_C.U._AREA"/>
    <s v="DIAM_LT_320,ASSET_MATERIAL_BIN,DIAM_BIN_PRIMARY,DATE_INSTALL_BIN,DATE_INSTALL_BIN_20YRS,AREA_NAME,LINING_BIN,DIAM_BIN_SECOND,WRZ_NAME"/>
    <s v="FERROUS_1"/>
    <s v="1901_1920"/>
    <s v="B07_1910"/>
    <m/>
    <s v="&lt;=320mm"/>
    <s v="(120,160]"/>
    <n v="19.78731717706642"/>
    <n v="2.2134282413925259"/>
    <n v="111.86095727812449"/>
    <x v="0"/>
  </r>
  <r>
    <n v="776"/>
    <s v="DIAM_LT_320-FERROUS_1-&lt;=320mm-B07_1910-1901_1920-WESTERN-NONE-(70,120]"/>
    <s v="DIAM_LT_320,ASSET_MATERIAL_BIN,DIAM_BIN_PRIMARY,DATE_INSTALL_BIN,DATE_INSTALL_BIN_20YRS,AREA_NAME,LINING_BIN,DIAM_BIN_SECOND"/>
    <s v="FERROUS_1"/>
    <s v="1901_1920"/>
    <s v="B07_1910"/>
    <m/>
    <s v="&lt;=320mm"/>
    <s v="(70,120]"/>
    <n v="8.9553921207244027"/>
    <n v="1.9920854172532698"/>
    <n v="222.44535922030957"/>
    <x v="4"/>
  </r>
  <r>
    <n v="777"/>
    <s v="DIAM_LT_320-FERROUS_1-&lt;=320mm-B07_1910-1901_1920-WESTERN-NONE-(70,120]-PEMBROKESHIRE-PENDINE-THREE LORDS OUTLET"/>
    <s v="DIAM_LT_320,ASSET_MATERIAL_BIN,DIAM_BIN_PRIMARY,DATE_INSTALL_BIN,DATE_INSTALL_BIN_20YRS,AREA_NAME,LINING_BIN,DIAM_BIN_SECOND,WRZ_NAME,WQZ_NAME,SUPER_DMA_NAME"/>
    <s v="FERROUS_1"/>
    <s v="1901_1920"/>
    <s v="B07_1910"/>
    <m/>
    <s v="&lt;=320mm"/>
    <s v="(70,120]"/>
    <n v="9.4901432231875251"/>
    <n v="1.7707425931140155"/>
    <n v="186.58755210221824"/>
    <x v="4"/>
  </r>
  <r>
    <n v="778"/>
    <s v="DIAM_LT_320-FERROUS_1-&lt;=320mm-B07_1910-1901_1920-WESTERN-NONE-(70,120]-TYWI_C.U._AREA"/>
    <s v="DIAM_LT_320,ASSET_MATERIAL_BIN,DIAM_BIN_PRIMARY,DATE_INSTALL_BIN,DATE_INSTALL_BIN_20YRS,AREA_NAME,LINING_BIN,DIAM_BIN_SECOND,WRZ_NAME"/>
    <s v="FERROUS_1"/>
    <s v="1901_1920"/>
    <s v="B07_1910"/>
    <m/>
    <s v="&lt;=320mm"/>
    <s v="(70,120]"/>
    <n v="35.175285773726237"/>
    <n v="4.6481993069242789"/>
    <n v="132.14389605318277"/>
    <x v="4"/>
  </r>
  <r>
    <n v="779"/>
    <s v="DIAM_LT_320-FERROUS_1-&lt;=320mm-B07_1910-1901_1920-WESTERN-NONE-(70,120]-TYWI_C.U._AREA-PORT_TALBOT_FELINDRE__CRAY-RODERICKS AND DYFFRYN YD-RODERICKS"/>
    <s v="DIAM_LT_320,ASSET_MATERIAL_BIN,DIAM_BIN_PRIMARY,DATE_INSTALL_BIN,DATE_INSTALL_BIN_20YRS,AREA_NAME,LINING_BIN,DIAM_BIN_SECOND,WRZ_NAME,WQZ_NAME,SUPER_DMA_NAME,DMA_NAME"/>
    <s v="FERROUS_1"/>
    <s v="1901_1920"/>
    <s v="B07_1910"/>
    <m/>
    <s v="&lt;=320mm"/>
    <s v="(70,120]"/>
    <n v="2.9238344424207359"/>
    <n v="2.2134282413925246"/>
    <n v="757.029265843095"/>
    <x v="2"/>
  </r>
  <r>
    <n v="780"/>
    <s v="DIAM_LT_320-FERROUS_1-&lt;=320mm-B07_1910-1901_1920-WESTERN-POLYURETHANE"/>
    <s v="DIAM_LT_320,ASSET_MATERIAL_BIN,DIAM_BIN_PRIMARY,DATE_INSTALL_BIN,DATE_INSTALL_BIN_20YRS,AREA_NAME,LINING_BIN"/>
    <m/>
    <m/>
    <m/>
    <m/>
    <m/>
    <m/>
    <n v="8.0111249659109927"/>
    <n v="1.9920854172532803"/>
    <n v="248.66487861942224"/>
    <x v="4"/>
  </r>
  <r>
    <n v="781"/>
    <s v="DIAM_LT_320-FERROUS_1-&lt;=320mm-B08_1920-1901_1920"/>
    <s v="DIAM_LT_320,ASSET_MATERIAL_BIN,DIAM_BIN_PRIMARY,DATE_INSTALL_BIN,DATE_INSTALL_BIN_20YRS"/>
    <m/>
    <m/>
    <m/>
    <m/>
    <m/>
    <m/>
    <n v="14.480571298747467"/>
    <n v="1.5493997689747618"/>
    <n v="106.99852492068328"/>
    <x v="0"/>
  </r>
  <r>
    <n v="782"/>
    <s v="DIAM_LT_320-FERROUS_1-&lt;=320mm-B08_1920-1901_1920-CENTRAL"/>
    <s v="DIAM_LT_320,ASSET_MATERIAL_BIN,DIAM_BIN_PRIMARY,DATE_INSTALL_BIN,DATE_INSTALL_BIN_20YRS,AREA_NAME"/>
    <m/>
    <m/>
    <m/>
    <m/>
    <m/>
    <m/>
    <n v="32.476260052446435"/>
    <n v="2.6561138896710386"/>
    <n v="81.786322851881266"/>
    <x v="0"/>
  </r>
  <r>
    <n v="783"/>
    <s v="DIAM_LT_320-FERROUS_1-&lt;=320mm-B08_1920-1901_1920-CENTRAL-EPOXY_RESIN-(70,120]"/>
    <s v="DIAM_LT_320,ASSET_MATERIAL_BIN,DIAM_BIN_PRIMARY,DATE_INSTALL_BIN,DATE_INSTALL_BIN_20YRS,AREA_NAME,LINING_BIN,DIAM_BIN_SECOND"/>
    <s v="FERROUS_1"/>
    <s v="1901_1920"/>
    <s v="B08_1920"/>
    <m/>
    <s v="&lt;=320mm"/>
    <s v="(70,120]"/>
    <n v="7.9105818026615093"/>
    <n v="1.770742593114021"/>
    <n v="223.84479893985244"/>
    <x v="4"/>
  </r>
  <r>
    <n v="784"/>
    <s v="DIAM_LT_320-FERROUS_1-&lt;=320mm-B08_1920-1901_1920-CENTRAL-EPOXY_RESIN-(70,120]-CYNON-MERTHYR__ABERCYNON-PENLOCKS 19INCH-HAWTHORN TERRACE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0.99483573283573412"/>
    <n v="1.5493997689747707"/>
    <n v="1557.4428197892298"/>
    <x v="3"/>
  </r>
  <r>
    <n v="785"/>
    <s v="DIAM_LT_320-FERROUS_1-&lt;=320mm-B08_1920-1901_1920-CENTRAL-EPOXY_RESIN-(70,120]-CYNON-PENDERYN__PONTSTICILL-MOUNTAIN ASH WEST-MOUNTAIN ASH WEST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1.7986616587132249"/>
    <n v="1.7707425931140159"/>
    <n v="984.47786693847559"/>
    <x v="2"/>
  </r>
  <r>
    <n v="786"/>
    <s v="DIAM_LT_320-FERROUS_1-&lt;=320mm-B08_1920-1901_1920-CENTRAL-EPOXY_RESIN-(70,120]-PONTSTICILL_LOW_LEVEL-CAERPHILLY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4.7770500409700825"/>
    <n v="1.7707425931140153"/>
    <n v="370.67700315620476"/>
    <x v="1"/>
  </r>
  <r>
    <n v="787"/>
    <s v="DIAM_LT_320-FERROUS_1-&lt;=320mm-B08_1920-1901_1920-CENTRAL-EPOXY_RESIN-(70,120]-PONTSTICILL_LOW_LEVEL-CAERPHILLY-BEDWAS OUTLET"/>
    <s v="DIAM_LT_320,ASSET_MATERIAL_BIN,DIAM_BIN_PRIMARY,DATE_INSTALL_BIN,DATE_INSTALL_BIN_20YRS,AREA_NAME,LINING_BIN,DIAM_BIN_SECOND,WRZ_NAME,WQZ_NAME,SUPER_DMA_NAME"/>
    <s v="FERROUS_1"/>
    <s v="1901_1920"/>
    <s v="B08_1920"/>
    <m/>
    <s v="&lt;=320mm"/>
    <s v="(70,120]"/>
    <n v="2.5775714459601571"/>
    <n v="1.7707425931140157"/>
    <n v="686.98099363620395"/>
    <x v="2"/>
  </r>
  <r>
    <n v="788"/>
    <s v="DIAM_LT_320-FERROUS_1-&lt;=320mm-B08_1920-1901_1920-CENTRAL-NONE-(120,160]"/>
    <s v="DIAM_LT_320,ASSET_MATERIAL_BIN,DIAM_BIN_PRIMARY,DATE_INSTALL_BIN,DATE_INSTALL_BIN_20YRS,AREA_NAME,LINING_BIN,DIAM_BIN_SECOND"/>
    <s v="FERROUS_1"/>
    <s v="1901_1920"/>
    <s v="B08_1920"/>
    <m/>
    <s v="&lt;=320mm"/>
    <s v="(120,160]"/>
    <n v="13.327788878248775"/>
    <n v="2.4347710655317956"/>
    <n v="182.68379607253473"/>
    <x v="4"/>
  </r>
  <r>
    <n v="789"/>
    <s v="DIAM_LT_320-FERROUS_1-&lt;=320mm-B08_1920-1901_1920-CENTRAL-NONE-(120,160]-PONTSTICILL_HIGH_LEVEL/HEADS_O-MERTHYR__ABERCYNON"/>
    <s v="DIAM_LT_320,ASSET_MATERIAL_BIN,DIAM_BIN_PRIMARY,DATE_INSTALL_BIN,DATE_INSTALL_BIN_20YRS,AREA_NAME,LINING_BIN,DIAM_BIN_SECOND,WRZ_NAME,WQZ_NAME"/>
    <s v="FERROUS_1"/>
    <s v="1901_1920"/>
    <s v="B08_1920"/>
    <m/>
    <s v="&lt;=320mm"/>
    <s v="(120,160]"/>
    <n v="8.4186764346531824"/>
    <n v="1.9920854172532829"/>
    <n v="236.62691311586786"/>
    <x v="4"/>
  </r>
  <r>
    <n v="790"/>
    <s v="DIAM_LT_320-FERROUS_1-&lt;=320mm-B08_1920-1901_1920-CENTRAL-NONE-(120,160]-PONTSTICILL_HIGH_LEVEL/HEADS_O-RHYMNEY__BARGOED"/>
    <s v="DIAM_LT_320,ASSET_MATERIAL_BIN,DIAM_BIN_PRIMARY,DATE_INSTALL_BIN,DATE_INSTALL_BIN_20YRS,AREA_NAME,LINING_BIN,DIAM_BIN_SECOND,WRZ_NAME,WQZ_NAME"/>
    <s v="FERROUS_1"/>
    <s v="1901_1920"/>
    <s v="B08_1920"/>
    <m/>
    <s v="&lt;=320mm"/>
    <s v="(120,160]"/>
    <n v="15.584608234148863"/>
    <n v="2.8774567138102976"/>
    <n v="184.63452340786074"/>
    <x v="4"/>
  </r>
  <r>
    <n v="791"/>
    <s v="DIAM_LT_320-FERROUS_1-&lt;=320mm-B08_1920-1901_1920-CENTRAL-NONE-(120,160]-PONTSTICILL_LOW_LEVEL"/>
    <s v="DIAM_LT_320,ASSET_MATERIAL_BIN,DIAM_BIN_PRIMARY,DATE_INSTALL_BIN,DATE_INSTALL_BIN_20YRS,AREA_NAME,LINING_BIN,DIAM_BIN_SECOND,WRZ_NAME"/>
    <s v="FERROUS_1"/>
    <s v="1901_1920"/>
    <s v="B08_1920"/>
    <m/>
    <s v="&lt;=320mm"/>
    <s v="(120,160]"/>
    <n v="19.638543469991596"/>
    <n v="3.0987995379495046"/>
    <n v="157.79171926291693"/>
    <x v="4"/>
  </r>
  <r>
    <n v="792"/>
    <s v="DIAM_LT_320-FERROUS_1-&lt;=320mm-B08_1920-1901_1920-CENTRAL-NONE-(120,160]-SLUVAD__COURT_FARM__LLWYNON-PENARTH"/>
    <s v="DIAM_LT_320,ASSET_MATERIAL_BIN,DIAM_BIN_PRIMARY,DATE_INSTALL_BIN,DATE_INSTALL_BIN_20YRS,AREA_NAME,LINING_BIN,DIAM_BIN_SECOND,WRZ_NAME,WQZ_NAME"/>
    <s v="FERROUS_1"/>
    <s v="1901_1920"/>
    <s v="B08_1920"/>
    <m/>
    <s v="&lt;=320mm"/>
    <s v="(120,160]"/>
    <n v="4.8862138067045091"/>
    <n v="1.549399768974774"/>
    <n v="317.09618740972815"/>
    <x v="1"/>
  </r>
  <r>
    <n v="793"/>
    <s v="DIAM_LT_320-FERROUS_1-&lt;=320mm-B08_1920-1901_1920-CENTRAL-NONE-(160,320]"/>
    <s v="DIAM_LT_320,ASSET_MATERIAL_BIN,DIAM_BIN_PRIMARY,DATE_INSTALL_BIN,DATE_INSTALL_BIN_20YRS,AREA_NAME,LINING_BIN,DIAM_BIN_SECOND"/>
    <s v="FERROUS_1"/>
    <s v="1901_1920"/>
    <s v="B08_1920"/>
    <m/>
    <s v="&lt;=320mm"/>
    <s v="(160,320]"/>
    <n v="44.402831977826317"/>
    <n v="1.5493997689747518"/>
    <n v="34.894165528642048"/>
    <x v="0"/>
  </r>
  <r>
    <n v="794"/>
    <s v="DIAM_LT_320-FERROUS_1-&lt;=320mm-B08_1920-1901_1920-CENTRAL-NONE-(160,320]-PONTSTICILL_HIGH_LEVEL/HEADS_O"/>
    <s v="DIAM_LT_320,ASSET_MATERIAL_BIN,DIAM_BIN_PRIMARY,DATE_INSTALL_BIN,DATE_INSTALL_BIN_20YRS,AREA_NAME,LINING_BIN,DIAM_BIN_SECOND,WRZ_NAME"/>
    <s v="FERROUS_1"/>
    <s v="1901_1920"/>
    <s v="B08_1920"/>
    <m/>
    <s v="&lt;=320mm"/>
    <s v="(160,320]"/>
    <n v="34.658313490844094"/>
    <n v="1.7707425931140319"/>
    <n v="51.09142409891988"/>
    <x v="0"/>
  </r>
  <r>
    <n v="795"/>
    <s v="DIAM_LT_320-FERROUS_1-&lt;=320mm-B08_1920-1901_1920-CENTRAL-NONE-(70,120]-CYNON"/>
    <s v="DIAM_LT_320,ASSET_MATERIAL_BIN,DIAM_BIN_PRIMARY,DATE_INSTALL_BIN,DATE_INSTALL_BIN_20YRS,AREA_NAME,LINING_BIN,DIAM_BIN_SECOND,WRZ_NAME"/>
    <s v="FERROUS_1"/>
    <s v="1901_1920"/>
    <s v="B08_1920"/>
    <m/>
    <s v="&lt;=320mm"/>
    <s v="(70,120]"/>
    <n v="10.483396358099085"/>
    <n v="2.2134282413925259"/>
    <n v="211.13655973548236"/>
    <x v="4"/>
  </r>
  <r>
    <n v="796"/>
    <s v="DIAM_LT_320-FERROUS_1-&lt;=320mm-B08_1920-1901_1920-CENTRAL-NONE-(70,120]-CYNON-MERTHYR__ABERCYNON-TAFF 8INCH HIGH LEVEL-HIRWAUN 8 INCH SUPPLY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2.0744051398085142"/>
    <n v="2.2134282413925228"/>
    <n v="1067.01829788025"/>
    <x v="3"/>
  </r>
  <r>
    <n v="797"/>
    <s v="DIAM_LT_320-FERROUS_1-&lt;=320mm-B08_1920-1901_1920-CENTRAL-NONE-(70,120]-CYNON-MERTHYR__ABERCYNON-TAFF 8INCH HIGH LEVEL-SUB SUPPLY SYSTEM BOUNDARY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1.2905107713740667"/>
    <n v="1.5493997689747707"/>
    <n v="1200.6097146520156"/>
    <x v="3"/>
  </r>
  <r>
    <n v="798"/>
    <s v="DIAM_LT_320-FERROUS_1-&lt;=320mm-B08_1920-1901_1920-CENTRAL-NONE-(70,120]-PONTSTICILL_HIGH_LEVEL/HEADS_O-MERTHYR__ABERCYNON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16.299540847764394"/>
    <n v="4.2055136586457653"/>
    <n v="258.01424088719551"/>
    <x v="1"/>
  </r>
  <r>
    <n v="799"/>
    <s v="DIAM_LT_320-FERROUS_1-&lt;=320mm-B08_1920-1901_1920-CENTRAL-NONE-(70,120]-PONTSTICILL_HIGH_LEVEL/HEADS_O-RHYMNEY__BARGOED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28.002223032139742"/>
    <n v="5.9762562517598905"/>
    <n v="213.42077894675012"/>
    <x v="4"/>
  </r>
  <r>
    <n v="800"/>
    <s v="DIAM_LT_320-FERROUS_1-&lt;=320mm-B08_1920-1901_1920-CENTRAL-NONE-(70,120]-PONTSTICILL_HIGH_LEVEL/HEADS_O-RHYMNEY__BARGOED-BRITHDIR AND DERI-DERI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4.6101256688070738"/>
    <n v="4.4268564827850536"/>
    <n v="960.24637955922719"/>
    <x v="2"/>
  </r>
  <r>
    <n v="801"/>
    <s v="DIAM_LT_320-FERROUS_1-&lt;=320mm-B08_1920-1901_1920-CENTRAL-NONE-(70,120]-PONTSTICILL_HIGH_LEVEL/HEADS_O-RHYMNEY__BARGOED-RHYMNEY CENTRAL AND NORTH-RHYMNEY CENTRAL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2.9727367726742013"/>
    <n v="2.6561138896710288"/>
    <n v="893.49111367221838"/>
    <x v="2"/>
  </r>
  <r>
    <n v="802"/>
    <s v="DIAM_LT_320-FERROUS_1-&lt;=320mm-B08_1920-1901_1920-CENTRAL-NONE-(70,120]-PONTSTICILL_HIGH_LEVEL/HEADS_O-RHYMNEY__BARGOED-RHYMNEY SOUTH-PONTLOTTYN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3.2696044190085449"/>
    <n v="3.3201423620887889"/>
    <n v="1015.4568983288715"/>
    <x v="3"/>
  </r>
  <r>
    <n v="803"/>
    <s v="DIAM_LT_320-FERROUS_1-&lt;=320mm-B08_1920-1901_1920-CENTRAL-NONE-(70,120]-PONTSTICILL_LOW_LEVEL"/>
    <s v="DIAM_LT_320,ASSET_MATERIAL_BIN,DIAM_BIN_PRIMARY,DATE_INSTALL_BIN,DATE_INSTALL_BIN_20YRS,AREA_NAME,LINING_BIN,DIAM_BIN_SECOND,WRZ_NAME"/>
    <s v="FERROUS_1"/>
    <s v="1901_1920"/>
    <s v="B08_1920"/>
    <m/>
    <s v="&lt;=320mm"/>
    <s v="(70,120]"/>
    <n v="17.994096608255553"/>
    <n v="2.2134282413925259"/>
    <n v="123.00857828989436"/>
    <x v="0"/>
  </r>
  <r>
    <n v="804"/>
    <s v="DIAM_LT_320-FERROUS_1-&lt;=320mm-B08_1920-1901_1920-CENTRAL-NONE-(70,120]-PONTSTICILL_LOW_LEVEL-MAERDY__PORTH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5.0469742428813555"/>
    <n v="1.5493997689747743"/>
    <n v="306.99577497550501"/>
    <x v="1"/>
  </r>
  <r>
    <n v="805"/>
    <s v="DIAM_LT_320-FERROUS_1-&lt;=320mm-B08_1920-1901_1920-CENTRAL-NONE-(70,120]-PONTSTICILL_LOW_LEVEL-MERTHYR__ABERCYNON-BLACK LION"/>
    <s v="DIAM_LT_320,ASSET_MATERIAL_BIN,DIAM_BIN_PRIMARY,DATE_INSTALL_BIN,DATE_INSTALL_BIN_20YRS,AREA_NAME,LINING_BIN,DIAM_BIN_SECOND,WRZ_NAME,WQZ_NAME,SUPER_DMA_NAME"/>
    <s v="FERROUS_1"/>
    <s v="1901_1920"/>
    <s v="B08_1920"/>
    <m/>
    <s v="&lt;=320mm"/>
    <s v="(70,120]"/>
    <n v="2.5712712615474658"/>
    <n v="1.5493997689747734"/>
    <n v="602.58121814899437"/>
    <x v="2"/>
  </r>
  <r>
    <n v="806"/>
    <s v="DIAM_LT_320-FERROUS_1-&lt;=320mm-B08_1920-1901_1920-CENTRAL-NONE-(70,120]-PONTSTICILL_LOW_LEVEL-MERTHYR__ABERCYNON-QUAKERS YARD 24INCH-SUB SUPPLY SYSTEM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1.2102837007816516"/>
    <n v="2.43477106553178"/>
    <n v="2011.7358136437792"/>
    <x v="3"/>
  </r>
  <r>
    <n v="807"/>
    <s v="DIAM_LT_320-FERROUS_1-&lt;=320mm-B08_1920-1901_1920-CENTRAL-NONE-(70,120]-PONTSTICILL_LOW_LEVEL-MERTHYR__ABERCYNON-QUAKERS YARD 24INCH-TRELEWIS - STORMTOWN (PT 4)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2.9250619088884373"/>
    <n v="1.7707425931140157"/>
    <n v="605.36927021381291"/>
    <x v="2"/>
  </r>
  <r>
    <n v="808"/>
    <s v="DIAM_LT_320-FERROUS_1-&lt;=320mm-B08_1920-1901_1920-CENTRAL-NONE-(70,120]-PONTSTICILL_LOW_LEVEL-PONTYPRIDD_PONTSTICILL_HIGH-CILFYNDD SR AND TY GWYN 9IN OUTLET"/>
    <s v="DIAM_LT_320,ASSET_MATERIAL_BIN,DIAM_BIN_PRIMARY,DATE_INSTALL_BIN,DATE_INSTALL_BIN_20YRS,AREA_NAME,LINING_BIN,DIAM_BIN_SECOND,WRZ_NAME,WQZ_NAME,SUPER_DMA_NAME"/>
    <s v="FERROUS_1"/>
    <s v="1901_1920"/>
    <s v="B08_1920"/>
    <m/>
    <s v="&lt;=320mm"/>
    <s v="(70,120]"/>
    <n v="7.7379323959203665"/>
    <n v="2.6561138896710208"/>
    <n v="343.25886474161899"/>
    <x v="1"/>
  </r>
  <r>
    <n v="809"/>
    <s v="DIAM_LT_320-FERROUS_1-&lt;=320mm-B08_1920-1901_1920-CENTRAL-NONE-(70,120]-PONTSTICILL_LOW_LEVEL-PONTYPRIDD_PONTSTICILL_HIGH-CILFYNYDD HIGH-CILFYNYDD HIGH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3.1292219036351652"/>
    <n v="1.9920854172532738"/>
    <n v="636.60727126417635"/>
    <x v="2"/>
  </r>
  <r>
    <n v="810"/>
    <s v="DIAM_LT_320-FERROUS_1-&lt;=320mm-B08_1920-1901_1920-CENTRAL-NONE-(70,120]-PONTSTICILL_LOW_LEVEL-RHYMNEY__BARGOED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10.923150397217144"/>
    <n v="2.8774567138102984"/>
    <n v="263.42736382567603"/>
    <x v="1"/>
  </r>
  <r>
    <n v="811"/>
    <s v="DIAM_LT_320-FERROUS_1-&lt;=320mm-B08_1920-1901_1920-CENTRAL-NONE-(70,120]-PONTSTICILL_LOW_LEVEL-RHYMNEY__BARGOED-CEFN FOREST NORTH"/>
    <s v="DIAM_LT_320,ASSET_MATERIAL_BIN,DIAM_BIN_PRIMARY,DATE_INSTALL_BIN,DATE_INSTALL_BIN_20YRS,AREA_NAME,LINING_BIN,DIAM_BIN_SECOND,WRZ_NAME,WQZ_NAME,SUPER_DMA_NAME"/>
    <s v="FERROUS_1"/>
    <s v="1901_1920"/>
    <s v="B08_1920"/>
    <m/>
    <s v="&lt;=320mm"/>
    <s v="(70,120]"/>
    <n v="1.1953890842703332"/>
    <n v="1.5493997689747723"/>
    <n v="1296.146827307301"/>
    <x v="3"/>
  </r>
  <r>
    <n v="812"/>
    <s v="DIAM_LT_320-FERROUS_1-&lt;=320mm-B08_1920-1901_1920-CENTRAL-NONE-(70,120]-PONTSTICILL_LOW_LEVEL-RHYMNEY__BARGOED-QUAKERS YARD 31INCH"/>
    <s v="DIAM_LT_320,ASSET_MATERIAL_BIN,DIAM_BIN_PRIMARY,DATE_INSTALL_BIN,DATE_INSTALL_BIN_20YRS,AREA_NAME,LINING_BIN,DIAM_BIN_SECOND,WRZ_NAME,WQZ_NAME,SUPER_DMA_NAME"/>
    <s v="FERROUS_1"/>
    <s v="1901_1920"/>
    <s v="B08_1920"/>
    <m/>
    <s v="&lt;=320mm"/>
    <s v="(70,120]"/>
    <n v="4.7639992324691791"/>
    <n v="1.7707425931140153"/>
    <n v="371.69245978157727"/>
    <x v="1"/>
  </r>
  <r>
    <n v="813"/>
    <s v="DIAM_LT_320-FERROUS_1-&lt;=320mm-B08_1920-1901_1920-CENTRAL-NONE-(70,120]-RHONDDA"/>
    <s v="DIAM_LT_320,ASSET_MATERIAL_BIN,DIAM_BIN_PRIMARY,DATE_INSTALL_BIN,DATE_INSTALL_BIN_20YRS,AREA_NAME,LINING_BIN,DIAM_BIN_SECOND,WRZ_NAME"/>
    <s v="FERROUS_1"/>
    <s v="1901_1920"/>
    <s v="B08_1920"/>
    <m/>
    <s v="&lt;=320mm"/>
    <s v="(70,120]"/>
    <n v="9.9036503491698475"/>
    <n v="2.6561138896710164"/>
    <n v="268.19544269287127"/>
    <x v="1"/>
  </r>
  <r>
    <n v="814"/>
    <s v="DIAM_LT_320-FERROUS_1-&lt;=320mm-B08_1920-1901_1920-CENTRAL-NONE-(70,120]-RHONDDA-MAERDY__PORTH-GRAIGWEN AND LANWOOD-GRAIGWEN &amp; LANWOOD OFF R.L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2.4722387229375884"/>
    <n v="1.7707425931140155"/>
    <n v="716.25065034575869"/>
    <x v="2"/>
  </r>
  <r>
    <n v="815"/>
    <s v="DIAM_LT_320-FERROUS_1-&lt;=320mm-B08_1920-1901_1920-CENTRAL-NONE-(70,120]-SLUVAD__COURT_FARM__LLWYNON"/>
    <s v="DIAM_LT_320,ASSET_MATERIAL_BIN,DIAM_BIN_PRIMARY,DATE_INSTALL_BIN,DATE_INSTALL_BIN_20YRS,AREA_NAME,LINING_BIN,DIAM_BIN_SECOND,WRZ_NAME"/>
    <s v="FERROUS_1"/>
    <s v="1901_1920"/>
    <s v="B08_1920"/>
    <m/>
    <s v="&lt;=320mm"/>
    <s v="(70,120]"/>
    <n v="21.440525439831184"/>
    <n v="5.3122277793420967"/>
    <n v="247.7657459585059"/>
    <x v="4"/>
  </r>
  <r>
    <n v="816"/>
    <s v="DIAM_LT_320-FERROUS_1-&lt;=320mm-B08_1920-1901_1920-CENTRAL-POLYURETHANE-(70,120]"/>
    <s v="DIAM_LT_320,ASSET_MATERIAL_BIN,DIAM_BIN_PRIMARY,DATE_INSTALL_BIN,DATE_INSTALL_BIN_20YRS,AREA_NAME,LINING_BIN,DIAM_BIN_SECOND"/>
    <s v="FERROUS_1"/>
    <s v="1901_1920"/>
    <s v="B08_1920"/>
    <m/>
    <s v="&lt;=320mm"/>
    <s v="(70,120]"/>
    <n v="15.403036181232798"/>
    <n v="3.0987995379495201"/>
    <n v="201.18108543594323"/>
    <x v="4"/>
  </r>
  <r>
    <n v="817"/>
    <s v="DIAM_LT_320-FERROUS_1-&lt;=320mm-B08_1920-1901_1920-CENTRAL-POLYURETHANE-(70,120]-CYNON-MERTHYR__ABERCYNON-ABERCYNON WEST"/>
    <s v="DIAM_LT_320,ASSET_MATERIAL_BIN,DIAM_BIN_PRIMARY,DATE_INSTALL_BIN,DATE_INSTALL_BIN_20YRS,AREA_NAME,LINING_BIN,DIAM_BIN_SECOND,WRZ_NAME,WQZ_NAME,SUPER_DMA_NAME"/>
    <s v="FERROUS_1"/>
    <s v="1901_1920"/>
    <s v="B08_1920"/>
    <m/>
    <s v="&lt;=320mm"/>
    <s v="(70,120]"/>
    <n v="3.0853215553514537"/>
    <n v="1.9920854172532767"/>
    <n v="645.66541331746384"/>
    <x v="2"/>
  </r>
  <r>
    <n v="818"/>
    <s v="DIAM_LT_320-FERROUS_1-&lt;=320mm-B08_1920-1901_1920-CENTRAL-POLYURETHANE-(70,120]-PONTSTICILL_LOW_LEVEL-CAERPHILLY-MAESYCWMMER-MAESYCWMMER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3.2231769561872605"/>
    <n v="1.5493997689747734"/>
    <n v="480.70577260752674"/>
    <x v="1"/>
  </r>
  <r>
    <n v="819"/>
    <s v="DIAM_LT_320-FERROUS_1-&lt;=320mm-B08_1920-1901_1920-CENTRAL-POLYURETHANE-(70,120]-PONTSTICILL_LOW_LEVEL-MERTHYR__ABERCYNON-TREHARRIS TANK-TREHARRIS TANK"/>
    <s v="DIAM_LT_320,ASSET_MATERIAL_BIN,DIAM_BIN_PRIMARY,DATE_INSTALL_BIN,DATE_INSTALL_BIN_20YRS,AREA_NAME,LINING_BIN,DIAM_BIN_SECOND,WRZ_NAME,WQZ_NAME,SUPER_DMA_NAME,DMA_NAME"/>
    <s v="FERROUS_1"/>
    <s v="1901_1920"/>
    <s v="B08_1920"/>
    <m/>
    <s v="&lt;=320mm"/>
    <s v="(70,120]"/>
    <n v="2.9650295352874054"/>
    <n v="1.7707425931140155"/>
    <n v="597.20909085054848"/>
    <x v="2"/>
  </r>
  <r>
    <n v="820"/>
    <s v="DIAM_LT_320-FERROUS_1-&lt;=320mm-B08_1920-1901_1920-CENTRAL-POLYURETHANE-(70,120]-PONTSTICILL_LOW_LEVEL-VALE_OF_GLAM__RHONDDA_VALLEYS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4.6096733830890564"/>
    <n v="1.7707425931140153"/>
    <n v="384.13623828753714"/>
    <x v="1"/>
  </r>
  <r>
    <n v="821"/>
    <s v="DIAM_LT_320-FERROUS_1-&lt;=320mm-B08_1920-1901_1920-CENTRAL-POLYURETHANE-(70,120]-RHONDDA-VALE_OF_GLAM__RHONDDA_VALLEYS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1.810556504195288"/>
    <n v="1.5493997689747729"/>
    <n v="855.75885943610047"/>
    <x v="2"/>
  </r>
  <r>
    <n v="822"/>
    <s v="DIAM_LT_320-FERROUS_1-&lt;=320mm-B08_1920-1901_1920-NORTHERN-CEMENT_MORTAR"/>
    <s v="DIAM_LT_320,ASSET_MATERIAL_BIN,DIAM_BIN_PRIMARY,DATE_INSTALL_BIN,DATE_INSTALL_BIN_20YRS,AREA_NAME,LINING_BIN"/>
    <m/>
    <m/>
    <m/>
    <m/>
    <m/>
    <m/>
    <n v="13.521269570952068"/>
    <n v="2.2134282413925255"/>
    <n v="163.69973468672379"/>
    <x v="4"/>
  </r>
  <r>
    <n v="823"/>
    <s v="DIAM_LT_320-FERROUS_1-&lt;=320mm-B08_1920-1901_1920-NORTHERN-CEMENT_MORTAR-(70,120]-NORTH_ERYRI_/_YNYS_MON-BANGOR__CAERNARFON-DEINIOLEN CEFN COCH"/>
    <s v="DIAM_LT_320,ASSET_MATERIAL_BIN,DIAM_BIN_PRIMARY,DATE_INSTALL_BIN,DATE_INSTALL_BIN_20YRS,AREA_NAME,LINING_BIN,DIAM_BIN_SECOND,WRZ_NAME,WQZ_NAME,SUPER_DMA_NAME"/>
    <s v="FERROUS_1"/>
    <s v="1901_1920"/>
    <s v="B08_1920"/>
    <m/>
    <s v="&lt;=320mm"/>
    <s v="(70,120]"/>
    <n v="2.3532993541869627"/>
    <n v="1.9920854172532743"/>
    <n v="846.50744228904796"/>
    <x v="2"/>
  </r>
  <r>
    <n v="824"/>
    <s v="DIAM_LT_320-FERROUS_1-&lt;=320mm-B08_1920-1901_1920-NORTHERN-NONE"/>
    <s v="DIAM_LT_320,ASSET_MATERIAL_BIN,DIAM_BIN_PRIMARY,DATE_INSTALL_BIN,DATE_INSTALL_BIN_20YRS,AREA_NAME,LINING_BIN"/>
    <m/>
    <m/>
    <m/>
    <m/>
    <m/>
    <m/>
    <n v="33.528834626950612"/>
    <n v="2.2134282413925259"/>
    <n v="66.015662817381767"/>
    <x v="0"/>
  </r>
  <r>
    <n v="825"/>
    <s v="DIAM_LT_320-FERROUS_1-&lt;=320mm-B08_1920-1901_1920-NORTHERN-NONE-(70,120]-DYFFRYN_CONWY-COWLYD__LLYN_CONWY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9.9684968046922666"/>
    <n v="2.4347710655318044"/>
    <n v="244.24656126545926"/>
    <x v="4"/>
  </r>
  <r>
    <n v="826"/>
    <s v="DIAM_LT_320-FERROUS_1-&lt;=320mm-B08_1920-1901_1920-NORTHERN-NONE-(70,120]-NORTH_ERYRI_/_YNYS_MON-BANGOR__CAERNARFON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7.0286719231274883"/>
    <n v="1.5493997689747665"/>
    <n v="220.43990471038279"/>
    <x v="4"/>
  </r>
  <r>
    <n v="827"/>
    <s v="DIAM_LT_320-FERROUS_1-&lt;=320mm-B08_1920-1901_1920-WESTERN"/>
    <s v="DIAM_LT_320,ASSET_MATERIAL_BIN,DIAM_BIN_PRIMARY,DATE_INSTALL_BIN,DATE_INSTALL_BIN_20YRS,AREA_NAME"/>
    <m/>
    <m/>
    <m/>
    <m/>
    <m/>
    <m/>
    <n v="30.523206865832986"/>
    <n v="2.6561138896710736"/>
    <n v="87.019489837559291"/>
    <x v="0"/>
  </r>
  <r>
    <n v="828"/>
    <s v="DIAM_LT_320-FERROUS_1-&lt;=320mm-B08_1920-1901_1920-WESTERN-NONE-(70,120]"/>
    <s v="DIAM_LT_320,ASSET_MATERIAL_BIN,DIAM_BIN_PRIMARY,DATE_INSTALL_BIN,DATE_INSTALL_BIN_20YRS,AREA_NAME,LINING_BIN,DIAM_BIN_SECOND"/>
    <s v="FERROUS_1"/>
    <s v="1901_1920"/>
    <s v="B08_1920"/>
    <m/>
    <s v="&lt;=320mm"/>
    <s v="(70,120]"/>
    <n v="8.6606490593625409"/>
    <n v="1.5493997689747643"/>
    <n v="178.90111449554641"/>
    <x v="4"/>
  </r>
  <r>
    <n v="829"/>
    <s v="DIAM_LT_320-FERROUS_1-&lt;=320mm-B08_1920-1901_1920-WESTERN-NONE-(70,120]-TYWI_C.U._AREA-BRIDGEND__PORTHCAWL_FELINDRE__CRAY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3.9434757173166219"/>
    <n v="1.5493997689747738"/>
    <n v="392.90206914956707"/>
    <x v="1"/>
  </r>
  <r>
    <n v="830"/>
    <s v="DIAM_LT_320-FERROUS_1-&lt;=320mm-B08_1920-1901_1920-WESTERN-NONE-(70,120]-TYWI_C.U._AREA-PORT_TALBOT_FELINDRE__CRAY"/>
    <s v="DIAM_LT_320,ASSET_MATERIAL_BIN,DIAM_BIN_PRIMARY,DATE_INSTALL_BIN,DATE_INSTALL_BIN_20YRS,AREA_NAME,LINING_BIN,DIAM_BIN_SECOND,WRZ_NAME,WQZ_NAME"/>
    <s v="FERROUS_1"/>
    <s v="1901_1920"/>
    <s v="B08_1920"/>
    <m/>
    <s v="&lt;=320mm"/>
    <s v="(70,120]"/>
    <n v="8.8125703797981707"/>
    <n v="1.9920854172532825"/>
    <n v="226.05044060923643"/>
    <x v="4"/>
  </r>
  <r>
    <n v="831"/>
    <s v="DIAM_LT_320-FERROUS_1-&lt;=320mm-B08_1920-1921_1940-CENTRAL"/>
    <s v="DIAM_LT_320,ASSET_MATERIAL_BIN,DIAM_BIN_PRIMARY,DATE_INSTALL_BIN,DATE_INSTALL_BIN_20YRS,AREA_NAME"/>
    <m/>
    <m/>
    <m/>
    <m/>
    <m/>
    <m/>
    <n v="15.238272152643914"/>
    <n v="1.5493997689747565"/>
    <n v="101.67817935355146"/>
    <x v="0"/>
  </r>
  <r>
    <n v="832"/>
    <s v="DIAM_LT_320-FERROUS_1-&lt;=320mm-B08_1920-1921_1940-CENTRAL-NONE"/>
    <s v="DIAM_LT_320,ASSET_MATERIAL_BIN,DIAM_BIN_PRIMARY,DATE_INSTALL_BIN,DATE_INSTALL_BIN_20YRS,AREA_NAME,LINING_BIN"/>
    <m/>
    <m/>
    <m/>
    <m/>
    <m/>
    <m/>
    <n v="35.878651844661732"/>
    <n v="2.434771065531812"/>
    <n v="67.861275169236151"/>
    <x v="0"/>
  </r>
  <r>
    <n v="833"/>
    <s v="DIAM_LT_320-FERROUS_1-&lt;=320mm-B08_1920-1921_1940-CENTRAL-NONE-(70,120]-SLUVAD__COURT_FARM__LLWYNON"/>
    <s v="DIAM_LT_320,ASSET_MATERIAL_BIN,DIAM_BIN_PRIMARY,DATE_INSTALL_BIN,DATE_INSTALL_BIN_20YRS,AREA_NAME,LINING_BIN,DIAM_BIN_SECOND,WRZ_NAME"/>
    <s v="FERROUS_1"/>
    <s v="1921_1940"/>
    <s v="B08_1920"/>
    <m/>
    <s v="&lt;=320mm"/>
    <s v="(70,120]"/>
    <n v="30.027153205406005"/>
    <n v="3.5414851862279844"/>
    <n v="117.94275541213761"/>
    <x v="0"/>
  </r>
  <r>
    <n v="834"/>
    <s v="DIAM_LT_320-FERROUS_1-&lt;=320mm-B08_1920-1921_1940-CENTRAL-POLYURETHANE-(70,120]-SLUVAD__COURT_FARM__LLWYNON"/>
    <s v="DIAM_LT_320,ASSET_MATERIAL_BIN,DIAM_BIN_PRIMARY,DATE_INSTALL_BIN,DATE_INSTALL_BIN_20YRS,AREA_NAME,LINING_BIN,DIAM_BIN_SECOND,WRZ_NAME"/>
    <s v="FERROUS_1"/>
    <s v="1921_1940"/>
    <s v="B08_1920"/>
    <m/>
    <s v="&lt;=320mm"/>
    <s v="(70,120]"/>
    <n v="14.135487397988109"/>
    <n v="1.5493997689747625"/>
    <n v="109.61063636159352"/>
    <x v="0"/>
  </r>
  <r>
    <n v="835"/>
    <s v="DIAM_LT_320-FERROUS_1-&lt;=320mm-B08_1920-1921_1940-EASTERN-NONE"/>
    <s v="DIAM_LT_320,ASSET_MATERIAL_BIN,DIAM_BIN_PRIMARY,DATE_INSTALL_BIN,DATE_INSTALL_BIN_20YRS,AREA_NAME,LINING_BIN"/>
    <m/>
    <m/>
    <m/>
    <m/>
    <m/>
    <m/>
    <n v="22.619317952285126"/>
    <n v="2.2134282413925259"/>
    <n v="97.855657984988582"/>
    <x v="0"/>
  </r>
  <r>
    <n v="836"/>
    <s v="DIAM_LT_320-FERROUS_1-&lt;=320mm-B08_1920-1921_1940-EASTERN-NONE-(70,120]-SLUVAD__COURT_FARM__LLWYNON"/>
    <s v="DIAM_LT_320,ASSET_MATERIAL_BIN,DIAM_BIN_PRIMARY,DATE_INSTALL_BIN,DATE_INSTALL_BIN_20YRS,AREA_NAME,LINING_BIN,DIAM_BIN_SECOND,WRZ_NAME"/>
    <s v="FERROUS_1"/>
    <s v="1921_1940"/>
    <s v="B08_1920"/>
    <m/>
    <s v="&lt;=320mm"/>
    <s v="(70,120]"/>
    <n v="10.122470593286691"/>
    <n v="1.7707425931140288"/>
    <n v="174.93185846234024"/>
    <x v="4"/>
  </r>
  <r>
    <n v="837"/>
    <s v="DIAM_LT_320-FERROUS_1-&lt;=320mm-B08_1920-1921_1940-EASTERN-NONE-(70,120]-SLUVAD__COURT_FARM__LLWYNON-NEWPORT_WEST"/>
    <s v="DIAM_LT_320,ASSET_MATERIAL_BIN,DIAM_BIN_PRIMARY,DATE_INSTALL_BIN,DATE_INSTALL_BIN_20YRS,AREA_NAME,LINING_BIN,DIAM_BIN_SECOND,WRZ_NAME,WQZ_NAME"/>
    <s v="FERROUS_1"/>
    <s v="1921_1940"/>
    <s v="B08_1920"/>
    <m/>
    <s v="&lt;=320mm"/>
    <s v="(70,120]"/>
    <n v="9.5551132880168126"/>
    <n v="1.9920854172532827"/>
    <n v="208.4837047145827"/>
    <x v="4"/>
  </r>
  <r>
    <n v="838"/>
    <s v="DIAM_LT_320-FERROUS_1-&lt;=320mm-B08_1920-1921_1940-EASTERN-POLYURETHANE"/>
    <s v="DIAM_LT_320,ASSET_MATERIAL_BIN,DIAM_BIN_PRIMARY,DATE_INSTALL_BIN,DATE_INSTALL_BIN_20YRS,AREA_NAME,LINING_BIN"/>
    <m/>
    <m/>
    <m/>
    <m/>
    <m/>
    <m/>
    <n v="7.2869211241101732"/>
    <n v="1.9920854172532767"/>
    <n v="273.37820505042669"/>
    <x v="1"/>
  </r>
  <r>
    <n v="839"/>
    <s v="DIAM_LT_320-FERROUS_1-&lt;=320mm-B08_1920-1921_1940-NORTHERN"/>
    <s v="DIAM_LT_320,ASSET_MATERIAL_BIN,DIAM_BIN_PRIMARY,DATE_INSTALL_BIN,DATE_INSTALL_BIN_20YRS,AREA_NAME"/>
    <m/>
    <m/>
    <m/>
    <m/>
    <m/>
    <m/>
    <n v="23.565630238603589"/>
    <n v="2.4347710655318098"/>
    <n v="103.31873329419112"/>
    <x v="0"/>
  </r>
  <r>
    <n v="840"/>
    <s v="DIAM_LT_320-FERROUS_1-&lt;=320mm-B08_1920-1921_1940-NORTHERN-CEMENT_MORTAR-(70,120]"/>
    <s v="DIAM_LT_320,ASSET_MATERIAL_BIN,DIAM_BIN_PRIMARY,DATE_INSTALL_BIN,DATE_INSTALL_BIN_20YRS,AREA_NAME,LINING_BIN,DIAM_BIN_SECOND"/>
    <s v="FERROUS_1"/>
    <s v="1921_1940"/>
    <s v="B08_1920"/>
    <m/>
    <s v="&lt;=320mm"/>
    <s v="(70,120]"/>
    <n v="8.8654821340612102"/>
    <n v="1.5493997689747623"/>
    <n v="174.76768274361115"/>
    <x v="4"/>
  </r>
  <r>
    <n v="841"/>
    <s v="DIAM_LT_320-FERROUS_1-&lt;=320mm-B08_1920-1921_1940-NORTHERN-EPOXY_RESIN-(120,160]-DYFFRYN_CONWY-COWLYD__LLYN_CONWY-LLANDUDNO  MAESDU ROAD"/>
    <s v="DIAM_LT_320,ASSET_MATERIAL_BIN,DIAM_BIN_PRIMARY,DATE_INSTALL_BIN,DATE_INSTALL_BIN_20YRS,AREA_NAME,LINING_BIN,DIAM_BIN_SECOND,WRZ_NAME,WQZ_NAME,SUPER_DMA_NAME"/>
    <s v="FERROUS_1"/>
    <s v="1921_1940"/>
    <s v="B08_1920"/>
    <m/>
    <s v="&lt;=320mm"/>
    <s v="(120,160]"/>
    <n v="0.75157228194634862"/>
    <n v="1.5493997689747721"/>
    <n v="2061.5445861870899"/>
    <x v="3"/>
  </r>
  <r>
    <n v="842"/>
    <s v="DIAM_LT_320-FERROUS_1-&lt;=320mm-B08_1920-1921_1940-NORTHERN-NONE-(70,120]"/>
    <s v="DIAM_LT_320,ASSET_MATERIAL_BIN,DIAM_BIN_PRIMARY,DATE_INSTALL_BIN,DATE_INSTALL_BIN_20YRS,AREA_NAME,LINING_BIN,DIAM_BIN_SECOND"/>
    <s v="FERROUS_1"/>
    <s v="1921_1940"/>
    <s v="B08_1920"/>
    <m/>
    <s v="&lt;=320mm"/>
    <s v="(70,120]"/>
    <n v="7.3036093573104575"/>
    <n v="1.5493997689747647"/>
    <n v="212.14165396509225"/>
    <x v="4"/>
  </r>
  <r>
    <n v="843"/>
    <s v="DIAM_LT_320-FERROUS_1-&lt;=320mm-B08_1920-1921_1940-WESTERN"/>
    <s v="DIAM_LT_320,ASSET_MATERIAL_BIN,DIAM_BIN_PRIMARY,DATE_INSTALL_BIN,DATE_INSTALL_BIN_20YRS,AREA_NAME"/>
    <m/>
    <m/>
    <m/>
    <m/>
    <m/>
    <m/>
    <n v="18.712679455296382"/>
    <n v="2.2134282413925259"/>
    <n v="118.28494399641113"/>
    <x v="0"/>
  </r>
  <r>
    <n v="844"/>
    <s v="DIAM_LT_320-FERROUS_1-&lt;=320mm-B08_1920-1921_1940-WESTERN-CEMENT_MORTAR-(120,160]-TYWI_C.U._AREA"/>
    <s v="DIAM_LT_320,ASSET_MATERIAL_BIN,DIAM_BIN_PRIMARY,DATE_INSTALL_BIN,DATE_INSTALL_BIN_20YRS,AREA_NAME,LINING_BIN,DIAM_BIN_SECOND,WRZ_NAME"/>
    <s v="FERROUS_1"/>
    <s v="1921_1940"/>
    <s v="B08_1920"/>
    <m/>
    <s v="&lt;=320mm"/>
    <s v="(120,160]"/>
    <n v="7.4964224329869671"/>
    <n v="1.7707425931140313"/>
    <n v="236.21168750071021"/>
    <x v="4"/>
  </r>
  <r>
    <n v="845"/>
    <s v="DIAM_LT_320-FERROUS_1-&lt;=320mm-B08_1920-1921_1940-WESTERN-CEMENT_MORTAR-(70,120]-TYWI_C.U._AREA"/>
    <s v="DIAM_LT_320,ASSET_MATERIAL_BIN,DIAM_BIN_PRIMARY,DATE_INSTALL_BIN,DATE_INSTALL_BIN_20YRS,AREA_NAME,LINING_BIN,DIAM_BIN_SECOND,WRZ_NAME"/>
    <s v="FERROUS_1"/>
    <s v="1921_1940"/>
    <s v="B08_1920"/>
    <m/>
    <s v="&lt;=320mm"/>
    <s v="(70,120]"/>
    <n v="7.707471928129225"/>
    <n v="1.9920854172532827"/>
    <n v="258.46158582595137"/>
    <x v="1"/>
  </r>
  <r>
    <n v="846"/>
    <s v="DIAM_LT_320-FERROUS_1-&lt;=320mm-B08_1920-1921_1940-WESTERN-EPOXY_RESIN"/>
    <s v="DIAM_LT_320,ASSET_MATERIAL_BIN,DIAM_BIN_PRIMARY,DATE_INSTALL_BIN,DATE_INSTALL_BIN_20YRS,AREA_NAME,LINING_BIN"/>
    <m/>
    <m/>
    <m/>
    <m/>
    <m/>
    <m/>
    <n v="10.447414780256425"/>
    <n v="1.7707425931140242"/>
    <n v="169.49098225336877"/>
    <x v="4"/>
  </r>
  <r>
    <n v="847"/>
    <s v="DIAM_LT_320-FERROUS_1-&lt;=320mm-B08_1920-1921_1940-WESTERN-NONE-(120,160]-TYWI_C.U._AREA-PENCOED__BRIDGEND_VALLEYS-CEFN HIRGOED TO LLANGEINOR"/>
    <s v="DIAM_LT_320,ASSET_MATERIAL_BIN,DIAM_BIN_PRIMARY,DATE_INSTALL_BIN,DATE_INSTALL_BIN_20YRS,AREA_NAME,LINING_BIN,DIAM_BIN_SECOND,WRZ_NAME,WQZ_NAME,SUPER_DMA_NAME"/>
    <s v="FERROUS_1"/>
    <s v="1921_1940"/>
    <s v="B08_1920"/>
    <m/>
    <s v="&lt;=320mm"/>
    <s v="(120,160]"/>
    <n v="1.3801566235777762"/>
    <n v="1.7707425931140177"/>
    <n v="1283.0011919398876"/>
    <x v="3"/>
  </r>
  <r>
    <n v="848"/>
    <s v="DIAM_LT_320-FERROUS_1-&lt;=320mm-B08_1920-1921_1940-WESTERN-NONE-(160,320]-TYWI_C.U._AREA"/>
    <s v="DIAM_LT_320,ASSET_MATERIAL_BIN,DIAM_BIN_PRIMARY,DATE_INSTALL_BIN,DATE_INSTALL_BIN_20YRS,AREA_NAME,LINING_BIN,DIAM_BIN_SECOND,WRZ_NAME"/>
    <s v="FERROUS_1"/>
    <s v="1921_1940"/>
    <s v="B08_1920"/>
    <m/>
    <s v="&lt;=320mm"/>
    <s v="(160,320]"/>
    <n v="36.080810319325934"/>
    <n v="1.7707425931140315"/>
    <n v="49.0771292951137"/>
    <x v="0"/>
  </r>
  <r>
    <n v="849"/>
    <s v="DIAM_LT_320-FERROUS_1-&lt;=320mm-B08_1920-1921_1940-WESTERN-NONE-(70,120]-TYWI_C.U._AREA"/>
    <s v="DIAM_LT_320,ASSET_MATERIAL_BIN,DIAM_BIN_PRIMARY,DATE_INSTALL_BIN,DATE_INSTALL_BIN_20YRS,AREA_NAME,LINING_BIN,DIAM_BIN_SECOND,WRZ_NAME"/>
    <s v="FERROUS_1"/>
    <s v="1921_1940"/>
    <s v="B08_1920"/>
    <m/>
    <s v="&lt;=320mm"/>
    <s v="(70,120]"/>
    <n v="15.724960393268629"/>
    <n v="1.9920854172532596"/>
    <n v="126.68301651850327"/>
    <x v="4"/>
  </r>
  <r>
    <n v="850"/>
    <s v="DIAM_LT_320-FERROUS_1-&lt;=320mm-B08_1920-1921_1940-WESTERN-NONE-(70,120]-TYWI_C.U._AREA-LLANELLI_FELINDRE"/>
    <s v="DIAM_LT_320,ASSET_MATERIAL_BIN,DIAM_BIN_PRIMARY,DATE_INSTALL_BIN,DATE_INSTALL_BIN_20YRS,AREA_NAME,LINING_BIN,DIAM_BIN_SECOND,WRZ_NAME,WQZ_NAME"/>
    <s v="FERROUS_1"/>
    <s v="1921_1940"/>
    <s v="B08_1920"/>
    <m/>
    <s v="&lt;=320mm"/>
    <s v="(70,120]"/>
    <n v="3.5615841710151304"/>
    <n v="1.5493997689747736"/>
    <n v="435.03106892266999"/>
    <x v="1"/>
  </r>
  <r>
    <n v="851"/>
    <s v="DIAM_LT_320-FERROUS_1-&lt;=320mm-B09_1930-1921_1940-CENTRAL"/>
    <s v="DIAM_LT_320,ASSET_MATERIAL_BIN,DIAM_BIN_PRIMARY,DATE_INSTALL_BIN,DATE_INSTALL_BIN_20YRS,AREA_NAME"/>
    <m/>
    <m/>
    <m/>
    <m/>
    <m/>
    <m/>
    <n v="11.493111512099762"/>
    <n v="1.7707425931140239"/>
    <n v="154.06990450321609"/>
    <x v="4"/>
  </r>
  <r>
    <n v="852"/>
    <s v="DIAM_LT_320-FERROUS_1-&lt;=320mm-B09_1930-1921_1940-CENTRAL-EPOXY_RESIN-(70,120]-SLUVAD__COURT_FARM__LLWYNON"/>
    <s v="DIAM_LT_320,ASSET_MATERIAL_BIN,DIAM_BIN_PRIMARY,DATE_INSTALL_BIN,DATE_INSTALL_BIN_20YRS,AREA_NAME,LINING_BIN,DIAM_BIN_SECOND,WRZ_NAME"/>
    <s v="FERROUS_1"/>
    <s v="1921_1940"/>
    <s v="B09_1930"/>
    <m/>
    <s v="&lt;=320mm"/>
    <s v="(70,120]"/>
    <n v="11.719472615845442"/>
    <n v="2.4347710655317774"/>
    <n v="207.7543201252775"/>
    <x v="4"/>
  </r>
  <r>
    <n v="853"/>
    <s v="DIAM_LT_320-FERROUS_1-&lt;=320mm-B09_1930-1921_1940-CENTRAL-NONE-(120,160]"/>
    <s v="DIAM_LT_320,ASSET_MATERIAL_BIN,DIAM_BIN_PRIMARY,DATE_INSTALL_BIN,DATE_INSTALL_BIN_20YRS,AREA_NAME,LINING_BIN,DIAM_BIN_SECOND"/>
    <s v="FERROUS_1"/>
    <s v="1921_1940"/>
    <s v="B09_1930"/>
    <m/>
    <s v="&lt;=320mm"/>
    <s v="(120,160]"/>
    <n v="10.248938460914362"/>
    <n v="1.9920854172532831"/>
    <n v="194.36992668561294"/>
    <x v="4"/>
  </r>
  <r>
    <n v="854"/>
    <s v="DIAM_LT_320-FERROUS_1-&lt;=320mm-B09_1930-1921_1940-CENTRAL-NONE-(120,160]-SLUVAD__COURT_FARM__LLWYNON"/>
    <s v="DIAM_LT_320,ASSET_MATERIAL_BIN,DIAM_BIN_PRIMARY,DATE_INSTALL_BIN,DATE_INSTALL_BIN_20YRS,AREA_NAME,LINING_BIN,DIAM_BIN_SECOND,WRZ_NAME"/>
    <s v="FERROUS_1"/>
    <s v="1921_1940"/>
    <s v="B09_1930"/>
    <m/>
    <s v="&lt;=320mm"/>
    <s v="(120,160]"/>
    <n v="16.052364052672527"/>
    <n v="2.2134282413925259"/>
    <n v="137.88799170823791"/>
    <x v="4"/>
  </r>
  <r>
    <n v="855"/>
    <s v="DIAM_LT_320-FERROUS_1-&lt;=320mm-B09_1930-1921_1940-CENTRAL-NONE-(160,320]"/>
    <s v="DIAM_LT_320,ASSET_MATERIAL_BIN,DIAM_BIN_PRIMARY,DATE_INSTALL_BIN,DATE_INSTALL_BIN_20YRS,AREA_NAME,LINING_BIN,DIAM_BIN_SECOND"/>
    <s v="FERROUS_1"/>
    <s v="1921_1940"/>
    <s v="B09_1930"/>
    <m/>
    <s v="&lt;=320mm"/>
    <s v="(160,320]"/>
    <n v="34.660509199085951"/>
    <n v="1.7707425931140379"/>
    <n v="51.088187508818677"/>
    <x v="0"/>
  </r>
  <r>
    <n v="856"/>
    <s v="DIAM_LT_320-FERROUS_1-&lt;=320mm-B09_1930-1921_1940-CENTRAL-NONE-(70,120]"/>
    <s v="DIAM_LT_320,ASSET_MATERIAL_BIN,DIAM_BIN_PRIMARY,DATE_INSTALL_BIN,DATE_INSTALL_BIN_20YRS,AREA_NAME,LINING_BIN,DIAM_BIN_SECOND"/>
    <s v="FERROUS_1"/>
    <s v="1921_1940"/>
    <s v="B09_1930"/>
    <m/>
    <s v="&lt;=320mm"/>
    <s v="(70,120]"/>
    <n v="7.1821669660041598"/>
    <n v="1.5493997689747609"/>
    <n v="215.72873149686444"/>
    <x v="4"/>
  </r>
  <r>
    <n v="857"/>
    <s v="DIAM_LT_320-FERROUS_1-&lt;=320mm-B09_1930-1921_1940-CENTRAL-NONE-(70,120]-CYNON-ABERDARE_HIRWAUN__PONSTICILL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12.396466693272162"/>
    <n v="3.3201423620887889"/>
    <n v="267.82973279722552"/>
    <x v="1"/>
  </r>
  <r>
    <n v="858"/>
    <s v="DIAM_LT_320-FERROUS_1-&lt;=320mm-B09_1930-1921_1940-CENTRAL-NONE-(70,120]-CYNON-MERTHYR__ABERCYNON-CWMDARE AND BRYNNAU FARM-CWMDARE LESS BRYNAU FARM"/>
    <s v="DIAM_LT_320,ASSET_MATERIAL_BIN,DIAM_BIN_PRIMARY,DATE_INSTALL_BIN,DATE_INSTALL_BIN_20YRS,AREA_NAME,LINING_BIN,DIAM_BIN_SECOND,WRZ_NAME,WQZ_NAME,SUPER_DMA_NAME,DMA_NAME"/>
    <s v="FERROUS_1"/>
    <s v="1921_1940"/>
    <s v="B09_1930"/>
    <m/>
    <s v="&lt;=320mm"/>
    <s v="(70,120]"/>
    <n v="2.4358046725341502"/>
    <n v="1.7707425931140157"/>
    <n v="726.96411706599588"/>
    <x v="2"/>
  </r>
  <r>
    <n v="859"/>
    <s v="DIAM_LT_320-FERROUS_1-&lt;=320mm-B09_1930-1921_1940-CENTRAL-NONE-(70,120]-PONTSTICILL_HIGH_LEVEL/HEADS_O"/>
    <s v="DIAM_LT_320,ASSET_MATERIAL_BIN,DIAM_BIN_PRIMARY,DATE_INSTALL_BIN,DATE_INSTALL_BIN_20YRS,AREA_NAME,LINING_BIN,DIAM_BIN_SECOND,WRZ_NAME"/>
    <s v="FERROUS_1"/>
    <s v="1921_1940"/>
    <s v="B09_1930"/>
    <m/>
    <s v="&lt;=320mm"/>
    <s v="(70,120]"/>
    <n v="4.6067036773407857"/>
    <n v="1.7707425931140153"/>
    <n v="384.38387123179899"/>
    <x v="1"/>
  </r>
  <r>
    <n v="860"/>
    <s v="DIAM_LT_320-FERROUS_1-&lt;=320mm-B09_1930-1921_1940-CENTRAL-NONE-(70,120]-PONTSTICILL_LOW_LEVEL"/>
    <s v="DIAM_LT_320,ASSET_MATERIAL_BIN,DIAM_BIN_PRIMARY,DATE_INSTALL_BIN,DATE_INSTALL_BIN_20YRS,AREA_NAME,LINING_BIN,DIAM_BIN_SECOND,WRZ_NAME"/>
    <s v="FERROUS_1"/>
    <s v="1921_1940"/>
    <s v="B09_1930"/>
    <m/>
    <s v="&lt;=320mm"/>
    <s v="(70,120]"/>
    <n v="4.0551640956639501"/>
    <n v="1.5493997689747736"/>
    <n v="382.08065874115783"/>
    <x v="1"/>
  </r>
  <r>
    <n v="861"/>
    <s v="DIAM_LT_320-FERROUS_1-&lt;=320mm-B09_1930-1921_1940-CENTRAL-NONE-(70,120]-SLUVAD__COURT_FARM__LLWYNON"/>
    <s v="DIAM_LT_320,ASSET_MATERIAL_BIN,DIAM_BIN_PRIMARY,DATE_INSTALL_BIN,DATE_INSTALL_BIN_20YRS,AREA_NAME,LINING_BIN,DIAM_BIN_SECOND,WRZ_NAME"/>
    <s v="FERROUS_1"/>
    <s v="1921_1940"/>
    <s v="B09_1930"/>
    <m/>
    <s v="&lt;=320mm"/>
    <s v="(70,120]"/>
    <n v="20.243450099479322"/>
    <n v="2.8774567138102678"/>
    <n v="142.14260413467161"/>
    <x v="4"/>
  </r>
  <r>
    <n v="862"/>
    <s v="DIAM_LT_320-FERROUS_1-&lt;=320mm-B09_1930-1921_1940-CENTRAL-NONE-(70,120]-SLUVAD__COURT_FARM__LLWYNON-CARDIFF_BAY__RUMNEY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4.5912093260385936"/>
    <n v="1.5493997689747743"/>
    <n v="337.47094914350896"/>
    <x v="1"/>
  </r>
  <r>
    <n v="863"/>
    <s v="DIAM_LT_320-FERROUS_1-&lt;=320mm-B09_1930-1921_1940-CENTRAL-NONE-(70,120]-SLUVAD__COURT_FARM__LLWYNON-CARDIFF_BAY__RUMNEY-LLANRUMNEY AVENUE"/>
    <s v="DIAM_LT_320,ASSET_MATERIAL_BIN,DIAM_BIN_PRIMARY,DATE_INSTALL_BIN,DATE_INSTALL_BIN_20YRS,AREA_NAME,LINING_BIN,DIAM_BIN_SECOND,WRZ_NAME,WQZ_NAME,SUPER_DMA_NAME"/>
    <s v="FERROUS_1"/>
    <s v="1921_1940"/>
    <s v="B09_1930"/>
    <m/>
    <s v="&lt;=320mm"/>
    <s v="(70,120]"/>
    <n v="3.5990694227411737"/>
    <n v="2.2134282413925228"/>
    <n v="615.00015181888341"/>
    <x v="2"/>
  </r>
  <r>
    <n v="864"/>
    <s v="DIAM_LT_320-FERROUS_1-&lt;=320mm-B09_1930-1921_1940-CENTRAL-NONE-(70,120]-SLUVAD__COURT_FARM__LLWYNON-CARDIFF_ELY__RADYR__LLANDAFF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21.972172708619414"/>
    <n v="3.0987995379495028"/>
    <n v="141.03291372427097"/>
    <x v="4"/>
  </r>
  <r>
    <n v="865"/>
    <s v="DIAM_LT_320-FERROUS_1-&lt;=320mm-B09_1930-1921_1940-CENTRAL-NONE-(70,120]-SLUVAD__COURT_FARM__LLWYNON-PENARTH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19.649312287859644"/>
    <n v="4.2055136586457724"/>
    <n v="214.02854191717208"/>
    <x v="4"/>
  </r>
  <r>
    <n v="866"/>
    <s v="DIAM_LT_320-FERROUS_1-&lt;=320mm-B09_1930-1921_1940-CENTRAL-POLYURETHANE-(120,160]"/>
    <s v="DIAM_LT_320,ASSET_MATERIAL_BIN,DIAM_BIN_PRIMARY,DATE_INSTALL_BIN,DATE_INSTALL_BIN_20YRS,AREA_NAME,LINING_BIN,DIAM_BIN_SECOND"/>
    <s v="FERROUS_1"/>
    <s v="1921_1940"/>
    <s v="B09_1930"/>
    <m/>
    <s v="&lt;=320mm"/>
    <s v="(120,160]"/>
    <n v="10.160431734115191"/>
    <n v="2.2134282413925255"/>
    <n v="217.84785325220031"/>
    <x v="4"/>
  </r>
  <r>
    <n v="867"/>
    <s v="DIAM_LT_320-FERROUS_1-&lt;=320mm-B09_1930-1921_1940-CENTRAL-POLYURETHANE-(70,120]"/>
    <s v="DIAM_LT_320,ASSET_MATERIAL_BIN,DIAM_BIN_PRIMARY,DATE_INSTALL_BIN,DATE_INSTALL_BIN_20YRS,AREA_NAME,LINING_BIN,DIAM_BIN_SECOND"/>
    <s v="FERROUS_1"/>
    <s v="1921_1940"/>
    <s v="B09_1930"/>
    <m/>
    <s v="&lt;=320mm"/>
    <s v="(70,120]"/>
    <n v="13.910181565180451"/>
    <n v="3.0987995379495241"/>
    <n v="222.77204099954713"/>
    <x v="4"/>
  </r>
  <r>
    <n v="868"/>
    <s v="DIAM_LT_320-FERROUS_1-&lt;=320mm-B09_1930-1921_1940-CENTRAL-POLYURETHANE-(70,120]-PONTSTICILL_LOW_LEVEL-MERTHYR__ABERCYNON-TWYNRODYN BULK-SUMMERHILL PLACE"/>
    <s v="DIAM_LT_320,ASSET_MATERIAL_BIN,DIAM_BIN_PRIMARY,DATE_INSTALL_BIN,DATE_INSTALL_BIN_20YRS,AREA_NAME,LINING_BIN,DIAM_BIN_SECOND,WRZ_NAME,WQZ_NAME,SUPER_DMA_NAME,DMA_NAME"/>
    <s v="FERROUS_1"/>
    <s v="1921_1940"/>
    <s v="B09_1930"/>
    <m/>
    <s v="&lt;=320mm"/>
    <s v="(70,120]"/>
    <n v="3.1332581177289662"/>
    <n v="1.9920854172532758"/>
    <n v="635.78720373576186"/>
    <x v="2"/>
  </r>
  <r>
    <n v="869"/>
    <s v="DIAM_LT_320-FERROUS_1-&lt;=320mm-B09_1930-1921_1940-CENTRAL-POLYURETHANE-(70,120]-RHONDDA-MAERDY__PORTH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2.5718793848065746"/>
    <n v="1.5493997689747729"/>
    <n v="602.43873726267293"/>
    <x v="2"/>
  </r>
  <r>
    <n v="870"/>
    <s v="DIAM_LT_320-FERROUS_1-&lt;=320mm-B09_1930-1921_1940-CENTRAL-POLYURETHANE-(70,120]-SLUVAD__COURT_FARM__LLWYNON-CARDIFF_HEATH_&amp;_LLANISHEN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10.73288187892042"/>
    <n v="1.5493997689747674"/>
    <n v="144.36008766832862"/>
    <x v="4"/>
  </r>
  <r>
    <n v="871"/>
    <s v="DIAM_LT_320-FERROUS_1-&lt;=320mm-B09_1930-1921_1940-EASTERN"/>
    <s v="DIAM_LT_320,ASSET_MATERIAL_BIN,DIAM_BIN_PRIMARY,DATE_INSTALL_BIN,DATE_INSTALL_BIN_20YRS,AREA_NAME"/>
    <m/>
    <m/>
    <m/>
    <m/>
    <m/>
    <m/>
    <n v="34.513623141463469"/>
    <n v="4.4268564827850536"/>
    <n v="128.26403257172908"/>
    <x v="4"/>
  </r>
  <r>
    <n v="872"/>
    <s v="DIAM_LT_320-FERROUS_1-&lt;=320mm-B09_1930-1921_1940-EASTERN-EPOXY_RESIN-(70,120]"/>
    <s v="DIAM_LT_320,ASSET_MATERIAL_BIN,DIAM_BIN_PRIMARY,DATE_INSTALL_BIN,DATE_INSTALL_BIN_20YRS,AREA_NAME,LINING_BIN,DIAM_BIN_SECOND"/>
    <s v="FERROUS_1"/>
    <s v="1921_1940"/>
    <s v="B09_1930"/>
    <m/>
    <s v="&lt;=320mm"/>
    <s v="(70,120]"/>
    <n v="17.059703693425771"/>
    <n v="3.3201423620887889"/>
    <n v="194.61899349214715"/>
    <x v="4"/>
  </r>
  <r>
    <n v="873"/>
    <s v="DIAM_LT_320-FERROUS_1-&lt;=320mm-B09_1930-1921_1940-EASTERN-EPOXY_RESIN-(70,120]-TALYBONT-ABERGAVENNY__CWMTILLERY-TALYWAIN-TALYWAIN"/>
    <s v="DIAM_LT_320,ASSET_MATERIAL_BIN,DIAM_BIN_PRIMARY,DATE_INSTALL_BIN,DATE_INSTALL_BIN_20YRS,AREA_NAME,LINING_BIN,DIAM_BIN_SECOND,WRZ_NAME,WQZ_NAME,SUPER_DMA_NAME,DMA_NAME"/>
    <s v="FERROUS_1"/>
    <s v="1921_1940"/>
    <s v="B09_1930"/>
    <m/>
    <s v="&lt;=320mm"/>
    <s v="(70,120]"/>
    <n v="3.25356827818664"/>
    <n v="2.2134282413925233"/>
    <n v="680.30791184937618"/>
    <x v="2"/>
  </r>
  <r>
    <n v="874"/>
    <s v="DIAM_LT_320-FERROUS_1-&lt;=320mm-B09_1930-1921_1940-EASTERN-NONE-(120,160]-SLUVAD__COURT_FARM__LLWYNON"/>
    <s v="DIAM_LT_320,ASSET_MATERIAL_BIN,DIAM_BIN_PRIMARY,DATE_INSTALL_BIN,DATE_INSTALL_BIN_20YRS,AREA_NAME,LINING_BIN,DIAM_BIN_SECOND,WRZ_NAME"/>
    <s v="FERROUS_1"/>
    <s v="1921_1940"/>
    <s v="B09_1930"/>
    <m/>
    <s v="&lt;=320mm"/>
    <s v="(120,160]"/>
    <n v="9.0342422903800976"/>
    <n v="1.7707425931140284"/>
    <n v="196.00344292288489"/>
    <x v="4"/>
  </r>
  <r>
    <n v="875"/>
    <s v="DIAM_LT_320-FERROUS_1-&lt;=320mm-B09_1930-1921_1940-EASTERN-NONE-(70,120]"/>
    <s v="DIAM_LT_320,ASSET_MATERIAL_BIN,DIAM_BIN_PRIMARY,DATE_INSTALL_BIN,DATE_INSTALL_BIN_20YRS,AREA_NAME,LINING_BIN,DIAM_BIN_SECOND"/>
    <s v="FERROUS_1"/>
    <s v="1921_1940"/>
    <s v="B09_1930"/>
    <m/>
    <s v="&lt;=320mm"/>
    <s v="(70,120]"/>
    <n v="14.130892747536748"/>
    <n v="1.5493997689747552"/>
    <n v="109.64627618766986"/>
    <x v="0"/>
  </r>
  <r>
    <n v="876"/>
    <s v="DIAM_LT_320-FERROUS_1-&lt;=320mm-B09_1930-1921_1940-EASTERN-NONE-(70,120]-SLUVAD__COURT_FARM__LLWYNON-CHEPSTOW__CALDICOT_COURT_FARM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7.3204130662819704"/>
    <n v="2.2134282413925246"/>
    <n v="302.36384495673309"/>
    <x v="1"/>
  </r>
  <r>
    <n v="877"/>
    <s v="DIAM_LT_320-FERROUS_1-&lt;=320mm-B09_1930-1921_1940-EASTERN-NONE-(70,120]-SLUVAD__COURT_FARM__LLWYNON-MALPAS__CAERLEON__CWMBRAN-LLANDERFEL-HENLLYS 4 INCH"/>
    <s v="DIAM_LT_320,ASSET_MATERIAL_BIN,DIAM_BIN_PRIMARY,DATE_INSTALL_BIN,DATE_INSTALL_BIN_20YRS,AREA_NAME,LINING_BIN,DIAM_BIN_SECOND,WRZ_NAME,WQZ_NAME,SUPER_DMA_NAME,DMA_NAME"/>
    <s v="FERROUS_1"/>
    <s v="1921_1940"/>
    <s v="B09_1930"/>
    <m/>
    <s v="&lt;=320mm"/>
    <s v="(70,120]"/>
    <n v="2.8259393311183691"/>
    <n v="1.7707425931140173"/>
    <n v="626.60318769590981"/>
    <x v="2"/>
  </r>
  <r>
    <n v="878"/>
    <s v="DIAM_LT_320-FERROUS_1-&lt;=320mm-B09_1930-1921_1940-EASTERN-NONE-(70,120]-SLUVAD__COURT_FARM__LLWYNON-NEWPORT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11.905832943612273"/>
    <n v="1.5493997689747618"/>
    <n v="130.13787244562735"/>
    <x v="4"/>
  </r>
  <r>
    <n v="879"/>
    <s v="DIAM_LT_320-FERROUS_1-&lt;=320mm-B09_1930-1921_1940-EASTERN-NONE-(70,120]-SLUVAD__COURT_FARM__LLWYNON-NEWPORT_WEST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14.197065003166056"/>
    <n v="2.2134282413925259"/>
    <n v="155.90745276568882"/>
    <x v="4"/>
  </r>
  <r>
    <n v="880"/>
    <s v="DIAM_LT_320-FERROUS_1-&lt;=320mm-B09_1930-1921_1940-EASTERN-NONE-(70,120]-TALYBONT"/>
    <s v="DIAM_LT_320,ASSET_MATERIAL_BIN,DIAM_BIN_PRIMARY,DATE_INSTALL_BIN,DATE_INSTALL_BIN_20YRS,AREA_NAME,LINING_BIN,DIAM_BIN_SECOND,WRZ_NAME"/>
    <s v="FERROUS_1"/>
    <s v="1921_1940"/>
    <s v="B09_1930"/>
    <m/>
    <s v="&lt;=320mm"/>
    <s v="(70,120]"/>
    <n v="2.5717307536964635"/>
    <n v="1.9920854172532794"/>
    <n v="774.60885607483044"/>
    <x v="2"/>
  </r>
  <r>
    <n v="881"/>
    <s v="DIAM_LT_320-FERROUS_1-&lt;=320mm-B09_1930-1921_1940-NORTHERN"/>
    <s v="DIAM_LT_320,ASSET_MATERIAL_BIN,DIAM_BIN_PRIMARY,DATE_INSTALL_BIN,DATE_INSTALL_BIN_20YRS,AREA_NAME"/>
    <m/>
    <m/>
    <m/>
    <m/>
    <m/>
    <m/>
    <n v="33.563584916791932"/>
    <n v="3.3201423620887889"/>
    <n v="98.920969566266891"/>
    <x v="0"/>
  </r>
  <r>
    <n v="882"/>
    <s v="DIAM_LT_320-FERROUS_1-&lt;=320mm-B09_1930-1921_1940-NORTHERN-CEMENT_MORTAR-(70,120]"/>
    <s v="DIAM_LT_320,ASSET_MATERIAL_BIN,DIAM_BIN_PRIMARY,DATE_INSTALL_BIN,DATE_INSTALL_BIN_20YRS,AREA_NAME,LINING_BIN,DIAM_BIN_SECOND"/>
    <s v="FERROUS_1"/>
    <s v="1921_1940"/>
    <s v="B09_1930"/>
    <m/>
    <s v="&lt;=320mm"/>
    <s v="(70,120]"/>
    <n v="38.267790513126101"/>
    <n v="4.4268564827850536"/>
    <n v="115.68100544677678"/>
    <x v="0"/>
  </r>
  <r>
    <n v="883"/>
    <s v="DIAM_LT_320-FERROUS_1-&lt;=320mm-B09_1930-1921_1940-NORTHERN-EPOXY_RESIN-(70,120]-CLWYD_COASTAL"/>
    <s v="DIAM_LT_320,ASSET_MATERIAL_BIN,DIAM_BIN_PRIMARY,DATE_INSTALL_BIN,DATE_INSTALL_BIN_20YRS,AREA_NAME,LINING_BIN,DIAM_BIN_SECOND,WRZ_NAME"/>
    <s v="FERROUS_1"/>
    <s v="1921_1940"/>
    <s v="B09_1930"/>
    <m/>
    <s v="&lt;=320mm"/>
    <s v="(70,120]"/>
    <n v="5.9419564936462184"/>
    <n v="1.7707425931140153"/>
    <n v="298.00665740442304"/>
    <x v="1"/>
  </r>
  <r>
    <n v="884"/>
    <s v="DIAM_LT_320-FERROUS_1-&lt;=320mm-B09_1930-1921_1940-NORTHERN-NONE-(120,160]"/>
    <s v="DIAM_LT_320,ASSET_MATERIAL_BIN,DIAM_BIN_PRIMARY,DATE_INSTALL_BIN,DATE_INSTALL_BIN_20YRS,AREA_NAME,LINING_BIN,DIAM_BIN_SECOND"/>
    <s v="FERROUS_1"/>
    <s v="1921_1940"/>
    <s v="B09_1930"/>
    <m/>
    <s v="&lt;=320mm"/>
    <s v="(120,160]"/>
    <n v="20.59400310397173"/>
    <n v="1.7707425931140381"/>
    <n v="85.983409062055316"/>
    <x v="0"/>
  </r>
  <r>
    <n v="885"/>
    <s v="DIAM_LT_320-FERROUS_1-&lt;=320mm-B09_1930-1921_1940-NORTHERN-NONE-(70,120]"/>
    <s v="DIAM_LT_320,ASSET_MATERIAL_BIN,DIAM_BIN_PRIMARY,DATE_INSTALL_BIN,DATE_INSTALL_BIN_20YRS,AREA_NAME,LINING_BIN,DIAM_BIN_SECOND"/>
    <s v="FERROUS_1"/>
    <s v="1921_1940"/>
    <s v="B09_1930"/>
    <m/>
    <s v="&lt;=320mm"/>
    <s v="(70,120]"/>
    <n v="15.38897235643571"/>
    <n v="2.2134282413925259"/>
    <n v="143.83210198352614"/>
    <x v="4"/>
  </r>
  <r>
    <n v="886"/>
    <s v="DIAM_LT_320-FERROUS_1-&lt;=320mm-B09_1930-1921_1940-NORTHERN-NONE-(70,120]-ALWEN_/_DEE-FLINT__CONNAHS_QUAY_BRETTON-ASTON 9 INCH-ASTON FROM PLOUGHINN."/>
    <s v="DIAM_LT_320,ASSET_MATERIAL_BIN,DIAM_BIN_PRIMARY,DATE_INSTALL_BIN,DATE_INSTALL_BIN_20YRS,AREA_NAME,LINING_BIN,DIAM_BIN_SECOND,WRZ_NAME,WQZ_NAME,SUPER_DMA_NAME,DMA_NAME"/>
    <s v="FERROUS_1"/>
    <s v="1921_1940"/>
    <s v="B09_1930"/>
    <m/>
    <s v="&lt;=320mm"/>
    <s v="(70,120]"/>
    <n v="2.905196538028338"/>
    <n v="1.7707425931140155"/>
    <n v="609.5087096295938"/>
    <x v="2"/>
  </r>
  <r>
    <n v="887"/>
    <s v="DIAM_LT_320-FERROUS_1-&lt;=320mm-B09_1930-1921_1940-NORTHERN-NONE-(70,120]-DYFFRYN_CONWY-COWLYD__LLYN_CONWY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28.651171167808705"/>
    <n v="5.9762562517598985"/>
    <n v="208.58680494270953"/>
    <x v="4"/>
  </r>
  <r>
    <n v="888"/>
    <s v="DIAM_LT_320-FERROUS_1-&lt;=320mm-B09_1930-1921_1940-NORTHERN-NONE-(70,120]-LLEYNHARLECH-LLEYN_CWMYSTRADLLYN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6.2293865685765866"/>
    <n v="2.213428241392525"/>
    <n v="355.32041831500806"/>
    <x v="1"/>
  </r>
  <r>
    <n v="889"/>
    <s v="DIAM_LT_320-FERROUS_1-&lt;=320mm-B09_1930-1921_1940-NORTHERN-NONE-(70,120]-NORTH_ERYRI_/_YNYS_MON-BANGOR__CAERNARFON"/>
    <s v="DIAM_LT_320,ASSET_MATERIAL_BIN,DIAM_BIN_PRIMARY,DATE_INSTALL_BIN,DATE_INSTALL_BIN_20YRS,AREA_NAME,LINING_BIN,DIAM_BIN_SECOND,WRZ_NAME,WQZ_NAME"/>
    <s v="FERROUS_1"/>
    <s v="1921_1940"/>
    <s v="B09_1930"/>
    <m/>
    <s v="&lt;=320mm"/>
    <s v="(70,120]"/>
    <n v="16.934811737811856"/>
    <n v="2.8774567138102745"/>
    <n v="169.91371137510325"/>
    <x v="4"/>
  </r>
  <r>
    <n v="890"/>
    <s v="DIAM_LT_320-FERROUS_1-&lt;=320mm-B09_1930-1921_1940-NORTHERN-NONE-(70,120]-NORTH_ERYRI_/_YNYS_MON-BANGOR__CAERNARFON-BANGOR MAESGEIRCHEN-MAESGERCHEN"/>
    <s v="DIAM_LT_320,ASSET_MATERIAL_BIN,DIAM_BIN_PRIMARY,DATE_INSTALL_BIN,DATE_INSTALL_BIN_20YRS,AREA_NAME,LINING_BIN,DIAM_BIN_SECOND,WRZ_NAME,WQZ_NAME,SUPER_DMA_NAME,DMA_NAME"/>
    <s v="FERROUS_1"/>
    <s v="1921_1940"/>
    <s v="B09_1930"/>
    <m/>
    <s v="&lt;=320mm"/>
    <s v="(70,120]"/>
    <n v="3.2159010073786498"/>
    <n v="1.5493997689747736"/>
    <n v="481.79336534917871"/>
    <x v="1"/>
  </r>
  <r>
    <n v="891"/>
    <s v="DIAM_LT_320-FERROUS_1-&lt;=320mm-B09_1930-1921_1940-WESTERN-CEMENT_MORTAR"/>
    <s v="DIAM_LT_320,ASSET_MATERIAL_BIN,DIAM_BIN_PRIMARY,DATE_INSTALL_BIN,DATE_INSTALL_BIN_20YRS,AREA_NAME,LINING_BIN"/>
    <m/>
    <m/>
    <m/>
    <m/>
    <m/>
    <m/>
    <n v="17.329763568304518"/>
    <n v="2.2134282413925259"/>
    <n v="127.72408767542578"/>
    <x v="4"/>
  </r>
  <r>
    <n v="892"/>
    <s v="DIAM_LT_320-FERROUS_1-&lt;=320mm-B09_1930-1921_1940-WESTERN-EPOXY_RESIN"/>
    <s v="DIAM_LT_320,ASSET_MATERIAL_BIN,DIAM_BIN_PRIMARY,DATE_INSTALL_BIN,DATE_INSTALL_BIN_20YRS,AREA_NAME,LINING_BIN"/>
    <m/>
    <m/>
    <m/>
    <m/>
    <m/>
    <m/>
    <n v="11.30940669665193"/>
    <n v="1.5493997689747681"/>
    <n v="137.00097719834028"/>
    <x v="4"/>
  </r>
  <r>
    <n v="893"/>
    <s v="DIAM_LT_320-FERROUS_1-&lt;=320mm-B09_1930-1921_1940-WESTERN-EPOXY_RESIN-(120,160]"/>
    <s v="DIAM_LT_320,ASSET_MATERIAL_BIN,DIAM_BIN_PRIMARY,DATE_INSTALL_BIN,DATE_INSTALL_BIN_20YRS,AREA_NAME,LINING_BIN,DIAM_BIN_SECOND"/>
    <s v="FERROUS_1"/>
    <s v="1921_1940"/>
    <s v="B09_1930"/>
    <m/>
    <s v="&lt;=320mm"/>
    <s v="(120,160]"/>
    <n v="11.550737631407346"/>
    <n v="1.9920854172532803"/>
    <n v="172.46391363237672"/>
    <x v="4"/>
  </r>
  <r>
    <n v="894"/>
    <s v="DIAM_LT_320-FERROUS_1-&lt;=320mm-B09_1930-1921_1940-WESTERN-EPOXY_RESIN-(70,120]-MID_-_SOUTH_CEREDIGION"/>
    <s v="DIAM_LT_320,ASSET_MATERIAL_BIN,DIAM_BIN_PRIMARY,DATE_INSTALL_BIN,DATE_INSTALL_BIN_20YRS,AREA_NAME,LINING_BIN,DIAM_BIN_SECOND,WRZ_NAME"/>
    <s v="FERROUS_1"/>
    <s v="1921_1940"/>
    <s v="B09_1930"/>
    <m/>
    <s v="&lt;=320mm"/>
    <s v="(70,120]"/>
    <n v="7.0943768679716523"/>
    <n v="1.5493997689747736"/>
    <n v="218.39828892791274"/>
    <x v="4"/>
  </r>
  <r>
    <n v="895"/>
    <s v="DIAM_LT_320-FERROUS_1-&lt;=320mm-B09_1930-1921_1940-WESTERN-EPOXY_RESIN-(70,120]-TYWI_C.U._AREA-BRIDGEND__PORTHCAWL_FELINDRE__CRAY-SIGGINGSTONE 12INCH OUTLET"/>
    <s v="DIAM_LT_320,ASSET_MATERIAL_BIN,DIAM_BIN_PRIMARY,DATE_INSTALL_BIN,DATE_INSTALL_BIN_20YRS,AREA_NAME,LINING_BIN,DIAM_BIN_SECOND,WRZ_NAME,WQZ_NAME,SUPER_DMA_NAME"/>
    <s v="FERROUS_1"/>
    <s v="1921_1940"/>
    <s v="B09_1930"/>
    <m/>
    <s v="&lt;=320mm"/>
    <s v="(70,120]"/>
    <n v="2.0892649938742984"/>
    <n v="1.9920854172532751"/>
    <n v="953.4862370709543"/>
    <x v="2"/>
  </r>
  <r>
    <n v="896"/>
    <s v="DIAM_LT_320-FERROUS_1-&lt;=320mm-B09_1930-1921_1940-WESTERN-NONE"/>
    <s v="DIAM_LT_320,ASSET_MATERIAL_BIN,DIAM_BIN_PRIMARY,DATE_INSTALL_BIN,DATE_INSTALL_BIN_20YRS,AREA_NAME,LINING_BIN"/>
    <m/>
    <m/>
    <m/>
    <m/>
    <m/>
    <m/>
    <n v="28.042659149221727"/>
    <n v="1.9920854172532478"/>
    <n v="71.037678939535752"/>
    <x v="0"/>
  </r>
  <r>
    <n v="897"/>
    <s v="DIAM_LT_320-FERROUS_1-&lt;=320mm-B09_1930-1921_1940-WESTERN-NONE-(120,160]-NORTH_CEREDIGION-BONTGOCH_SUPPLY_NOT_ABERYSTWYTH"/>
    <s v="DIAM_LT_320,ASSET_MATERIAL_BIN,DIAM_BIN_PRIMARY,DATE_INSTALL_BIN,DATE_INSTALL_BIN_20YRS,AREA_NAME,LINING_BIN,DIAM_BIN_SECOND,WRZ_NAME,WQZ_NAME"/>
    <s v="FERROUS_1"/>
    <s v="1921_1940"/>
    <s v="B09_1930"/>
    <m/>
    <s v="&lt;=320mm"/>
    <s v="(120,160]"/>
    <n v="10.810800874118968"/>
    <n v="1.7707425931140153"/>
    <n v="163.79384041317132"/>
    <x v="4"/>
  </r>
  <r>
    <n v="898"/>
    <s v="DIAM_LT_320-FERROUS_1-&lt;=320mm-B09_1930-1921_1940-WESTERN-NONE-(70,120]-TYWI_C.U._AREA"/>
    <s v="DIAM_LT_320,ASSET_MATERIAL_BIN,DIAM_BIN_PRIMARY,DATE_INSTALL_BIN,DATE_INSTALL_BIN_20YRS,AREA_NAME,LINING_BIN,DIAM_BIN_SECOND,WRZ_NAME"/>
    <s v="FERROUS_1"/>
    <s v="1921_1940"/>
    <s v="B09_1930"/>
    <m/>
    <s v="&lt;=320mm"/>
    <s v="(70,120]"/>
    <n v="11.61349679853854"/>
    <n v="1.9920854172532625"/>
    <n v="171.53192116124313"/>
    <x v="4"/>
  </r>
  <r>
    <n v="899"/>
    <s v="DIAM_LT_320-FERROUS_1-&lt;=320mm-B09_1930-1921_1940-WESTERN-POLYURETHANE-(70,120]-TYWI_C.U._AREA"/>
    <s v="DIAM_LT_320,ASSET_MATERIAL_BIN,DIAM_BIN_PRIMARY,DATE_INSTALL_BIN,DATE_INSTALL_BIN_20YRS,AREA_NAME,LINING_BIN,DIAM_BIN_SECOND,WRZ_NAME"/>
    <s v="FERROUS_1"/>
    <s v="1921_1940"/>
    <s v="B09_1930"/>
    <m/>
    <s v="&lt;=320mm"/>
    <s v="(70,120]"/>
    <n v="6.16304436271135"/>
    <n v="2.213428241392525"/>
    <n v="359.14527157788569"/>
    <x v="1"/>
  </r>
  <r>
    <n v="900"/>
    <s v="DIAM_LT_320-FERROUS_1-&lt;=320mm-B10_1940-1921_1940"/>
    <s v="DIAM_LT_320,ASSET_MATERIAL_BIN,DIAM_BIN_PRIMARY,DATE_INSTALL_BIN,DATE_INSTALL_BIN_20YRS"/>
    <m/>
    <m/>
    <m/>
    <m/>
    <m/>
    <m/>
    <n v="30.318356970005052"/>
    <n v="2.2134282413925259"/>
    <n v="73.006206885892368"/>
    <x v="0"/>
  </r>
  <r>
    <n v="901"/>
    <s v="DIAM_LT_320-FERROUS_1-&lt;=320mm-B10_1940-1921_1940-CENTRAL"/>
    <s v="DIAM_LT_320,ASSET_MATERIAL_BIN,DIAM_BIN_PRIMARY,DATE_INSTALL_BIN,DATE_INSTALL_BIN_20YRS,AREA_NAME"/>
    <m/>
    <m/>
    <m/>
    <m/>
    <m/>
    <m/>
    <n v="7.653518757730863"/>
    <n v="2.434771065531772"/>
    <n v="318.1244003710575"/>
    <x v="1"/>
  </r>
  <r>
    <n v="902"/>
    <s v="DIAM_LT_320-FERROUS_1-&lt;=320mm-B10_1940-1921_1940-CENTRAL-NONE"/>
    <s v="DIAM_LT_320,ASSET_MATERIAL_BIN,DIAM_BIN_PRIMARY,DATE_INSTALL_BIN,DATE_INSTALL_BIN_20YRS,AREA_NAME,LINING_BIN"/>
    <m/>
    <m/>
    <m/>
    <m/>
    <m/>
    <m/>
    <n v="9.1563683332546244"/>
    <n v="1.5493997689747661"/>
    <n v="169.21553530645625"/>
    <x v="4"/>
  </r>
  <r>
    <n v="903"/>
    <s v="DIAM_LT_320-FERROUS_1-&lt;=320mm-B10_1940-1921_1940-CENTRAL-NONE-(70,120]"/>
    <s v="DIAM_LT_320,ASSET_MATERIAL_BIN,DIAM_BIN_PRIMARY,DATE_INSTALL_BIN,DATE_INSTALL_BIN_20YRS,AREA_NAME,LINING_BIN,DIAM_BIN_SECOND"/>
    <s v="FERROUS_1"/>
    <s v="1921_1940"/>
    <s v="B10_1940"/>
    <m/>
    <s v="&lt;=320mm"/>
    <s v="(70,120]"/>
    <n v="9.1401939350834702"/>
    <n v="3.3201423620887889"/>
    <n v="363.24638029230925"/>
    <x v="1"/>
  </r>
  <r>
    <n v="904"/>
    <s v="DIAM_LT_320-FERROUS_1-&lt;=320mm-B10_1940-1921_1940-CENTRAL-NONE-(70,120]-PONTSTICILL_HIGH_LEVEL/HEADS_O-RHYMNEY__BARGOED-RHYMNEY SOUTH-ABERTYSSWG"/>
    <s v="DIAM_LT_320,ASSET_MATERIAL_BIN,DIAM_BIN_PRIMARY,DATE_INSTALL_BIN,DATE_INSTALL_BIN_20YRS,AREA_NAME,LINING_BIN,DIAM_BIN_SECOND,WRZ_NAME,WQZ_NAME,SUPER_DMA_NAME,DMA_NAME"/>
    <s v="FERROUS_1"/>
    <s v="1921_1940"/>
    <s v="B10_1940"/>
    <m/>
    <s v="&lt;=320mm"/>
    <s v="(70,120]"/>
    <n v="0.59805335513616886"/>
    <n v="2.4347710655317787"/>
    <n v="4071.1602813053587"/>
    <x v="3"/>
  </r>
  <r>
    <n v="905"/>
    <s v="DIAM_LT_320-FERROUS_1-&lt;=320mm-B10_1940-1921_1940-CENTRAL-NONE-(70,120]-PONTSTICILL_LOW_LEVEL-PONTYPRIDD_PONTSTICILL_HIGH-RHYDYFELIN LOW LEVEL BULK-RHYDYFELIN L.L. BULK"/>
    <s v="DIAM_LT_320,ASSET_MATERIAL_BIN,DIAM_BIN_PRIMARY,DATE_INSTALL_BIN,DATE_INSTALL_BIN_20YRS,AREA_NAME,LINING_BIN,DIAM_BIN_SECOND,WRZ_NAME,WQZ_NAME,SUPER_DMA_NAME,DMA_NAME"/>
    <s v="FERROUS_1"/>
    <s v="1921_1940"/>
    <s v="B10_1940"/>
    <m/>
    <s v="&lt;=320mm"/>
    <s v="(70,120]"/>
    <n v="3.9626879183993244"/>
    <n v="1.5493997689747738"/>
    <n v="390.99717183901618"/>
    <x v="1"/>
  </r>
  <r>
    <n v="906"/>
    <s v="DIAM_LT_320-FERROUS_1-&lt;=320mm-B10_1940-1921_1940-CENTRAL-NONE-(70,120]-PONTSTICILL_LOW_LEVEL-RHYMNEY__BARGOED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2.9924127420835456"/>
    <n v="1.5493997689747736"/>
    <n v="517.77608990394947"/>
    <x v="2"/>
  </r>
  <r>
    <n v="907"/>
    <s v="DIAM_LT_320-FERROUS_1-&lt;=320mm-B10_1940-1921_1940-CENTRAL-NONE-(70,120]-RHONDDA-PONTYPRIDD_PONTSTICILL_HIGH-GLYNCOCH HIGH-GLYNCOCH HIGH"/>
    <s v="DIAM_LT_320,ASSET_MATERIAL_BIN,DIAM_BIN_PRIMARY,DATE_INSTALL_BIN,DATE_INSTALL_BIN_20YRS,AREA_NAME,LINING_BIN,DIAM_BIN_SECOND,WRZ_NAME,WQZ_NAME,SUPER_DMA_NAME,DMA_NAME"/>
    <s v="FERROUS_1"/>
    <s v="1921_1940"/>
    <s v="B10_1940"/>
    <m/>
    <s v="&lt;=320mm"/>
    <s v="(70,120]"/>
    <n v="5.1738875466930168"/>
    <n v="3.3201423620887889"/>
    <n v="641.71134995211048"/>
    <x v="2"/>
  </r>
  <r>
    <n v="908"/>
    <s v="DIAM_LT_320-FERROUS_1-&lt;=320mm-B10_1940-1921_1940-CENTRAL-NONE-(70,120]-SLUVAD__COURT_FARM__LLWYNON-PENARTH__BARRY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2.4747829212534436"/>
    <n v="1.5493997689747729"/>
    <n v="626.07502083052327"/>
    <x v="2"/>
  </r>
  <r>
    <n v="909"/>
    <s v="DIAM_LT_320-FERROUS_1-&lt;=320mm-B10_1940-1921_1940-CENTRAL-POLYURETHANE-(70,120]-PONTSTICILL_LOW_LEVEL-CAERPHILLY-GWERNAU 12INCH CAERPHILLY FLOW-CAERPHILLY NORTH"/>
    <s v="DIAM_LT_320,ASSET_MATERIAL_BIN,DIAM_BIN_PRIMARY,DATE_INSTALL_BIN,DATE_INSTALL_BIN_20YRS,AREA_NAME,LINING_BIN,DIAM_BIN_SECOND,WRZ_NAME,WQZ_NAME,SUPER_DMA_NAME,DMA_NAME"/>
    <s v="FERROUS_1"/>
    <s v="1921_1940"/>
    <s v="B10_1940"/>
    <m/>
    <s v="&lt;=320mm"/>
    <s v="(70,120]"/>
    <n v="5.9064133171959092"/>
    <n v="3.5414851862280434"/>
    <n v="599.59995957570004"/>
    <x v="2"/>
  </r>
  <r>
    <n v="910"/>
    <s v="DIAM_LT_320-FERROUS_1-&lt;=320mm-B10_1940-1921_1940-NORTHERN"/>
    <s v="DIAM_LT_320,ASSET_MATERIAL_BIN,DIAM_BIN_PRIMARY,DATE_INSTALL_BIN,DATE_INSTALL_BIN_20YRS,AREA_NAME"/>
    <m/>
    <m/>
    <m/>
    <m/>
    <m/>
    <m/>
    <n v="21.780815594002807"/>
    <n v="1.5493997689747543"/>
    <n v="71.135984889444202"/>
    <x v="0"/>
  </r>
  <r>
    <n v="911"/>
    <s v="DIAM_LT_320-FERROUS_1-&lt;=320mm-B10_1940-1921_1940-NORTHERN-CEMENT_MORTAR-(70,120]"/>
    <s v="DIAM_LT_320,ASSET_MATERIAL_BIN,DIAM_BIN_PRIMARY,DATE_INSTALL_BIN,DATE_INSTALL_BIN_20YRS,AREA_NAME,LINING_BIN,DIAM_BIN_SECOND"/>
    <s v="FERROUS_1"/>
    <s v="1921_1940"/>
    <s v="B10_1940"/>
    <m/>
    <s v="&lt;=320mm"/>
    <s v="(70,120]"/>
    <n v="12.085170736175213"/>
    <n v="3.3201423620887889"/>
    <n v="274.7286268906754"/>
    <x v="1"/>
  </r>
  <r>
    <n v="912"/>
    <s v="DIAM_LT_320-FERROUS_1-&lt;=320mm-B10_1940-1921_1940-NORTHERN-NONE-(70,120]-DYFFRYN_CONWY-COWLYD__LLYN_CONWY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17.116699161705185"/>
    <n v="3.5414851862280781"/>
    <n v="206.90234447488362"/>
    <x v="4"/>
  </r>
  <r>
    <n v="913"/>
    <s v="DIAM_LT_320-FERROUS_1-&lt;=320mm-B10_1940-1921_1940-NORTHERN-NONE-(70,120]-DYFFRYN_CONWY-COWLYD__LLYN_CONWY-GOSEN TYN Y FRITH-T1 TO RHYD Y FOEL"/>
    <s v="DIAM_LT_320,ASSET_MATERIAL_BIN,DIAM_BIN_PRIMARY,DATE_INSTALL_BIN,DATE_INSTALL_BIN_20YRS,AREA_NAME,LINING_BIN,DIAM_BIN_SECOND,WRZ_NAME,WQZ_NAME,SUPER_DMA_NAME,DMA_NAME"/>
    <s v="FERROUS_1"/>
    <s v="1921_1940"/>
    <s v="B10_1940"/>
    <m/>
    <s v="&lt;=320mm"/>
    <s v="(70,120]"/>
    <n v="5.395886748304898"/>
    <n v="1.7707425931140155"/>
    <n v="328.16526285884134"/>
    <x v="1"/>
  </r>
  <r>
    <n v="914"/>
    <s v="DIAM_LT_320-FERROUS_1-&lt;=320mm-B10_1940-1921_1940-WESTERN-CEMENT_MORTAR"/>
    <s v="DIAM_LT_320,ASSET_MATERIAL_BIN,DIAM_BIN_PRIMARY,DATE_INSTALL_BIN,DATE_INSTALL_BIN_20YRS,AREA_NAME,LINING_BIN"/>
    <m/>
    <m/>
    <m/>
    <m/>
    <m/>
    <m/>
    <n v="13.593713745400086"/>
    <n v="1.9920854172532814"/>
    <n v="146.54460543774314"/>
    <x v="4"/>
  </r>
  <r>
    <n v="915"/>
    <s v="DIAM_LT_320-FERROUS_1-&lt;=320mm-B10_1940-1921_1940-WESTERN-EPOXY_RESIN-(120,160]"/>
    <s v="DIAM_LT_320,ASSET_MATERIAL_BIN,DIAM_BIN_PRIMARY,DATE_INSTALL_BIN,DATE_INSTALL_BIN_20YRS,AREA_NAME,LINING_BIN,DIAM_BIN_SECOND"/>
    <s v="FERROUS_1"/>
    <s v="1921_1940"/>
    <s v="B10_1940"/>
    <m/>
    <s v="&lt;=320mm"/>
    <s v="(120,160]"/>
    <n v="10.804487401011768"/>
    <n v="2.8774567138102976"/>
    <n v="266.32052100323085"/>
    <x v="1"/>
  </r>
  <r>
    <n v="916"/>
    <s v="DIAM_LT_320-FERROUS_1-&lt;=320mm-B10_1940-1921_1940-WESTERN-EPOXY_RESIN-(70,120]-MID_-_SOUTH_CEREDIGION"/>
    <s v="DIAM_LT_320,ASSET_MATERIAL_BIN,DIAM_BIN_PRIMARY,DATE_INSTALL_BIN,DATE_INSTALL_BIN_20YRS,AREA_NAME,LINING_BIN,DIAM_BIN_SECOND,WRZ_NAME"/>
    <s v="FERROUS_1"/>
    <s v="1921_1940"/>
    <s v="B10_1940"/>
    <m/>
    <s v="&lt;=320mm"/>
    <s v="(70,120]"/>
    <n v="7.1097596606410729"/>
    <n v="1.7707425931140153"/>
    <n v="249.05801006420393"/>
    <x v="4"/>
  </r>
  <r>
    <n v="917"/>
    <s v="DIAM_LT_320-FERROUS_1-&lt;=320mm-B10_1940-1921_1940-WESTERN-EPOXY_RESIN-(70,120]-PEMBROKESHIRE-BOLTON_HILL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7.5279526679410758"/>
    <n v="4.6481993069243162"/>
    <n v="617.45862546657281"/>
    <x v="2"/>
  </r>
  <r>
    <n v="918"/>
    <s v="DIAM_LT_320-FERROUS_1-&lt;=320mm-B10_1940-1921_1940-WESTERN-EPOXY_RESIN-(70,120]-TYWI_C.U._AREA"/>
    <s v="DIAM_LT_320,ASSET_MATERIAL_BIN,DIAM_BIN_PRIMARY,DATE_INSTALL_BIN,DATE_INSTALL_BIN_20YRS,AREA_NAME,LINING_BIN,DIAM_BIN_SECOND,WRZ_NAME"/>
    <s v="FERROUS_1"/>
    <s v="1921_1940"/>
    <s v="B10_1940"/>
    <m/>
    <s v="&lt;=320mm"/>
    <s v="(70,120]"/>
    <n v="6.6627948807600861"/>
    <n v="1.9920854172532805"/>
    <n v="298.9864543190057"/>
    <x v="1"/>
  </r>
  <r>
    <n v="919"/>
    <s v="DIAM_LT_320-FERROUS_1-&lt;=320mm-B10_1940-1921_1940-WESTERN-EPOXY_RESIN-(70,120]-TYWI_C.U._AREA-BRIDGEND__PORTHCAWL_FELINDRE__CRAY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17.64084583453549"/>
    <n v="4.8695421310635902"/>
    <n v="276.03790525341395"/>
    <x v="1"/>
  </r>
  <r>
    <n v="920"/>
    <s v="DIAM_LT_320-FERROUS_1-&lt;=320mm-B10_1940-1921_1940-WESTERN-NONE-(120,160]-PEMBROKESHIRE"/>
    <s v="DIAM_LT_320,ASSET_MATERIAL_BIN,DIAM_BIN_PRIMARY,DATE_INSTALL_BIN,DATE_INSTALL_BIN_20YRS,AREA_NAME,LINING_BIN,DIAM_BIN_SECOND,WRZ_NAME"/>
    <s v="FERROUS_1"/>
    <s v="1921_1940"/>
    <s v="B10_1940"/>
    <m/>
    <s v="&lt;=320mm"/>
    <s v="(120,160]"/>
    <n v="4.9396203047730021"/>
    <n v="1.7707425931140155"/>
    <n v="358.47747070822464"/>
    <x v="1"/>
  </r>
  <r>
    <n v="921"/>
    <s v="DIAM_LT_320-FERROUS_1-&lt;=320mm-B10_1940-1921_1940-WESTERN-NONE-(120,160]-TYWI_C.U._AREA"/>
    <s v="DIAM_LT_320,ASSET_MATERIAL_BIN,DIAM_BIN_PRIMARY,DATE_INSTALL_BIN,DATE_INSTALL_BIN_20YRS,AREA_NAME,LINING_BIN,DIAM_BIN_SECOND,WRZ_NAME"/>
    <s v="FERROUS_1"/>
    <s v="1921_1940"/>
    <s v="B10_1940"/>
    <m/>
    <s v="&lt;=320mm"/>
    <s v="(120,160]"/>
    <n v="10.475852842309505"/>
    <n v="1.7707425931140321"/>
    <n v="169.03087698620769"/>
    <x v="4"/>
  </r>
  <r>
    <n v="922"/>
    <s v="DIAM_LT_320-FERROUS_1-&lt;=320mm-B10_1940-1921_1940-WESTERN-NONE-(120,160]-TYWI_C.U._AREA-BRIDGEND__PORTHCAWL_FELINDRE__CRAY"/>
    <s v="DIAM_LT_320,ASSET_MATERIAL_BIN,DIAM_BIN_PRIMARY,DATE_INSTALL_BIN,DATE_INSTALL_BIN_20YRS,AREA_NAME,LINING_BIN,DIAM_BIN_SECOND,WRZ_NAME,WQZ_NAME"/>
    <s v="FERROUS_1"/>
    <s v="1921_1940"/>
    <s v="B10_1940"/>
    <m/>
    <s v="&lt;=320mm"/>
    <s v="(120,160]"/>
    <n v="5.9475142427879728"/>
    <n v="1.9920854172532825"/>
    <n v="334.94420289432838"/>
    <x v="1"/>
  </r>
  <r>
    <n v="923"/>
    <s v="DIAM_LT_320-FERROUS_1-&lt;=320mm-B10_1940-1921_1940-WESTERN-NONE-(70,120]-PEMBROKESHIRE"/>
    <s v="DIAM_LT_320,ASSET_MATERIAL_BIN,DIAM_BIN_PRIMARY,DATE_INSTALL_BIN,DATE_INSTALL_BIN_20YRS,AREA_NAME,LINING_BIN,DIAM_BIN_SECOND,WRZ_NAME"/>
    <s v="FERROUS_1"/>
    <s v="1921_1940"/>
    <s v="B10_1940"/>
    <m/>
    <s v="&lt;=320mm"/>
    <s v="(70,120]"/>
    <n v="4.8992766405612782"/>
    <n v="1.7707425931140206"/>
    <n v="361.42939519968769"/>
    <x v="1"/>
  </r>
  <r>
    <n v="924"/>
    <s v="DIAM_LT_320-FERROUS_1-&lt;=320mm-B10_1940-1921_1940-WESTERN-NONE-(70,120]-TYWI_C.U._AREA"/>
    <s v="DIAM_LT_320,ASSET_MATERIAL_BIN,DIAM_BIN_PRIMARY,DATE_INSTALL_BIN,DATE_INSTALL_BIN_20YRS,AREA_NAME,LINING_BIN,DIAM_BIN_SECOND,WRZ_NAME"/>
    <s v="FERROUS_1"/>
    <s v="1921_1940"/>
    <s v="B10_1940"/>
    <m/>
    <s v="&lt;=320mm"/>
    <s v="(70,120]"/>
    <n v="7.1226902319849534"/>
    <n v="2.2134282413925255"/>
    <n v="310.75733596457223"/>
    <x v="1"/>
  </r>
  <r>
    <n v="925"/>
    <s v="DIAM_LT_320-FERROUS_1-&lt;=320mm-B10_1940-1921_1940-WESTERN-NONE-(70,120]-TYWI_C.U._AREA-BRIDGEND__PORTHCAWL_FELINDRE__CRAY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5.7200260047445761"/>
    <n v="1.5493997689747614"/>
    <n v="270.8728540201713"/>
    <x v="1"/>
  </r>
  <r>
    <n v="926"/>
    <s v="DIAM_LT_320-FERROUS_1-&lt;=320mm-B10_1940-1921_1940-WESTERN-NONE-(70,120]-TYWI_C.U._AREA-BRIDGEND__PORTHCAWL_FELINDRE__CRAY-LLANGEWYDD-LLANGEWYDD"/>
    <s v="DIAM_LT_320,ASSET_MATERIAL_BIN,DIAM_BIN_PRIMARY,DATE_INSTALL_BIN,DATE_INSTALL_BIN_20YRS,AREA_NAME,LINING_BIN,DIAM_BIN_SECOND,WRZ_NAME,WQZ_NAME,SUPER_DMA_NAME,DMA_NAME"/>
    <s v="FERROUS_1"/>
    <s v="1921_1940"/>
    <s v="B10_1940"/>
    <m/>
    <s v="&lt;=320mm"/>
    <s v="(70,120]"/>
    <n v="3.9110013163575759"/>
    <n v="1.7707425931140153"/>
    <n v="452.75939583757469"/>
    <x v="1"/>
  </r>
  <r>
    <n v="927"/>
    <s v="DIAM_LT_320-FERROUS_1-&lt;=320mm-B10_1940-1921_1940-WESTERN-NONE-(70,120]-TYWI_C.U._AREA-BRIDGEND__PORTHCAWL_FELINDRE__CRAY-NEWTON NOTTAGE-NEWTON NOTTAGE"/>
    <s v="DIAM_LT_320,ASSET_MATERIAL_BIN,DIAM_BIN_PRIMARY,DATE_INSTALL_BIN,DATE_INSTALL_BIN_20YRS,AREA_NAME,LINING_BIN,DIAM_BIN_SECOND,WRZ_NAME,WQZ_NAME,SUPER_DMA_NAME,DMA_NAME"/>
    <s v="FERROUS_1"/>
    <s v="1921_1940"/>
    <s v="B10_1940"/>
    <m/>
    <s v="&lt;=320mm"/>
    <s v="(70,120]"/>
    <n v="3.1215555641702166"/>
    <n v="2.2134282413925246"/>
    <n v="709.0785974783397"/>
    <x v="2"/>
  </r>
  <r>
    <n v="928"/>
    <s v="DIAM_LT_320-FERROUS_1-&lt;=320mm-B10_1940-1921_1940-WESTERN-NONE-(70,120]-TYWI_C.U._AREA-BRIDGEND__PORTHCAWL_FELINDRE__CRAY-NOTTAGE MAIN"/>
    <s v="DIAM_LT_320,ASSET_MATERIAL_BIN,DIAM_BIN_PRIMARY,DATE_INSTALL_BIN,DATE_INSTALL_BIN_20YRS,AREA_NAME,LINING_BIN,DIAM_BIN_SECOND,WRZ_NAME,WQZ_NAME,SUPER_DMA_NAME"/>
    <s v="FERROUS_1"/>
    <s v="1921_1940"/>
    <s v="B10_1940"/>
    <m/>
    <s v="&lt;=320mm"/>
    <s v="(70,120]"/>
    <n v="4.4017702415300644"/>
    <n v="1.9920854172532774"/>
    <n v="452.56460649814028"/>
    <x v="1"/>
  </r>
  <r>
    <n v="929"/>
    <s v="DIAM_LT_320-FERROUS_1-&lt;=320mm-B10_1940-1921_1940-WESTERN-NONE-(70,120]-TYWI_C.U._AREA-PENCOED__BRIDGEND_VALLEYS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14.63475748866114"/>
    <n v="4.4268564827850536"/>
    <n v="302.48922718500364"/>
    <x v="1"/>
  </r>
  <r>
    <n v="930"/>
    <s v="DIAM_LT_320-FERROUS_1-&lt;=320mm-B10_1940-1921_1940-WESTERN-NONE-(70,120]-TYWI_C.U._AREA-PORT_TALBOT_FELINDRE__CRAY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11.587161914860978"/>
    <n v="2.8774567138102993"/>
    <n v="248.33144949151449"/>
    <x v="4"/>
  </r>
  <r>
    <n v="931"/>
    <s v="DIAM_LT_320-FERROUS_1-&lt;=320mm-B10_1940-1921_1940-WESTERN-NONE-(70,120]-TYWI_C.U._AREA-PORT_TALBOT_FELINDRE__CRAY-TOLLGATE"/>
    <s v="DIAM_LT_320,ASSET_MATERIAL_BIN,DIAM_BIN_PRIMARY,DATE_INSTALL_BIN,DATE_INSTALL_BIN_20YRS,AREA_NAME,LINING_BIN,DIAM_BIN_SECOND,WRZ_NAME,WQZ_NAME,SUPER_DMA_NAME"/>
    <s v="FERROUS_1"/>
    <s v="1921_1940"/>
    <s v="B10_1940"/>
    <m/>
    <s v="&lt;=320mm"/>
    <s v="(70,120]"/>
    <n v="3.6628910448104657"/>
    <n v="1.9920854172532778"/>
    <n v="543.85603963722519"/>
    <x v="2"/>
  </r>
  <r>
    <n v="932"/>
    <s v="DIAM_LT_320-FERROUS_1-&lt;=320mm-B10_1940-1921_1940-WESTERN-NONE-(70,120]-TYWI_C.U._AREA-SKEWEN__LLANDARCY_FELINDRE__CRAY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19.857294332216238"/>
    <n v="4.2055136586457671"/>
    <n v="211.78684206854868"/>
    <x v="4"/>
  </r>
  <r>
    <n v="933"/>
    <s v="DIAM_LT_320-FERROUS_1-&lt;=320mm-B10_1940-1921_1940-WESTERN-NONE-(70,120]-TYWI_C.U._AREA-SKEWEN__LLANDARCY_FELINDRE__CRAY-MAES RHEDYN AND LODGE DRIVE-LODGE DRIVE BAGLAN"/>
    <s v="DIAM_LT_320,ASSET_MATERIAL_BIN,DIAM_BIN_PRIMARY,DATE_INSTALL_BIN,DATE_INSTALL_BIN_20YRS,AREA_NAME,LINING_BIN,DIAM_BIN_SECOND,WRZ_NAME,WQZ_NAME,SUPER_DMA_NAME,DMA_NAME"/>
    <s v="FERROUS_1"/>
    <s v="1921_1940"/>
    <s v="B10_1940"/>
    <m/>
    <s v="&lt;=320mm"/>
    <s v="(70,120]"/>
    <n v="1.4942582059302827"/>
    <n v="1.5493997689747725"/>
    <n v="1036.9022989638931"/>
    <x v="3"/>
  </r>
  <r>
    <n v="934"/>
    <s v="DIAM_LT_320-FERROUS_1-&lt;=320mm-B10_1940-1921_1940-WESTERN-POLYURETHANE-(70,120]"/>
    <s v="DIAM_LT_320,ASSET_MATERIAL_BIN,DIAM_BIN_PRIMARY,DATE_INSTALL_BIN,DATE_INSTALL_BIN_20YRS,AREA_NAME,LINING_BIN,DIAM_BIN_SECOND"/>
    <s v="FERROUS_1"/>
    <s v="1921_1940"/>
    <s v="B10_1940"/>
    <m/>
    <s v="&lt;=320mm"/>
    <s v="(70,120]"/>
    <n v="4.1851090961722122"/>
    <n v="1.5493997689747738"/>
    <n v="370.21729502628432"/>
    <x v="1"/>
  </r>
  <r>
    <n v="935"/>
    <s v="DIAM_LT_320-FERROUS_1-&lt;=320mm-B10_1940-1921_1940-WESTERN-POLYURETHANE-(70,120]-PEMBROKESHIRE-BOLTON_HILL-ROSEPOOL-FOXHILL RES"/>
    <s v="DIAM_LT_320,ASSET_MATERIAL_BIN,DIAM_BIN_PRIMARY,DATE_INSTALL_BIN,DATE_INSTALL_BIN_20YRS,AREA_NAME,LINING_BIN,DIAM_BIN_SECOND,WRZ_NAME,WQZ_NAME,SUPER_DMA_NAME,DMA_NAME"/>
    <s v="FERROUS_1"/>
    <s v="1921_1940"/>
    <s v="B10_1940"/>
    <m/>
    <s v="&lt;=320mm"/>
    <s v="(70,120]"/>
    <n v="1.181204615335796"/>
    <n v="1.7707425931140179"/>
    <n v="1499.0989453682641"/>
    <x v="3"/>
  </r>
  <r>
    <n v="936"/>
    <s v="DIAM_LT_320-FERROUS_1-&lt;=320mm-B10_1940-1921_1940-WESTERN-POLYURETHANE-(70,120]-TYWI_C.U._AREA-BRIDGEND__PORTHCAWL_FELINDRE__CRAY"/>
    <s v="DIAM_LT_320,ASSET_MATERIAL_BIN,DIAM_BIN_PRIMARY,DATE_INSTALL_BIN,DATE_INSTALL_BIN_20YRS,AREA_NAME,LINING_BIN,DIAM_BIN_SECOND,WRZ_NAME,WQZ_NAME"/>
    <s v="FERROUS_1"/>
    <s v="1921_1940"/>
    <s v="B10_1940"/>
    <m/>
    <s v="&lt;=320mm"/>
    <s v="(70,120]"/>
    <n v="8.2964635159424116"/>
    <n v="3.3201423620887889"/>
    <n v="400.18766498627184"/>
    <x v="1"/>
  </r>
  <r>
    <n v="937"/>
    <s v="DIAM_LT_320-FERROUS_1-&lt;=320mm-B10_1940-1941_1960"/>
    <s v="DIAM_LT_320,ASSET_MATERIAL_BIN,DIAM_BIN_PRIMARY,DATE_INSTALL_BIN,DATE_INSTALL_BIN_20YRS"/>
    <m/>
    <m/>
    <m/>
    <m/>
    <m/>
    <m/>
    <n v="27.957724706885433"/>
    <n v="1.9920854172532487"/>
    <n v="71.253488548824492"/>
    <x v="0"/>
  </r>
  <r>
    <n v="938"/>
    <s v="DIAM_LT_320-FERROUS_1-&lt;=320mm-B10_1940-1941_1960-CENTRAL"/>
    <s v="DIAM_LT_320,ASSET_MATERIAL_BIN,DIAM_BIN_PRIMARY,DATE_INSTALL_BIN,DATE_INSTALL_BIN_20YRS,AREA_NAME"/>
    <m/>
    <m/>
    <m/>
    <m/>
    <m/>
    <m/>
    <n v="9.4196790179565983"/>
    <n v="2.2134282413925255"/>
    <n v="234.97915769455614"/>
    <x v="4"/>
  </r>
  <r>
    <n v="939"/>
    <s v="DIAM_LT_320-FERROUS_1-&lt;=320mm-B10_1940-1941_1960-CENTRAL-EPOXY_RESIN-(70,120]-SLUVAD__COURT_FARM__LLWYNON"/>
    <s v="DIAM_LT_320,ASSET_MATERIAL_BIN,DIAM_BIN_PRIMARY,DATE_INSTALL_BIN,DATE_INSTALL_BIN_20YRS,AREA_NAME,LINING_BIN,DIAM_BIN_SECOND,WRZ_NAME"/>
    <s v="FERROUS_1"/>
    <s v="1941_1960"/>
    <s v="B10_1940"/>
    <m/>
    <s v="&lt;=320mm"/>
    <s v="(70,120]"/>
    <n v="2.8891790371031352"/>
    <n v="1.9920854172532743"/>
    <n v="689.49877860482434"/>
    <x v="2"/>
  </r>
  <r>
    <n v="940"/>
    <s v="DIAM_LT_320-FERROUS_1-&lt;=320mm-B10_1940-1941_1960-CENTRAL-NONE-(70,120]-SLUVAD__COURT_FARM__LLWYNON"/>
    <s v="DIAM_LT_320,ASSET_MATERIAL_BIN,DIAM_BIN_PRIMARY,DATE_INSTALL_BIN,DATE_INSTALL_BIN_20YRS,AREA_NAME,LINING_BIN,DIAM_BIN_SECOND,WRZ_NAME"/>
    <s v="FERROUS_1"/>
    <s v="1941_1960"/>
    <s v="B10_1940"/>
    <m/>
    <s v="&lt;=320mm"/>
    <s v="(70,120]"/>
    <n v="11.184433309440463"/>
    <n v="3.984170834506553"/>
    <n v="356.22464941014289"/>
    <x v="1"/>
  </r>
  <r>
    <n v="941"/>
    <s v="DIAM_LT_320-FERROUS_1-&lt;=320mm-B10_1940-1941_1960-CENTRAL-NONE-(70,120]-SLUVAD__COURT_FARM__LLWYNON-CARDIFF_ELY__RADYR__LLANDAFF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4.475861323004855"/>
    <n v="2.8774567138102936"/>
    <n v="642.88334828893278"/>
    <x v="2"/>
  </r>
  <r>
    <n v="942"/>
    <s v="DIAM_LT_320-FERROUS_1-&lt;=320mm-B10_1940-1941_1960-EASTERN-NONE"/>
    <s v="DIAM_LT_320,ASSET_MATERIAL_BIN,DIAM_BIN_PRIMARY,DATE_INSTALL_BIN,DATE_INSTALL_BIN_20YRS,AREA_NAME,LINING_BIN"/>
    <m/>
    <m/>
    <m/>
    <m/>
    <m/>
    <m/>
    <n v="16.328318654495863"/>
    <n v="1.7707425931140344"/>
    <n v="108.446107072174"/>
    <x v="0"/>
  </r>
  <r>
    <n v="943"/>
    <s v="DIAM_LT_320-FERROUS_1-&lt;=320mm-B10_1940-1941_1960-EASTERN-NONE-(70,120]"/>
    <s v="DIAM_LT_320,ASSET_MATERIAL_BIN,DIAM_BIN_PRIMARY,DATE_INSTALL_BIN,DATE_INSTALL_BIN_20YRS,AREA_NAME,LINING_BIN,DIAM_BIN_SECOND"/>
    <s v="FERROUS_1"/>
    <s v="1941_1960"/>
    <s v="B10_1940"/>
    <m/>
    <s v="&lt;=320mm"/>
    <s v="(70,120]"/>
    <n v="8.2636758698785489"/>
    <n v="1.992085417253282"/>
    <n v="241.06528966298379"/>
    <x v="4"/>
  </r>
  <r>
    <n v="944"/>
    <s v="DIAM_LT_320-FERROUS_1-&lt;=320mm-B10_1940-1941_1960-EASTERN-NONE-(70,120]-SLUVAD__COURT_FARM__LLWYNON-NEWPORT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7.119359530857019"/>
    <n v="3.0987995379495477"/>
    <n v="435.26380772295659"/>
    <x v="1"/>
  </r>
  <r>
    <n v="945"/>
    <s v="DIAM_LT_320-FERROUS_1-&lt;=320mm-B10_1940-1941_1960-EASTERN-NONE-(70,120]-SLUVAD__COURT_FARM__LLWYNON-NEWPORT_WEST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7.5705050081809544"/>
    <n v="3.0987995379495485"/>
    <n v="409.3253401986891"/>
    <x v="1"/>
  </r>
  <r>
    <n v="946"/>
    <s v="DIAM_LT_320-FERROUS_1-&lt;=320mm-B10_1940-1941_1960-NORTHERN-CEMENT_MORTAR"/>
    <s v="DIAM_LT_320,ASSET_MATERIAL_BIN,DIAM_BIN_PRIMARY,DATE_INSTALL_BIN,DATE_INSTALL_BIN_20YRS,AREA_NAME,LINING_BIN"/>
    <m/>
    <m/>
    <m/>
    <m/>
    <m/>
    <m/>
    <n v="17.837640563249202"/>
    <n v="1.9920854172532789"/>
    <n v="111.67875090820935"/>
    <x v="0"/>
  </r>
  <r>
    <n v="947"/>
    <s v="DIAM_LT_320-FERROUS_1-&lt;=320mm-B10_1940-1941_1960-NORTHERN-EPOXY_RESIN"/>
    <s v="DIAM_LT_320,ASSET_MATERIAL_BIN,DIAM_BIN_PRIMARY,DATE_INSTALL_BIN,DATE_INSTALL_BIN_20YRS,AREA_NAME,LINING_BIN"/>
    <m/>
    <m/>
    <m/>
    <m/>
    <m/>
    <m/>
    <n v="7.6509231196804866"/>
    <n v="1.5493997689747738"/>
    <n v="202.51148060673219"/>
    <x v="4"/>
  </r>
  <r>
    <n v="948"/>
    <s v="DIAM_LT_320-FERROUS_1-&lt;=320mm-B10_1940-1941_1960-NORTHERN-NONE-(70,120]"/>
    <s v="DIAM_LT_320,ASSET_MATERIAL_BIN,DIAM_BIN_PRIMARY,DATE_INSTALL_BIN,DATE_INSTALL_BIN_20YRS,AREA_NAME,LINING_BIN,DIAM_BIN_SECOND"/>
    <s v="FERROUS_1"/>
    <s v="1941_1960"/>
    <s v="B10_1940"/>
    <m/>
    <s v="&lt;=320mm"/>
    <s v="(70,120]"/>
    <n v="3.1537614233918299"/>
    <n v="1.7707425931140153"/>
    <n v="561.47005286455828"/>
    <x v="2"/>
  </r>
  <r>
    <n v="949"/>
    <s v="DIAM_LT_320-FERROUS_1-&lt;=320mm-B10_1940-1941_1960-NORTHERN-NONE-(70,120]-ALWEN_/_DEE"/>
    <s v="DIAM_LT_320,ASSET_MATERIAL_BIN,DIAM_BIN_PRIMARY,DATE_INSTALL_BIN,DATE_INSTALL_BIN_20YRS,AREA_NAME,LINING_BIN,DIAM_BIN_SECOND,WRZ_NAME"/>
    <s v="FERROUS_1"/>
    <s v="1941_1960"/>
    <s v="B10_1940"/>
    <m/>
    <s v="&lt;=320mm"/>
    <s v="(70,120]"/>
    <n v="8.7560970292310198"/>
    <n v="1.5493997689747609"/>
    <n v="176.95095929182875"/>
    <x v="4"/>
  </r>
  <r>
    <n v="950"/>
    <s v="DIAM_LT_320-FERROUS_1-&lt;=320mm-B10_1940-1941_1960-NORTHERN-NONE-(70,120]-DYFFRYN_CONWY-COWLYD__LLYN_CONWY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3.0361871215686862"/>
    <n v="1.7707425931140157"/>
    <n v="583.21260258792552"/>
    <x v="2"/>
  </r>
  <r>
    <n v="951"/>
    <s v="DIAM_LT_320-FERROUS_1-&lt;=320mm-B10_1940-1941_1960-NORTHERN-NONE-(70,120]-NORTH_ERYRI_/_YNYS_MON"/>
    <s v="DIAM_LT_320,ASSET_MATERIAL_BIN,DIAM_BIN_PRIMARY,DATE_INSTALL_BIN,DATE_INSTALL_BIN_20YRS,AREA_NAME,LINING_BIN,DIAM_BIN_SECOND,WRZ_NAME"/>
    <s v="FERROUS_1"/>
    <s v="1941_1960"/>
    <s v="B10_1940"/>
    <m/>
    <s v="&lt;=320mm"/>
    <s v="(70,120]"/>
    <n v="8.5117196765350158"/>
    <n v="2.4347710655317845"/>
    <n v="286.04925421168718"/>
    <x v="1"/>
  </r>
  <r>
    <n v="952"/>
    <s v="DIAM_LT_320-FERROUS_1-&lt;=320mm-B10_1940-1941_1960-WESTERN"/>
    <s v="DIAM_LT_320,ASSET_MATERIAL_BIN,DIAM_BIN_PRIMARY,DATE_INSTALL_BIN,DATE_INSTALL_BIN_20YRS,AREA_NAME"/>
    <m/>
    <m/>
    <m/>
    <m/>
    <m/>
    <m/>
    <n v="34.733945910406625"/>
    <n v="1.9920854172532456"/>
    <n v="57.352695325537361"/>
    <x v="0"/>
  </r>
  <r>
    <n v="953"/>
    <s v="DIAM_LT_320-FERROUS_1-&lt;=320mm-B10_1940-1941_1960-WESTERN-CEMENT_MORTAR-(70,120]-PEMBROKESHIRE-BOLTON_HILL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5.5719413698004345"/>
    <n v="1.7707425931140155"/>
    <n v="317.79634342732447"/>
    <x v="1"/>
  </r>
  <r>
    <n v="954"/>
    <s v="DIAM_LT_320-FERROUS_1-&lt;=320mm-B10_1940-1941_1960-WESTERN-EPOXY_RESIN-(70,120]-PEMBROKESHIRE-PRESELI_SUPPLY-PRESELI DOLWEN-EITHBED OUTLET"/>
    <s v="DIAM_LT_320,ASSET_MATERIAL_BIN,DIAM_BIN_PRIMARY,DATE_INSTALL_BIN,DATE_INSTALL_BIN_20YRS,AREA_NAME,LINING_BIN,DIAM_BIN_SECOND,WRZ_NAME,WQZ_NAME,SUPER_DMA_NAME,DMA_NAME"/>
    <s v="FERROUS_1"/>
    <s v="1941_1960"/>
    <s v="B10_1940"/>
    <m/>
    <s v="&lt;=320mm"/>
    <s v="(70,120]"/>
    <n v="7.2532823267291793"/>
    <n v="2.4347710655317814"/>
    <n v="335.67851847698938"/>
    <x v="1"/>
  </r>
  <r>
    <n v="955"/>
    <s v="DIAM_LT_320-FERROUS_1-&lt;=320mm-B10_1940-1941_1960-WESTERN-EPOXY_RESIN-(70,120]-TYWI_C.U._AREA"/>
    <s v="DIAM_LT_320,ASSET_MATERIAL_BIN,DIAM_BIN_PRIMARY,DATE_INSTALL_BIN,DATE_INSTALL_BIN_20YRS,AREA_NAME,LINING_BIN,DIAM_BIN_SECOND,WRZ_NAME"/>
    <s v="FERROUS_1"/>
    <s v="1941_1960"/>
    <s v="B10_1940"/>
    <m/>
    <s v="&lt;=320mm"/>
    <s v="(70,120]"/>
    <n v="19.666319869066577"/>
    <n v="4.4268564827850536"/>
    <n v="225.09836676398803"/>
    <x v="4"/>
  </r>
  <r>
    <n v="956"/>
    <s v="DIAM_LT_320-FERROUS_1-&lt;=320mm-B10_1940-1941_1960-WESTERN-EPOXY_RESIN-(70,120]-TYWI_C.U._AREA-BRIDGEND__PORTHCAWL_FELINDRE__CRAY-NEWTON NOTTAGE-NEWTON NOTTAGE"/>
    <s v="DIAM_LT_320,ASSET_MATERIAL_BIN,DIAM_BIN_PRIMARY,DATE_INSTALL_BIN,DATE_INSTALL_BIN_20YRS,AREA_NAME,LINING_BIN,DIAM_BIN_SECOND,WRZ_NAME,WQZ_NAME,SUPER_DMA_NAME,DMA_NAME"/>
    <s v="FERROUS_1"/>
    <s v="1941_1960"/>
    <s v="B10_1940"/>
    <m/>
    <s v="&lt;=320mm"/>
    <s v="(70,120]"/>
    <n v="5.7028023226797613"/>
    <n v="2.4347710655317751"/>
    <n v="426.94291819458857"/>
    <x v="1"/>
  </r>
  <r>
    <n v="957"/>
    <s v="DIAM_LT_320-FERROUS_1-&lt;=320mm-B10_1940-1941_1960-WESTERN-NONE"/>
    <s v="DIAM_LT_320,ASSET_MATERIAL_BIN,DIAM_BIN_PRIMARY,DATE_INSTALL_BIN,DATE_INSTALL_BIN_20YRS,AREA_NAME,LINING_BIN"/>
    <m/>
    <m/>
    <m/>
    <m/>
    <m/>
    <m/>
    <n v="34.065293291303959"/>
    <n v="3.5414851862280332"/>
    <n v="103.9616819366146"/>
    <x v="0"/>
  </r>
  <r>
    <n v="958"/>
    <s v="DIAM_LT_320-FERROUS_1-&lt;=320mm-B10_1940-1941_1960-WESTERN-NONE-(120,160]-TYWI_C.U._AREA"/>
    <s v="DIAM_LT_320,ASSET_MATERIAL_BIN,DIAM_BIN_PRIMARY,DATE_INSTALL_BIN,DATE_INSTALL_BIN_20YRS,AREA_NAME,LINING_BIN,DIAM_BIN_SECOND,WRZ_NAME"/>
    <s v="FERROUS_1"/>
    <s v="1941_1960"/>
    <s v="B10_1940"/>
    <m/>
    <s v="&lt;=320mm"/>
    <s v="(120,160]"/>
    <n v="22.883296430334244"/>
    <n v="2.434771065531808"/>
    <n v="106.39948981757102"/>
    <x v="0"/>
  </r>
  <r>
    <n v="959"/>
    <s v="DIAM_LT_320-FERROUS_1-&lt;=320mm-B10_1940-1941_1960-WESTERN-NONE-(70,120]-PEMBROKESHIRE-BOLTON_HILL-NORCHARD BEACON SR OUTLET"/>
    <s v="DIAM_LT_320,ASSET_MATERIAL_BIN,DIAM_BIN_PRIMARY,DATE_INSTALL_BIN,DATE_INSTALL_BIN_20YRS,AREA_NAME,LINING_BIN,DIAM_BIN_SECOND,WRZ_NAME,WQZ_NAME,SUPER_DMA_NAME"/>
    <s v="FERROUS_1"/>
    <s v="1941_1960"/>
    <s v="B10_1940"/>
    <m/>
    <s v="&lt;=320mm"/>
    <s v="(70,120]"/>
    <n v="2.4505828505543326"/>
    <n v="1.5493997689747727"/>
    <n v="632.25765602019612"/>
    <x v="2"/>
  </r>
  <r>
    <n v="960"/>
    <s v="DIAM_LT_320-FERROUS_1-&lt;=320mm-B10_1940-1941_1960-WESTERN-NONE-(70,120]-PEMBROKESHIRE-BOLTON_HILL-STEPHENS GREEN SR OUTLET-JAMESTON YOUTH CLUB"/>
    <s v="DIAM_LT_320,ASSET_MATERIAL_BIN,DIAM_BIN_PRIMARY,DATE_INSTALL_BIN,DATE_INSTALL_BIN_20YRS,AREA_NAME,LINING_BIN,DIAM_BIN_SECOND,WRZ_NAME,WQZ_NAME,SUPER_DMA_NAME,DMA_NAME"/>
    <s v="FERROUS_1"/>
    <s v="1941_1960"/>
    <s v="B10_1940"/>
    <m/>
    <s v="&lt;=320mm"/>
    <s v="(70,120]"/>
    <n v="2.9954881783607825"/>
    <n v="1.7707425931140173"/>
    <n v="591.13656528700403"/>
    <x v="2"/>
  </r>
  <r>
    <n v="961"/>
    <s v="DIAM_LT_320-FERROUS_1-&lt;=320mm-B10_1940-1941_1960-WESTERN-NONE-(70,120]-PEMBROKESHIRE-PENDINE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5.5557624588624197"/>
    <n v="1.549399768974774"/>
    <n v="278.88157214194939"/>
    <x v="1"/>
  </r>
  <r>
    <n v="962"/>
    <s v="DIAM_LT_320-FERROUS_1-&lt;=320mm-B10_1940-1941_1960-WESTERN-NONE-(70,120]-PEMBROKESHIRE-PENDINE-BRANDY HILL TO ST. CLEARS"/>
    <s v="DIAM_LT_320,ASSET_MATERIAL_BIN,DIAM_BIN_PRIMARY,DATE_INSTALL_BIN,DATE_INSTALL_BIN_20YRS,AREA_NAME,LINING_BIN,DIAM_BIN_SECOND,WRZ_NAME,WQZ_NAME,SUPER_DMA_NAME"/>
    <s v="FERROUS_1"/>
    <s v="1941_1960"/>
    <s v="B10_1940"/>
    <m/>
    <s v="&lt;=320mm"/>
    <s v="(70,120]"/>
    <n v="6.140403450721041"/>
    <n v="2.4347710655317734"/>
    <n v="396.51646427986236"/>
    <x v="1"/>
  </r>
  <r>
    <n v="963"/>
    <s v="DIAM_LT_320-FERROUS_1-&lt;=320mm-B10_1940-1941_1960-WESTERN-NONE-(70,120]-PEMBROKESHIRE-PENDINE-THREE LORDS OUTLET-THREE LORDS (BROADWAY/LAUGHARN"/>
    <s v="DIAM_LT_320,ASSET_MATERIAL_BIN,DIAM_BIN_PRIMARY,DATE_INSTALL_BIN,DATE_INSTALL_BIN_20YRS,AREA_NAME,LINING_BIN,DIAM_BIN_SECOND,WRZ_NAME,WQZ_NAME,SUPER_DMA_NAME,DMA_NAME"/>
    <s v="FERROUS_1"/>
    <s v="1941_1960"/>
    <s v="B10_1940"/>
    <m/>
    <s v="&lt;=320mm"/>
    <s v="(70,120]"/>
    <n v="1.8145414786039198"/>
    <n v="1.5493997689747727"/>
    <n v="853.87949917069795"/>
    <x v="2"/>
  </r>
  <r>
    <n v="964"/>
    <s v="DIAM_LT_320-FERROUS_1-&lt;=320mm-B10_1940-1941_1960-WESTERN-NONE-(70,120]-TYWI_C.U._AREA"/>
    <s v="DIAM_LT_320,ASSET_MATERIAL_BIN,DIAM_BIN_PRIMARY,DATE_INSTALL_BIN,DATE_INSTALL_BIN_20YRS,AREA_NAME,LINING_BIN,DIAM_BIN_SECOND,WRZ_NAME"/>
    <s v="FERROUS_1"/>
    <s v="1941_1960"/>
    <s v="B10_1940"/>
    <m/>
    <s v="&lt;=320mm"/>
    <s v="(70,120]"/>
    <n v="28.842229079000592"/>
    <n v="3.7628280103673486"/>
    <n v="130.46245489766889"/>
    <x v="4"/>
  </r>
  <r>
    <n v="965"/>
    <s v="DIAM_LT_320-FERROUS_1-&lt;=320mm-B10_1940-1941_1960-WESTERN-NONE-(70,120]-TYWI_C.U._AREA-BRIDGEND__PORTHCAWL_FELINDRE__CRAY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5.2172093424008521"/>
    <n v="1.5493997689747743"/>
    <n v="296.97864649260413"/>
    <x v="1"/>
  </r>
  <r>
    <n v="966"/>
    <s v="DIAM_LT_320-FERROUS_1-&lt;=320mm-B10_1940-1941_1960-WESTERN-NONE-(70,120]-TYWI_C.U._AREA-LLANELLI_FELINDRE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4.6882070598452881"/>
    <n v="2.4347710655317742"/>
    <n v="519.33949043882933"/>
    <x v="2"/>
  </r>
  <r>
    <n v="967"/>
    <s v="DIAM_LT_320-FERROUS_1-&lt;=320mm-B10_1940-1941_1960-WESTERN-NONE-(70,120]-TYWI_C.U._AREA-PENCOED__BRIDGEND_VALLEYS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6.878754229397436"/>
    <n v="2.4347710655317725"/>
    <n v="353.95523438334169"/>
    <x v="1"/>
  </r>
  <r>
    <n v="968"/>
    <s v="DIAM_LT_320-FERROUS_1-&lt;=320mm-B10_1940-1941_1960-WESTERN-NONE-(70,120]-TYWI_C.U._AREA-SKEWEN__LLANDARCY_FELINDRE__CRAY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5.7288304796637393"/>
    <n v="1.5493997689747743"/>
    <n v="270.45655731564227"/>
    <x v="1"/>
  </r>
  <r>
    <n v="969"/>
    <s v="DIAM_LT_320-FERROUS_1-&lt;=320mm-B10_1940-1941_1960-WESTERN-POLYURETHANE-(70,120]-TYWI_C.U._AREA"/>
    <s v="DIAM_LT_320,ASSET_MATERIAL_BIN,DIAM_BIN_PRIMARY,DATE_INSTALL_BIN,DATE_INSTALL_BIN_20YRS,AREA_NAME,LINING_BIN,DIAM_BIN_SECOND,WRZ_NAME"/>
    <s v="FERROUS_1"/>
    <s v="1941_1960"/>
    <s v="B10_1940"/>
    <m/>
    <s v="&lt;=320mm"/>
    <s v="(70,120]"/>
    <n v="5.3935885636986827"/>
    <n v="1.9920854172532791"/>
    <n v="369.34322922977935"/>
    <x v="1"/>
  </r>
  <r>
    <n v="970"/>
    <s v="DIAM_LT_320-FERROUS_1-&lt;=320mm-B10_1940-1941_1960-WESTERN-POLYURETHANE-(70,120]-TYWI_C.U._AREA-BRIDGEND__PORTHCAWL_FELINDRE__CRAY"/>
    <s v="DIAM_LT_320,ASSET_MATERIAL_BIN,DIAM_BIN_PRIMARY,DATE_INSTALL_BIN,DATE_INSTALL_BIN_20YRS,AREA_NAME,LINING_BIN,DIAM_BIN_SECOND,WRZ_NAME,WQZ_NAME"/>
    <s v="FERROUS_1"/>
    <s v="1941_1960"/>
    <s v="B10_1940"/>
    <m/>
    <s v="&lt;=320mm"/>
    <s v="(70,120]"/>
    <n v="3.1502904287931872"/>
    <n v="1.9920854172532747"/>
    <n v="632.34976656307924"/>
    <x v="2"/>
  </r>
  <r>
    <n v="971"/>
    <s v="DIAM_LT_320-FERROUS_1-&lt;=320mm-B11_1950-1941_1960-CENTRAL"/>
    <s v="DIAM_LT_320,ASSET_MATERIAL_BIN,DIAM_BIN_PRIMARY,DATE_INSTALL_BIN,DATE_INSTALL_BIN_20YRS,AREA_NAME"/>
    <m/>
    <m/>
    <m/>
    <m/>
    <m/>
    <m/>
    <n v="5.7265351274669065"/>
    <n v="2.213428241392525"/>
    <n v="386.52137673546764"/>
    <x v="1"/>
  </r>
  <r>
    <n v="972"/>
    <s v="DIAM_LT_320-FERROUS_1-&lt;=320mm-B11_1950-1941_1960-CENTRAL-EPOXY_RESIN-(70,120]-SLUVAD__COURT_FARM__LLWYNON-CARDIFF_HEATH_&amp;_LLANISHEN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5.4099324897494689"/>
    <n v="2.213428241392525"/>
    <n v="409.14156425915547"/>
    <x v="1"/>
  </r>
  <r>
    <n v="973"/>
    <s v="DIAM_LT_320-FERROUS_1-&lt;=320mm-B11_1950-1941_1960-CENTRAL-NONE"/>
    <s v="DIAM_LT_320,ASSET_MATERIAL_BIN,DIAM_BIN_PRIMARY,DATE_INSTALL_BIN,DATE_INSTALL_BIN_20YRS,AREA_NAME,LINING_BIN"/>
    <m/>
    <m/>
    <m/>
    <m/>
    <m/>
    <m/>
    <n v="20.927471322673831"/>
    <n v="1.7707425931140275"/>
    <n v="84.613308784971053"/>
    <x v="0"/>
  </r>
  <r>
    <n v="974"/>
    <s v="DIAM_LT_320-FERROUS_1-&lt;=320mm-B11_1950-1941_1960-CENTRAL-NONE-(120,160]"/>
    <s v="DIAM_LT_320,ASSET_MATERIAL_BIN,DIAM_BIN_PRIMARY,DATE_INSTALL_BIN,DATE_INSTALL_BIN_20YRS,AREA_NAME,LINING_BIN,DIAM_BIN_SECOND"/>
    <s v="FERROUS_1"/>
    <s v="1941_1960"/>
    <s v="B11_1950"/>
    <m/>
    <s v="&lt;=320mm"/>
    <s v="(120,160]"/>
    <n v="10.707459647237382"/>
    <n v="1.5493997689747621"/>
    <n v="144.70283522147298"/>
    <x v="4"/>
  </r>
  <r>
    <n v="975"/>
    <s v="DIAM_LT_320-FERROUS_1-&lt;=320mm-B11_1950-1941_1960-CENTRAL-NONE-(120,160]-SLUVAD__COURT_FARM__LLWYNON"/>
    <s v="DIAM_LT_320,ASSET_MATERIAL_BIN,DIAM_BIN_PRIMARY,DATE_INSTALL_BIN,DATE_INSTALL_BIN_20YRS,AREA_NAME,LINING_BIN,DIAM_BIN_SECOND,WRZ_NAME"/>
    <s v="FERROUS_1"/>
    <s v="1941_1960"/>
    <s v="B11_1950"/>
    <m/>
    <s v="&lt;=320mm"/>
    <s v="(120,160]"/>
    <n v="11.531652879257134"/>
    <n v="2.2134282413925259"/>
    <n v="191.94371046096856"/>
    <x v="4"/>
  </r>
  <r>
    <n v="976"/>
    <s v="DIAM_LT_320-FERROUS_1-&lt;=320mm-B11_1950-1941_1960-CENTRAL-NONE-(70,120]"/>
    <s v="DIAM_LT_320,ASSET_MATERIAL_BIN,DIAM_BIN_PRIMARY,DATE_INSTALL_BIN,DATE_INSTALL_BIN_20YRS,AREA_NAME,LINING_BIN,DIAM_BIN_SECOND"/>
    <s v="FERROUS_1"/>
    <s v="1941_1960"/>
    <s v="B11_1950"/>
    <m/>
    <s v="&lt;=320mm"/>
    <s v="(70,120]"/>
    <n v="15.410756666998314"/>
    <n v="2.4347710655317996"/>
    <n v="157.9916624565094"/>
    <x v="4"/>
  </r>
  <r>
    <n v="977"/>
    <s v="DIAM_LT_320-FERROUS_1-&lt;=320mm-B11_1950-1941_1960-CENTRAL-NONE-(70,120]-CYNON-MERTHYR__ABERCYNON-PENYWAUN / CEMETERY ROAD-PENYWAUN/CEMETERY RD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6.7936243903464577"/>
    <n v="3.7628280103672807"/>
    <n v="553.87636910191111"/>
    <x v="2"/>
  </r>
  <r>
    <n v="978"/>
    <s v="DIAM_LT_320-FERROUS_1-&lt;=320mm-B11_1950-1941_1960-CENTRAL-NONE-(70,120]-PONTSTICILL_HIGH_LEVEL/HEADS_O-MERTHYR__ABERCYNON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2.2216236157275611"/>
    <n v="1.7707425931140155"/>
    <n v="797.04887028494875"/>
    <x v="2"/>
  </r>
  <r>
    <n v="979"/>
    <s v="DIAM_LT_320-FERROUS_1-&lt;=320mm-B11_1950-1941_1960-CENTRAL-NONE-(70,120]-PONTSTICILL_HIGH_LEVEL/HEADS_O-MERTHYR__ABERCYNON-GALON UCHAF ESTATE-GALON UCHAF ESTATE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7.3946722909337339"/>
    <n v="2.4347710655317707"/>
    <n v="329.26017134213384"/>
    <x v="1"/>
  </r>
  <r>
    <n v="980"/>
    <s v="DIAM_LT_320-FERROUS_1-&lt;=320mm-B11_1950-1941_1960-CENTRAL-NONE-(70,120]-PONTSTICILL_HIGH_LEVEL/HEADS_O-MERTHYR__ABERCYNON-GUERNOS EAST-GURNOS EAST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6.0301865419466445"/>
    <n v="1.5493997689747743"/>
    <n v="256.94060344518005"/>
    <x v="1"/>
  </r>
  <r>
    <n v="981"/>
    <s v="DIAM_LT_320-FERROUS_1-&lt;=320mm-B11_1950-1941_1960-CENTRAL-NONE-(70,120]-PONTSTICILL_LOW_LEVEL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6.417177797562406"/>
    <n v="1.5493997689747689"/>
    <n v="241.44566628079332"/>
    <x v="4"/>
  </r>
  <r>
    <n v="982"/>
    <s v="DIAM_LT_320-FERROUS_1-&lt;=320mm-B11_1950-1941_1960-CENTRAL-NONE-(70,120]-PONTSTICILL_LOW_LEVEL-MERTHYR__ABERCYNON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4.9769698881935938"/>
    <n v="1.549399768974774"/>
    <n v="311.31387245284969"/>
    <x v="1"/>
  </r>
  <r>
    <n v="983"/>
    <s v="DIAM_LT_320-FERROUS_1-&lt;=320mm-B11_1950-1941_1960-CENTRAL-NONE-(70,120]-PONTSTICILL_LOW_LEVEL-PONTYPRIDD_PONTSTICILL_HIGH-RHYDYFELIN LOW LEVEL BULK-RHYDYFELIN L.L. BULK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5.1106071055598932"/>
    <n v="1.7707425931140153"/>
    <n v="346.48380447551961"/>
    <x v="1"/>
  </r>
  <r>
    <n v="984"/>
    <s v="DIAM_LT_320-FERROUS_1-&lt;=320mm-B11_1950-1941_1960-CENTRAL-NONE-(70,120]-PONTSTICILL_LOW_LEVEL-VALE_OF_GLAM__RHONDDA_VALLEYS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2.9162416845125527"/>
    <n v="1.5493997689747736"/>
    <n v="531.30019271148115"/>
    <x v="2"/>
  </r>
  <r>
    <n v="985"/>
    <s v="DIAM_LT_320-FERROUS_1-&lt;=320mm-B11_1950-1941_1960-CENTRAL-NONE-(70,120]-RHONDDA-MAERDY__PORTH-CYMMER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2.7996964628761067"/>
    <n v="1.5493997689747738"/>
    <n v="553.41705414132196"/>
    <x v="2"/>
  </r>
  <r>
    <n v="986"/>
    <s v="DIAM_LT_320-FERROUS_1-&lt;=320mm-B11_1950-1941_1960-CENTRAL-NONE-(70,120]-RHONDDA-MAERDY__PORTH-MAERDY HP OUTLET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3.8701467795208511"/>
    <n v="1.7707425931140153"/>
    <n v="457.53887229394553"/>
    <x v="1"/>
  </r>
  <r>
    <n v="987"/>
    <s v="DIAM_LT_320-FERROUS_1-&lt;=320mm-B11_1950-1941_1960-CENTRAL-NONE-(70,120]-SLUVAD__COURT_FARM__LLWYNON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15.519314007448594"/>
    <n v="4.6481993069243206"/>
    <n v="299.5106165577543"/>
    <x v="1"/>
  </r>
  <r>
    <n v="988"/>
    <s v="DIAM_LT_320-FERROUS_1-&lt;=320mm-B11_1950-1941_1960-CENTRAL-NONE-(70,120]-SLUVAD__COURT_FARM__LLWYNON-CARDIFF_EAST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7.5164947012710082"/>
    <n v="2.4347710655317707"/>
    <n v="323.92373869698343"/>
    <x v="1"/>
  </r>
  <r>
    <n v="989"/>
    <s v="DIAM_LT_320-FERROUS_1-&lt;=320mm-B11_1950-1941_1960-CENTRAL-NONE-(70,120]-SLUVAD__COURT_FARM__LLWYNON-CARDIFF_EAST-LLANRUMNEY PUMPS-LLANRUMNEY PUMP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4.9025004817412592"/>
    <n v="2.4347710655317734"/>
    <n v="496.6386183131994"/>
    <x v="1"/>
  </r>
  <r>
    <n v="990"/>
    <s v="DIAM_LT_320-FERROUS_1-&lt;=320mm-B11_1950-1941_1960-CENTRAL-NONE-(70,120]-SLUVAD__COURT_FARM__LLWYNON-CARDIFF_ELY__RADYR__LLANDAFF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8.3611809140018956"/>
    <n v="2.4347710655317791"/>
    <n v="291.19942392999002"/>
    <x v="1"/>
  </r>
  <r>
    <n v="991"/>
    <s v="DIAM_LT_320-FERROUS_1-&lt;=320mm-B11_1950-1941_1960-CENTRAL-NONE-(70,120]-SLUVAD__COURT_FARM__LLWYNON-CARDIFF_ELY__RADYR__LLANDAFF-PENTREBANE NORTH-PENTREBANE NORTH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3.6876056705885039"/>
    <n v="1.549399768974774"/>
    <n v="420.16416813013143"/>
    <x v="1"/>
  </r>
  <r>
    <n v="992"/>
    <s v="DIAM_LT_320-FERROUS_1-&lt;=320mm-B11_1950-1941_1960-CENTRAL-NONE-(70,120]-SLUVAD__COURT_FARM__LLWYNON-PENARTH__BARRY-LOWER PENARTH PRV-AREA FED BY SSS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1.2630253365208077"/>
    <n v="1.7707425931140166"/>
    <n v="1401.9850132158015"/>
    <x v="3"/>
  </r>
  <r>
    <n v="993"/>
    <s v="DIAM_LT_320-FERROUS_1-&lt;=320mm-B11_1950-1941_1960-CENTRAL-NONE-(70,120]-SLUVAD__COURT_FARM__LLWYNON-PENARTH__BARRY-REDLANDS ROAD SOUTH-REDLANDS ROAD SOUTH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2.6387616288072593"/>
    <n v="1.7707425931140157"/>
    <n v="671.05060714195895"/>
    <x v="2"/>
  </r>
  <r>
    <n v="994"/>
    <s v="DIAM_LT_320-FERROUS_1-&lt;=320mm-B11_1950-1941_1960-CENTRAL-POLYURETHANE-(70,120]"/>
    <s v="DIAM_LT_320,ASSET_MATERIAL_BIN,DIAM_BIN_PRIMARY,DATE_INSTALL_BIN,DATE_INSTALL_BIN_20YRS,AREA_NAME,LINING_BIN,DIAM_BIN_SECOND"/>
    <s v="FERROUS_1"/>
    <s v="1941_1960"/>
    <s v="B11_1950"/>
    <m/>
    <s v="&lt;=320mm"/>
    <s v="(70,120]"/>
    <n v="5.3275956993683078"/>
    <n v="1.7707425931140153"/>
    <n v="332.37180391221727"/>
    <x v="1"/>
  </r>
  <r>
    <n v="995"/>
    <s v="DIAM_LT_320-FERROUS_1-&lt;=320mm-B11_1950-1941_1960-CENTRAL-POLYURETHANE-(70,120]-PONTSTICILL_LOW_LEVEL-MERTHYR__ABERCYNON-TWYNRODYN BULK-SUMMERHILL PLACE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2.0923139543872531"/>
    <n v="2.656113889671023"/>
    <n v="1269.4623978880275"/>
    <x v="3"/>
  </r>
  <r>
    <n v="996"/>
    <s v="DIAM_LT_320-FERROUS_1-&lt;=320mm-B11_1950-1941_1960-CENTRAL-POLYURETHANE-(70,120]-PONTSTICILL_LOW_LEVEL-PONTYPRIDD_PONTSTICILL_HIGH-RHYDYFELIN LOW LEVEL BULK-RHYDYFELIN SOUTH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1.7996039921569609"/>
    <n v="1.5493997689747723"/>
    <n v="860.96706593637862"/>
    <x v="2"/>
  </r>
  <r>
    <n v="997"/>
    <s v="DIAM_LT_320-FERROUS_1-&lt;=320mm-B11_1950-1941_1960-CENTRAL-POLYURETHANE-(70,120]-SLUVAD__COURT_FARM__LLWYNON-CARDIFF_ELY__RADYR__LLANDAFF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3.7195474497035921"/>
    <n v="1.5493997689747736"/>
    <n v="416.55598965359189"/>
    <x v="1"/>
  </r>
  <r>
    <n v="998"/>
    <s v="DIAM_LT_320-FERROUS_1-&lt;=320mm-B11_1950-1941_1960-CENTRAL-POLYURETHANE-(70,120]-SLUVAD__COURT_FARM__LLWYNON-CARDIFF_HEATH_&amp;_LLANISHEN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7.2435173913931754"/>
    <n v="2.8774567138102913"/>
    <n v="397.24577968561459"/>
    <x v="1"/>
  </r>
  <r>
    <n v="999"/>
    <s v="DIAM_LT_320-FERROUS_1-&lt;=320mm-B11_1950-1941_1960-CENTRAL-POLYURETHANE-(70,120]-SLUVAD__COURT_FARM__LLWYNON-CARDIFF_HEATH_&amp;_LLANISHEN-LLANDENNIS ROAD-LLANDENNIS ROAD 10 INCH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5.2670864504011945"/>
    <n v="2.8774567138102833"/>
    <n v="546.30899661635647"/>
    <x v="2"/>
  </r>
  <r>
    <n v="1000"/>
    <s v="DIAM_LT_320-FERROUS_1-&lt;=320mm-B11_1950-1941_1960-EASTERN"/>
    <s v="DIAM_LT_320,ASSET_MATERIAL_BIN,DIAM_BIN_PRIMARY,DATE_INSTALL_BIN,DATE_INSTALL_BIN_20YRS,AREA_NAME"/>
    <m/>
    <m/>
    <m/>
    <m/>
    <m/>
    <m/>
    <n v="42.673310901631311"/>
    <n v="3.7628280103673482"/>
    <n v="88.177550109511259"/>
    <x v="0"/>
  </r>
  <r>
    <n v="1001"/>
    <s v="DIAM_LT_320-FERROUS_1-&lt;=320mm-B11_1950-1941_1960-EASTERN-EPOXY_RESIN-(120,160]"/>
    <s v="DIAM_LT_320,ASSET_MATERIAL_BIN,DIAM_BIN_PRIMARY,DATE_INSTALL_BIN,DATE_INSTALL_BIN_20YRS,AREA_NAME,LINING_BIN,DIAM_BIN_SECOND"/>
    <s v="FERROUS_1"/>
    <s v="1941_1960"/>
    <s v="B11_1950"/>
    <m/>
    <s v="&lt;=320mm"/>
    <s v="(120,160]"/>
    <n v="6.9141131504639555"/>
    <n v="1.7707425931140153"/>
    <n v="256.10552714127823"/>
    <x v="1"/>
  </r>
  <r>
    <n v="1002"/>
    <s v="DIAM_LT_320-FERROUS_1-&lt;=320mm-B11_1950-1941_1960-EASTERN-EPOXY_RESIN-(70,120]"/>
    <s v="DIAM_LT_320,ASSET_MATERIAL_BIN,DIAM_BIN_PRIMARY,DATE_INSTALL_BIN,DATE_INSTALL_BIN_20YRS,AREA_NAME,LINING_BIN,DIAM_BIN_SECOND"/>
    <s v="FERROUS_1"/>
    <s v="1941_1960"/>
    <s v="B11_1950"/>
    <m/>
    <s v="&lt;=320mm"/>
    <s v="(70,120]"/>
    <n v="18.136270041312088"/>
    <n v="4.6481993069243348"/>
    <n v="256.29301374187389"/>
    <x v="1"/>
  </r>
  <r>
    <n v="1003"/>
    <s v="DIAM_LT_320-FERROUS_1-&lt;=320mm-B11_1950-1941_1960-EASTERN-EPOXY_RESIN-(70,120]-HEREFORD_C.U._AREA-HEREFORD__NORTH__BROOMY_HILL-WEOBLEY NORTH-WEOBLEY RES NORTH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2.7952921088307541"/>
    <n v="2.4347710655317805"/>
    <n v="871.02562835560809"/>
    <x v="2"/>
  </r>
  <r>
    <n v="1004"/>
    <s v="DIAM_LT_320-FERROUS_1-&lt;=320mm-B11_1950-1941_1960-EASTERN-EPOXY_RESIN-(70,120]-SLUVAD__COURT_FARM__LLWYNON-MALPAS__CAERLEON__CWMBRAN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12.366840030629813"/>
    <n v="3.9841708345065503"/>
    <n v="322.16563201583244"/>
    <x v="1"/>
  </r>
  <r>
    <n v="1005"/>
    <s v="DIAM_LT_320-FERROUS_1-&lt;=320mm-B11_1950-1941_1960-EASTERN-EPOXY_RESIN-(70,120]-TALYBONT-ABERGAVENNY__CWMTILLERY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9.3000383659049408"/>
    <n v="3.0987995379495477"/>
    <n v="333.20287680856455"/>
    <x v="1"/>
  </r>
  <r>
    <n v="1006"/>
    <s v="DIAM_LT_320-FERROUS_1-&lt;=320mm-B11_1950-1941_1960-EASTERN-EPOXY_RESIN-(70,120]-TALYBONT-ABERGAVENNY__CWMTILLERY-CEFN PENDEGAR REDUCED DMA-BRYN DERI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4.1982163622189042"/>
    <n v="1.5493997689747716"/>
    <n v="369.06143830944904"/>
    <x v="1"/>
  </r>
  <r>
    <n v="1007"/>
    <s v="DIAM_LT_320-FERROUS_1-&lt;=320mm-B11_1950-1941_1960-EASTERN-EPOXY_RESIN-(70,120]-TALYBONT-ABERGAVENNY__CWMTILLERY-CEFN PENDEGAR REDUCED DMA-LLANTILLIO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7.439585447240546"/>
    <n v="3.5414851862280488"/>
    <n v="476.03259769556632"/>
    <x v="1"/>
  </r>
  <r>
    <n v="1008"/>
    <s v="DIAM_LT_320-FERROUS_1-&lt;=320mm-B11_1950-1941_1960-EASTERN-NONE-(0,70]"/>
    <s v="DIAM_LT_320,ASSET_MATERIAL_BIN,DIAM_BIN_PRIMARY,DATE_INSTALL_BIN,DATE_INSTALL_BIN_20YRS,AREA_NAME,LINING_BIN,DIAM_BIN_SECOND"/>
    <s v="FERROUS_1"/>
    <s v="1941_1960"/>
    <s v="B11_1950"/>
    <m/>
    <s v="&lt;=320mm"/>
    <s v="(0,70]"/>
    <n v="9.5786888248114437"/>
    <n v="2.6561138896710226"/>
    <n v="277.29409924988437"/>
    <x v="1"/>
  </r>
  <r>
    <n v="1009"/>
    <s v="DIAM_LT_320-FERROUS_1-&lt;=320mm-B11_1950-1941_1960-EASTERN-NONE-(0,70]-TALYBONT-ABERGAVENNY__CWMTILLERY-LITTLE MILL TO USK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0,70]"/>
    <n v="0.76909523718874218"/>
    <n v="1.5493997689747707"/>
    <n v="2014.5746509083315"/>
    <x v="3"/>
  </r>
  <r>
    <n v="1010"/>
    <s v="DIAM_LT_320-FERROUS_1-&lt;=320mm-B11_1950-1941_1960-EASTERN-NONE-(120,160]"/>
    <s v="DIAM_LT_320,ASSET_MATERIAL_BIN,DIAM_BIN_PRIMARY,DATE_INSTALL_BIN,DATE_INSTALL_BIN_20YRS,AREA_NAME,LINING_BIN,DIAM_BIN_SECOND"/>
    <s v="FERROUS_1"/>
    <s v="1941_1960"/>
    <s v="B11_1950"/>
    <m/>
    <s v="&lt;=320mm"/>
    <s v="(120,160]"/>
    <n v="30.558741513808137"/>
    <n v="2.2134282413925259"/>
    <n v="72.431917407082224"/>
    <x v="0"/>
  </r>
  <r>
    <n v="1011"/>
    <s v="DIAM_LT_320-FERROUS_1-&lt;=320mm-B11_1950-1941_1960-EASTERN-NONE-(120,160]-MONMOUTH-TRELLECH__MAYHILL__FYNNON_GAER-TRELLECK-FARR HILL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120,160]"/>
    <n v="8.1373892874793885"/>
    <n v="1.5493997689747734"/>
    <n v="190.40501987028699"/>
    <x v="4"/>
  </r>
  <r>
    <n v="1012"/>
    <s v="DIAM_LT_320-FERROUS_1-&lt;=320mm-B11_1950-1941_1960-EASTERN-NONE-(160,320]"/>
    <s v="DIAM_LT_320,ASSET_MATERIAL_BIN,DIAM_BIN_PRIMARY,DATE_INSTALL_BIN,DATE_INSTALL_BIN_20YRS,AREA_NAME,LINING_BIN,DIAM_BIN_SECOND"/>
    <s v="FERROUS_1"/>
    <s v="1941_1960"/>
    <s v="B11_1950"/>
    <m/>
    <s v="&lt;=320mm"/>
    <s v="(160,320]"/>
    <n v="33.844875951398102"/>
    <n v="2.6561138896710306"/>
    <n v="78.479055248577694"/>
    <x v="0"/>
  </r>
  <r>
    <n v="1013"/>
    <s v="DIAM_LT_320-FERROUS_1-&lt;=320mm-B11_1950-1941_1960-EASTERN-NONE-(70,120]"/>
    <s v="DIAM_LT_320,ASSET_MATERIAL_BIN,DIAM_BIN_PRIMARY,DATE_INSTALL_BIN,DATE_INSTALL_BIN_20YRS,AREA_NAME,LINING_BIN,DIAM_BIN_SECOND"/>
    <s v="FERROUS_1"/>
    <s v="1941_1960"/>
    <s v="B11_1950"/>
    <m/>
    <s v="&lt;=320mm"/>
    <s v="(70,120]"/>
    <n v="18.851222576430949"/>
    <n v="4.4268564827850536"/>
    <n v="234.83126703515788"/>
    <x v="4"/>
  </r>
  <r>
    <n v="1014"/>
    <s v="DIAM_LT_320-FERROUS_1-&lt;=320mm-B11_1950-1941_1960-EASTERN-NONE-(70,120]-HEREFORD_C.U._AREA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8.8845062312464496"/>
    <n v="2.2134282413925255"/>
    <n v="249.13351218191366"/>
    <x v="4"/>
  </r>
  <r>
    <n v="1015"/>
    <s v="DIAM_LT_320-FERROUS_1-&lt;=320mm-B11_1950-1941_1960-EASTERN-NONE-(70,120]-HEREFORD_C.U._AREA-DUNFIELD_CROSSWAYS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6.2136772251463555"/>
    <n v="1.9920854172532743"/>
    <n v="320.59686158003694"/>
    <x v="1"/>
  </r>
  <r>
    <n v="1016"/>
    <s v="DIAM_LT_320-FERROUS_1-&lt;=320mm-B11_1950-1941_1960-EASTERN-NONE-(70,120]-MONMOUTH-TRELLECH__MAYHILL__FYNNON_GAER-TRELLECK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15.206182615992324"/>
    <n v="4.6481993069243206"/>
    <n v="305.67825103164387"/>
    <x v="1"/>
  </r>
  <r>
    <n v="1017"/>
    <s v="DIAM_LT_320-FERROUS_1-&lt;=320mm-B11_1950-1941_1960-EASTERN-NONE-(70,120]-MONMOUTH-TRELLECH__MAYHILL__FYNNON_GAER-TRELLECK-CATBROOK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4.2826490820412779"/>
    <n v="1.5493997689747727"/>
    <n v="361.78536678897547"/>
    <x v="1"/>
  </r>
  <r>
    <n v="1018"/>
    <s v="DIAM_LT_320-FERROUS_1-&lt;=320mm-B11_1950-1941_1960-EASTERN-NONE-(70,120]-MONMOUTH-TRELLECH__MAYHILL__FYNNON_GAER-TRELLECK-FARR HILL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4.1416568941797198"/>
    <n v="2.4347710655317805"/>
    <n v="587.87367658421203"/>
    <x v="2"/>
  </r>
  <r>
    <n v="1019"/>
    <s v="DIAM_LT_320-FERROUS_1-&lt;=320mm-B11_1950-1941_1960-EASTERN-NONE-(70,120]-MONMOUTH-TRELLECH__MAYHILL__FYNNON_GAER-TRELLECK-NEW MILLS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3.5315185407333165"/>
    <n v="2.43477106553178"/>
    <n v="689.4402613064583"/>
    <x v="2"/>
  </r>
  <r>
    <n v="1020"/>
    <s v="DIAM_LT_320-FERROUS_1-&lt;=320mm-B11_1950-1941_1960-EASTERN-NONE-(70,120]-MONMOUTH-TRELLECH__MAYHILL__FYNNON_GAER-TRELLECK-PENALLT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6.988717113470825"/>
    <n v="2.4347710655317778"/>
    <n v="348.38598071722367"/>
    <x v="1"/>
  </r>
  <r>
    <n v="1021"/>
    <s v="DIAM_LT_320-FERROUS_1-&lt;=320mm-B11_1950-1941_1960-EASTERN-NONE-(70,120]-PONTSTICILL_HIGH_LEVEL/HEADS_O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7.2700882379513478"/>
    <n v="1.5493997689747681"/>
    <n v="213.1198024374153"/>
    <x v="4"/>
  </r>
  <r>
    <n v="1022"/>
    <s v="DIAM_LT_320-FERROUS_1-&lt;=320mm-B11_1950-1941_1960-EASTERN-NONE-(70,120]-SLUVAD__COURT_FARM__LLWYNON-CHEPSTOW__CALDICOT_COURT_FARM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4.7583336577114679"/>
    <n v="1.9920854172532807"/>
    <n v="418.65189802839069"/>
    <x v="1"/>
  </r>
  <r>
    <n v="1023"/>
    <s v="DIAM_LT_320-FERROUS_1-&lt;=320mm-B11_1950-1941_1960-EASTERN-NONE-(70,120]-SLUVAD__COURT_FARM__LLWYNON-MALPAS__CAERLEON__CWMBRAN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10.369240280765347"/>
    <n v="2.2134282413925255"/>
    <n v="213.46098474527332"/>
    <x v="4"/>
  </r>
  <r>
    <n v="1024"/>
    <s v="DIAM_LT_320-FERROUS_1-&lt;=320mm-B11_1950-1941_1960-EASTERN-NONE-(70,120]-SLUVAD__COURT_FARM__LLWYNON-MALPAS__CAERLEON__CWMBRAN-SLUVAD A-LLANGIBBY VILLAGE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3.0538246336678991"/>
    <n v="1.5493997689747727"/>
    <n v="507.36370120697268"/>
    <x v="2"/>
  </r>
  <r>
    <n v="1025"/>
    <s v="DIAM_LT_320-FERROUS_1-&lt;=320mm-B11_1950-1941_1960-EASTERN-NONE-(70,120]-SLUVAD__COURT_FARM__LLWYNON-NEWPORT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6.1441957493090262"/>
    <n v="1.5493997689747727"/>
    <n v="252.17291769211906"/>
    <x v="1"/>
  </r>
  <r>
    <n v="1026"/>
    <s v="DIAM_LT_320-FERROUS_1-&lt;=320mm-B11_1950-1941_1960-EASTERN-NONE-(70,120]-SLUVAD__COURT_FARM__LLWYNON-NEWPORT-ST JULIANS ROAD-FIRBANK AVENUE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3.6223636117569975"/>
    <n v="2.4347710655317751"/>
    <n v="672.14982439347375"/>
    <x v="2"/>
  </r>
  <r>
    <n v="1027"/>
    <s v="DIAM_LT_320-FERROUS_1-&lt;=320mm-B11_1950-1941_1960-EASTERN-NONE-(70,120]-TALYBONT-ABERGAVENNY__CWMTILLERY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29.035104829553944"/>
    <n v="6.861627548316779"/>
    <n v="236.32177629792949"/>
    <x v="4"/>
  </r>
  <r>
    <n v="1028"/>
    <s v="DIAM_LT_320-FERROUS_1-&lt;=320mm-B11_1950-1941_1960-EASTERN-NONE-(70,120]-TALYBONT-ABERGAVENNY__CWMTILLERY-LITTLE MILL TO USK-GWEHELOG SUPPLY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4.3869711029720255"/>
    <n v="3.3201423620887889"/>
    <n v="756.81883562887026"/>
    <x v="2"/>
  </r>
  <r>
    <n v="1029"/>
    <s v="DIAM_LT_320-FERROUS_1-&lt;=320mm-B11_1950-1941_1960-EASTERN-NONE-(70,120]-TALYBONT-ABERGAVENNY__CWMTILLERY-LITTLE MILL TO USK-USK-LLANGIBBY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4.255426810430234"/>
    <n v="1.5493997689747729"/>
    <n v="364.09973382155874"/>
    <x v="1"/>
  </r>
  <r>
    <n v="1030"/>
    <s v="DIAM_LT_320-FERROUS_1-&lt;=320mm-B11_1950-1941_1960-EASTERN-POLYURETHANE-(70,120]"/>
    <s v="DIAM_LT_320,ASSET_MATERIAL_BIN,DIAM_BIN_PRIMARY,DATE_INSTALL_BIN,DATE_INSTALL_BIN_20YRS,AREA_NAME,LINING_BIN,DIAM_BIN_SECOND"/>
    <s v="FERROUS_1"/>
    <s v="1941_1960"/>
    <s v="B11_1950"/>
    <m/>
    <s v="&lt;=320mm"/>
    <s v="(70,120]"/>
    <n v="13.990663969801592"/>
    <n v="3.3201423620887889"/>
    <n v="237.31127909691864"/>
    <x v="4"/>
  </r>
  <r>
    <n v="1031"/>
    <s v="DIAM_LT_320-FERROUS_1-&lt;=320mm-B11_1950-1941_1960-EASTERN-POLYURETHANE-(70,120]-PONTSTICILL_HIGH_LEVEL/HEADS_O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7.6613143547060751"/>
    <n v="2.4347710655317707"/>
    <n v="317.80070008955795"/>
    <x v="1"/>
  </r>
  <r>
    <n v="1032"/>
    <s v="DIAM_LT_320-FERROUS_1-&lt;=320mm-B11_1950-1941_1960-EASTERN-POLYURETHANE-(70,120]-SLUVAD__COURT_FARM__LLWYNON-MALPAS__CAERLEON__CWMBRAN-LLANYRAVON-LLANYRAVON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6.3287590040660096"/>
    <n v="3.0987995379495485"/>
    <n v="489.6377845891551"/>
    <x v="1"/>
  </r>
  <r>
    <n v="1033"/>
    <s v="DIAM_LT_320-FERROUS_1-&lt;=320mm-B11_1950-1941_1960-NORTHERN"/>
    <s v="DIAM_LT_320,ASSET_MATERIAL_BIN,DIAM_BIN_PRIMARY,DATE_INSTALL_BIN,DATE_INSTALL_BIN_20YRS,AREA_NAME"/>
    <m/>
    <m/>
    <m/>
    <m/>
    <m/>
    <m/>
    <n v="62.737682497550871"/>
    <n v="4.4268564827850536"/>
    <n v="70.561364503030006"/>
    <x v="0"/>
  </r>
  <r>
    <n v="1034"/>
    <s v="DIAM_LT_320-FERROUS_1-&lt;=320mm-B11_1950-1941_1960-NORTHERN-CEMENT_MORTAR-(70,120]"/>
    <s v="DIAM_LT_320,ASSET_MATERIAL_BIN,DIAM_BIN_PRIMARY,DATE_INSTALL_BIN,DATE_INSTALL_BIN_20YRS,AREA_NAME,LINING_BIN,DIAM_BIN_SECOND"/>
    <s v="FERROUS_1"/>
    <s v="1941_1960"/>
    <s v="B11_1950"/>
    <m/>
    <s v="&lt;=320mm"/>
    <s v="(70,120]"/>
    <n v="20.350331575230037"/>
    <n v="3.5414851862280767"/>
    <n v="174.02592056724481"/>
    <x v="4"/>
  </r>
  <r>
    <n v="1035"/>
    <s v="DIAM_LT_320-FERROUS_1-&lt;=320mm-B11_1950-1941_1960-NORTHERN-CEMENT_MORTAR-(70,120]-NORTH_ERYRI_/_YNYS_MON-NORTH_ANGLESEY_ALAW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22.248239714460645"/>
    <n v="4.8695421310635654"/>
    <n v="218.87314203552558"/>
    <x v="4"/>
  </r>
  <r>
    <n v="1036"/>
    <s v="DIAM_LT_320-FERROUS_1-&lt;=320mm-B11_1950-1941_1960-NORTHERN-CEMENT_MORTAR-(70,120]-NORTH_ERYRI_/_YNYS_MON-NORTH_ANGLESEY_ALAW-GWALCHMAI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8.6568857691229706"/>
    <n v="1.9920854172532751"/>
    <n v="230.11571024288719"/>
    <x v="4"/>
  </r>
  <r>
    <n v="1037"/>
    <s v="DIAM_LT_320-FERROUS_1-&lt;=320mm-B11_1950-1941_1960-NORTHERN-CEMENT_MORTAR-(70,120]-NORTH_ERYRI_/_YNYS_MON-NORTH_ANGLESEY_ALAW-MONA TO HOLLAND ARMS-PENTRE BERW TO LLANGAFFO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3.8418785965326649"/>
    <n v="1.5493997689747725"/>
    <n v="403.29222541626427"/>
    <x v="1"/>
  </r>
  <r>
    <n v="1038"/>
    <s v="DIAM_LT_320-FERROUS_1-&lt;=320mm-B11_1950-1941_1960-NORTHERN-CEMENT_MORTAR-(70,120]-NORTH_ERYRI_/_YNYS_MON-SOUTH_ANGLESEY_CWELLYN__MYNYDD-PENMYNYDD CADNANT GAERWEN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2.8500808205948078"/>
    <n v="1.7707425931140164"/>
    <n v="621.29557180222878"/>
    <x v="2"/>
  </r>
  <r>
    <n v="1039"/>
    <s v="DIAM_LT_320-FERROUS_1-&lt;=320mm-B11_1950-1941_1960-NORTHERN-EPOXY_RESIN-(160,320]"/>
    <s v="DIAM_LT_320,ASSET_MATERIAL_BIN,DIAM_BIN_PRIMARY,DATE_INSTALL_BIN,DATE_INSTALL_BIN_20YRS,AREA_NAME,LINING_BIN,DIAM_BIN_SECOND"/>
    <s v="FERROUS_1"/>
    <s v="1941_1960"/>
    <s v="B11_1950"/>
    <m/>
    <s v="&lt;=320mm"/>
    <s v="(160,320]"/>
    <n v="23.593208617567413"/>
    <n v="1.9920854172532816"/>
    <n v="84.434696846192523"/>
    <x v="0"/>
  </r>
  <r>
    <n v="1040"/>
    <s v="DIAM_LT_320-FERROUS_1-&lt;=320mm-B11_1950-1941_1960-NORTHERN-EPOXY_RESIN-(160,320]-NORTH_ERYRI_/_YNYS_MON-EAST_ANGLESEY_CEFNI-LLANDYFRYDOG TO PENSARN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160,320]"/>
    <n v="7.7861369882220099"/>
    <n v="1.9920854172532751"/>
    <n v="255.85029139182592"/>
    <x v="1"/>
  </r>
  <r>
    <n v="1041"/>
    <s v="DIAM_LT_320-FERROUS_1-&lt;=320mm-B11_1950-1941_1960-NORTHERN-EPOXY_RESIN-(70,120]"/>
    <s v="DIAM_LT_320,ASSET_MATERIAL_BIN,DIAM_BIN_PRIMARY,DATE_INSTALL_BIN,DATE_INSTALL_BIN_20YRS,AREA_NAME,LINING_BIN,DIAM_BIN_SECOND"/>
    <s v="FERROUS_1"/>
    <s v="1941_1960"/>
    <s v="B11_1950"/>
    <m/>
    <s v="&lt;=320mm"/>
    <s v="(70,120]"/>
    <n v="9.0650586523579939"/>
    <n v="2.4347710655317707"/>
    <n v="268.5885617406833"/>
    <x v="1"/>
  </r>
  <r>
    <n v="1042"/>
    <s v="DIAM_LT_320-FERROUS_1-&lt;=320mm-B11_1950-1941_1960-NORTHERN-EPOXY_RESIN-(70,120]-ALWEN_/_DEE-DENBIGH_ALWEN-BYLCHAU HIGH-CEFN LLWYDHENLLAN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2.8247002129407361"/>
    <n v="2.2134282413925215"/>
    <n v="783.59757656837076"/>
    <x v="2"/>
  </r>
  <r>
    <n v="1043"/>
    <s v="DIAM_LT_320-FERROUS_1-&lt;=320mm-B11_1950-1941_1960-NORTHERN-EPOXY_RESIN-(70,120]-CLWYD_COASTAL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10.268189155846825"/>
    <n v="1.7707425931140264"/>
    <n v="172.44935462702742"/>
    <x v="4"/>
  </r>
  <r>
    <n v="1044"/>
    <s v="DIAM_LT_320-FERROUS_1-&lt;=320mm-B11_1950-1941_1960-NORTHERN-EPOXY_RESIN-(70,120]-NORTH_ERYRI_/_YNYS_MON-EAST_ANGLESEY_CEFNI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1.7424072863940632"/>
    <n v="1.5493997689747707"/>
    <n v="889.22939032312922"/>
    <x v="2"/>
  </r>
  <r>
    <n v="1045"/>
    <s v="DIAM_LT_320-FERROUS_1-&lt;=320mm-B11_1950-1941_1960-NORTHERN-NONE-(0,70]"/>
    <s v="DIAM_LT_320,ASSET_MATERIAL_BIN,DIAM_BIN_PRIMARY,DATE_INSTALL_BIN,DATE_INSTALL_BIN_20YRS,AREA_NAME,LINING_BIN,DIAM_BIN_SECOND"/>
    <s v="FERROUS_1"/>
    <s v="1941_1960"/>
    <s v="B11_1950"/>
    <m/>
    <s v="&lt;=320mm"/>
    <s v="(0,70]"/>
    <n v="8.2456018909666788"/>
    <n v="2.2134282413925255"/>
    <n v="268.4374373952503"/>
    <x v="1"/>
  </r>
  <r>
    <n v="1046"/>
    <s v="DIAM_LT_320-FERROUS_1-&lt;=320mm-B11_1950-1941_1960-NORTHERN-NONE-(120,160]"/>
    <s v="DIAM_LT_320,ASSET_MATERIAL_BIN,DIAM_BIN_PRIMARY,DATE_INSTALL_BIN,DATE_INSTALL_BIN_20YRS,AREA_NAME,LINING_BIN,DIAM_BIN_SECOND"/>
    <s v="FERROUS_1"/>
    <s v="1941_1960"/>
    <s v="B11_1950"/>
    <m/>
    <s v="&lt;=320mm"/>
    <s v="(120,160]"/>
    <n v="20.076915694247035"/>
    <n v="1.7707425931140319"/>
    <n v="88.19793936881608"/>
    <x v="0"/>
  </r>
  <r>
    <n v="1047"/>
    <s v="DIAM_LT_320-FERROUS_1-&lt;=320mm-B11_1950-1941_1960-NORTHERN-NONE-(120,160]-NORTH_ERYRI_/_YNYS_MON"/>
    <s v="DIAM_LT_320,ASSET_MATERIAL_BIN,DIAM_BIN_PRIMARY,DATE_INSTALL_BIN,DATE_INSTALL_BIN_20YRS,AREA_NAME,LINING_BIN,DIAM_BIN_SECOND,WRZ_NAME"/>
    <s v="FERROUS_1"/>
    <s v="1941_1960"/>
    <s v="B11_1950"/>
    <m/>
    <s v="&lt;=320mm"/>
    <s v="(120,160]"/>
    <n v="6.9965528249133566"/>
    <n v="1.5493997689747689"/>
    <n v="221.45187891066288"/>
    <x v="4"/>
  </r>
  <r>
    <n v="1048"/>
    <s v="DIAM_LT_320-FERROUS_1-&lt;=320mm-B11_1950-1941_1960-NORTHERN-NONE-(70,120]"/>
    <s v="DIAM_LT_320,ASSET_MATERIAL_BIN,DIAM_BIN_PRIMARY,DATE_INSTALL_BIN,DATE_INSTALL_BIN_20YRS,AREA_NAME,LINING_BIN,DIAM_BIN_SECOND"/>
    <s v="FERROUS_1"/>
    <s v="1941_1960"/>
    <s v="B11_1950"/>
    <m/>
    <s v="&lt;=320mm"/>
    <s v="(70,120]"/>
    <n v="9.879504816524264"/>
    <n v="2.8774567138102838"/>
    <n v="291.25515572374707"/>
    <x v="1"/>
  </r>
  <r>
    <n v="1049"/>
    <s v="DIAM_LT_320-FERROUS_1-&lt;=320mm-B11_1950-1941_1960-NORTHERN-NONE-(70,120]-ALWEN_/_DEE-FLINT__CONNAHS_QUAY_BRETTON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3.1668415815638276"/>
    <n v="1.7707425931140153"/>
    <n v="559.1509860874063"/>
    <x v="2"/>
  </r>
  <r>
    <n v="1050"/>
    <s v="DIAM_LT_320-FERROUS_1-&lt;=320mm-B11_1950-1941_1960-NORTHERN-NONE-(70,120]-ALWEN_/_DEE-HOLYWELL__MOLD_ALWEN__BRETTON-RHOSESMOR BERTH DDU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2.6603290720698842"/>
    <n v="1.5493997689747727"/>
    <n v="582.409065570694"/>
    <x v="2"/>
  </r>
  <r>
    <n v="1051"/>
    <s v="DIAM_LT_320-FERROUS_1-&lt;=320mm-B11_1950-1941_1960-NORTHERN-NONE-(70,120]-DYFFRYN_CONWY-COWLYD__LLYN_CONWY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22.048118189692616"/>
    <n v="5.7549134276205596"/>
    <n v="261.01608210314077"/>
    <x v="1"/>
  </r>
  <r>
    <n v="1052"/>
    <s v="DIAM_LT_320-FERROUS_1-&lt;=320mm-B11_1950-1941_1960-NORTHERN-NONE-(70,120]-DYFFRYN_CONWY-COWLYD__LLYN_CONWY-COWLYD CWT VALLEY GAP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9.9379260474047708"/>
    <n v="2.6561138896710257"/>
    <n v="267.27044224329421"/>
    <x v="1"/>
  </r>
  <r>
    <n v="1053"/>
    <s v="DIAM_LT_320-FERROUS_1-&lt;=320mm-B11_1950-1941_1960-NORTHERN-NONE-(70,120]-LLEYNHARLECH-LLEYN_CWMYSTRADLLYN-PENRHYNDEUDRAETH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1.2301944648462042"/>
    <n v="1.9920854172532763"/>
    <n v="1619.3256222318655"/>
    <x v="3"/>
  </r>
  <r>
    <n v="1054"/>
    <s v="DIAM_LT_320-FERROUS_1-&lt;=320mm-B11_1950-1941_1960-NORTHERN-NONE-(70,120]-NORTH_ERYRI_/_YNYS_MON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16.590454970097912"/>
    <n v="2.656113889671015"/>
    <n v="160.09891798979032"/>
    <x v="4"/>
  </r>
  <r>
    <n v="1055"/>
    <s v="DIAM_LT_320-FERROUS_1-&lt;=320mm-B11_1950-1941_1960-NORTHERN-NONE-(70,120]-NORTH_ERYRI_/_YNYS_MON-BANGOR__CAERNARFON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6.4330540135730399"/>
    <n v="2.2134282413925255"/>
    <n v="344.07114206136526"/>
    <x v="1"/>
  </r>
  <r>
    <n v="1056"/>
    <s v="DIAM_LT_320-FERROUS_1-&lt;=320mm-B11_1950-1941_1960-NORTHERN-NONE-(70,120]-NORTH_ERYRI_/_YNYS_MON-EAST_ANGLESEY_CEFNI-RHOSYBOL TO COEDEN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1.9363924184141612"/>
    <n v="1.9920854172532751"/>
    <n v="1028.7612150871385"/>
    <x v="3"/>
  </r>
  <r>
    <n v="1057"/>
    <s v="DIAM_LT_320-FERROUS_1-&lt;=320mm-B11_1950-1941_1960-NORTHERN-NONE-(70,120]-NORTH_ERYRI_/_YNYS_MON-NORTH_ANGLESEY_ALAW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25.271369618418689"/>
    <n v="2.4347710655318022"/>
    <n v="96.345037973614737"/>
    <x v="0"/>
  </r>
  <r>
    <n v="1058"/>
    <s v="DIAM_LT_320-FERROUS_1-&lt;=320mm-B11_1950-1941_1960-NORTHERN-NONE-(70,120]-NORTH_ERYRI_/_YNYS_MON-NORTH_ANGLESEY_ALAW-CAERGEILIOG SCHOOL 150-REFAIL  CROSSROADS TO RHOSCOLY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3.5677848783361461"/>
    <n v="1.5493997689747718"/>
    <n v="434.27499745930368"/>
    <x v="1"/>
  </r>
  <r>
    <n v="1059"/>
    <s v="DIAM_LT_320-FERROUS_1-&lt;=320mm-B11_1950-1941_1960-NORTHERN-NONE-(70,120]-NORTH_ERYRI_/_YNYS_MON-NORTH_ANGLESEY_ALAW-COEDEN TO LLANFAETHLU-LLANRHUDDLAD TO RHYDWYN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2.7921661799447932"/>
    <n v="2.2134282413925219"/>
    <n v="792.7279748930581"/>
    <x v="2"/>
  </r>
  <r>
    <n v="1060"/>
    <s v="DIAM_LT_320-FERROUS_1-&lt;=320mm-B11_1950-1941_1960-NORTHERN-NONE-(70,120]-NORTH_ERYRI_/_YNYS_MON-NORTH_ANGLESEY_ALAW-COEDEN TO LLANFAETHLU-RHYDWYN VILLAGE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1.4049582891002372"/>
    <n v="2.6561138896710252"/>
    <n v="1890.5286443571592"/>
    <x v="3"/>
  </r>
  <r>
    <n v="1061"/>
    <s v="DIAM_LT_320-FERROUS_1-&lt;=320mm-B11_1950-1941_1960-NORTHERN-NONE-(70,120]-NORTH_ERYRI_/_YNYS_MON-NORTH_ANGLESEY_ALAW-MONA TO HOLLAND ARMS-CEFN CWMWD TO BETHEL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9.5703085003467265"/>
    <n v="4.4268564827850536"/>
    <n v="462.56152376119024"/>
    <x v="1"/>
  </r>
  <r>
    <n v="1062"/>
    <s v="DIAM_LT_320-FERROUS_1-&lt;=320mm-B11_1950-1941_1960-NORTHERN-NONE-(70,120]-NORTH_ERYRI_/_YNYS_MON-SOUTH_ANGLESEY_CWELLYN__MYNYDD-FELIN ENGAN LLANFAIR PG-FELIN ENGAN TO LLANFAIRPWLL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2.167824291963985"/>
    <n v="1.7707425931140155"/>
    <n v="816.829389576484"/>
    <x v="2"/>
  </r>
  <r>
    <n v="1063"/>
    <s v="DIAM_LT_320-FERROUS_1-&lt;=320mm-B11_1950-1941_1960-NORTHERN-POLYURETHANE-(70,120]-CLWYD_COASTAL-ABERGELE__RHYL_GLASCOED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11.080309765338921"/>
    <n v="3.0987995379495308"/>
    <n v="279.66722984975553"/>
    <x v="1"/>
  </r>
  <r>
    <n v="1064"/>
    <s v="DIAM_LT_320-FERROUS_1-&lt;=320mm-B11_1950-1941_1960-WESTERN-CEMENT_MORTAR-(120,160]-PEMBROKESHIRE"/>
    <s v="DIAM_LT_320,ASSET_MATERIAL_BIN,DIAM_BIN_PRIMARY,DATE_INSTALL_BIN,DATE_INSTALL_BIN_20YRS,AREA_NAME,LINING_BIN,DIAM_BIN_SECOND,WRZ_NAME"/>
    <s v="FERROUS_1"/>
    <s v="1941_1960"/>
    <s v="B11_1950"/>
    <m/>
    <s v="&lt;=320mm"/>
    <s v="(120,160]"/>
    <n v="10.671624770906028"/>
    <n v="1.9920854172532787"/>
    <n v="186.67123891802177"/>
    <x v="4"/>
  </r>
  <r>
    <n v="1065"/>
    <s v="DIAM_LT_320-FERROUS_1-&lt;=320mm-B11_1950-1941_1960-WESTERN-CEMENT_MORTAR-(120,160]-PEMBROKESHIRE-PRESELI_SUPPLY-MOUNTAIN TREFFGARNE AND RUDBAXTON-PLUMSTONE TO TREFFGARNE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120,160]"/>
    <n v="5.281738320025835"/>
    <n v="1.7707425931140157"/>
    <n v="335.25753943549296"/>
    <x v="1"/>
  </r>
  <r>
    <n v="1066"/>
    <s v="DIAM_LT_320-FERROUS_1-&lt;=320mm-B11_1950-1941_1960-WESTERN-CEMENT_MORTAR-(70,120]-PEMBROKESHIRE-BOLTON_HILL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6.7602533909314335"/>
    <n v="2.6561138896710341"/>
    <n v="392.90152840041287"/>
    <x v="1"/>
  </r>
  <r>
    <n v="1067"/>
    <s v="DIAM_LT_320-FERROUS_1-&lt;=320mm-B11_1950-1941_1960-WESTERN-EPOXY_RESIN-(120,160]-TYWI_C.U._AREA-CAPEL_DEWI-EBENEZER SR OUTLETS-LLANSTEPHAN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120,160]"/>
    <n v="2.5093964206378612"/>
    <n v="1.9920854172532763"/>
    <n v="793.85042589122281"/>
    <x v="2"/>
  </r>
  <r>
    <n v="1068"/>
    <s v="DIAM_LT_320-FERROUS_1-&lt;=320mm-B11_1950-1941_1960-WESTERN-EPOXY_RESIN-(70,120]-PEMBROKESHIRE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4.3698895918570537"/>
    <n v="1.549399768974774"/>
    <n v="354.56268091119716"/>
    <x v="1"/>
  </r>
  <r>
    <n v="1069"/>
    <s v="DIAM_LT_320-FERROUS_1-&lt;=320mm-B11_1950-1941_1960-WESTERN-EPOXY_RESIN-(70,120]-TYWI_C.U._AREA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15.923724294321218"/>
    <n v="3.0987995379495246"/>
    <n v="194.60268720268101"/>
    <x v="4"/>
  </r>
  <r>
    <n v="1070"/>
    <s v="DIAM_LT_320-FERROUS_1-&lt;=320mm-B11_1950-1941_1960-WESTERN-NONE"/>
    <s v="DIAM_LT_320,ASSET_MATERIAL_BIN,DIAM_BIN_PRIMARY,DATE_INSTALL_BIN,DATE_INSTALL_BIN_20YRS,AREA_NAME,LINING_BIN"/>
    <m/>
    <m/>
    <m/>
    <m/>
    <m/>
    <m/>
    <n v="36.362118529438618"/>
    <n v="1.9920854172532503"/>
    <n v="54.784635709288118"/>
    <x v="0"/>
  </r>
  <r>
    <n v="1071"/>
    <s v="DIAM_LT_320-FERROUS_1-&lt;=320mm-B11_1950-1941_1960-WESTERN-NONE-(120,160]"/>
    <s v="DIAM_LT_320,ASSET_MATERIAL_BIN,DIAM_BIN_PRIMARY,DATE_INSTALL_BIN,DATE_INSTALL_BIN_20YRS,AREA_NAME,LINING_BIN,DIAM_BIN_SECOND"/>
    <s v="FERROUS_1"/>
    <s v="1941_1960"/>
    <s v="B11_1950"/>
    <m/>
    <s v="&lt;=320mm"/>
    <s v="(120,160]"/>
    <n v="8.3168521679938294"/>
    <n v="1.7707425931140308"/>
    <n v="212.91019214318499"/>
    <x v="4"/>
  </r>
  <r>
    <n v="1072"/>
    <s v="DIAM_LT_320-FERROUS_1-&lt;=320mm-B11_1950-1941_1960-WESTERN-NONE-(120,160]-TYWI_C.U._AREA-SWANSEA__MORRISTON_BRYNGWYN__FELINDRE"/>
    <s v="DIAM_LT_320,ASSET_MATERIAL_BIN,DIAM_BIN_PRIMARY,DATE_INSTALL_BIN,DATE_INSTALL_BIN_20YRS,AREA_NAME,LINING_BIN,DIAM_BIN_SECOND,WRZ_NAME,WQZ_NAME"/>
    <s v="FERROUS_1"/>
    <s v="1941_1960"/>
    <s v="B11_1950"/>
    <m/>
    <s v="&lt;=320mm"/>
    <s v="(120,160]"/>
    <n v="4.0592595809809007"/>
    <n v="1.770742593114021"/>
    <n v="436.22304949665954"/>
    <x v="1"/>
  </r>
  <r>
    <n v="1073"/>
    <s v="DIAM_LT_320-FERROUS_1-&lt;=320mm-B11_1950-1941_1960-WESTERN-NONE-(70,120]-PEMBROKESHIRE-BOLTON_HILL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2.3831801424544028"/>
    <n v="2.2134282413925255"/>
    <n v="928.77084781050064"/>
    <x v="2"/>
  </r>
  <r>
    <n v="1074"/>
    <s v="DIAM_LT_320-FERROUS_1-&lt;=320mm-B11_1950-1941_1960-WESTERN-NONE-(70,120]-PEMBROKESHIRE-PENDINE-BRANDY HILL TO CROSSHANDS-PONT Y FENNI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0.88876394992841601"/>
    <n v="1.5493997689747707"/>
    <n v="1743.3197747270965"/>
    <x v="3"/>
  </r>
  <r>
    <n v="1075"/>
    <s v="DIAM_LT_320-FERROUS_1-&lt;=320mm-B11_1950-1941_1960-WESTERN-NONE-(70,120]-TYWI_C.U._AREA"/>
    <s v="DIAM_LT_320,ASSET_MATERIAL_BIN,DIAM_BIN_PRIMARY,DATE_INSTALL_BIN,DATE_INSTALL_BIN_20YRS,AREA_NAME,LINING_BIN,DIAM_BIN_SECOND,WRZ_NAME"/>
    <s v="FERROUS_1"/>
    <s v="1941_1960"/>
    <s v="B11_1950"/>
    <m/>
    <s v="&lt;=320mm"/>
    <s v="(70,120]"/>
    <n v="14.720933845026906"/>
    <n v="4.2055136586457706"/>
    <n v="285.68253229848568"/>
    <x v="1"/>
  </r>
  <r>
    <n v="1076"/>
    <s v="DIAM_LT_320-FERROUS_1-&lt;=320mm-B11_1950-1941_1960-WESTERN-NONE-(70,120]-TYWI_C.U._AREA-SKEWEN__LLANDARCY_FELINDRE__CRAY-MAES RHEDYN AND LODGE DRIVE"/>
    <s v="DIAM_LT_320,ASSET_MATERIAL_BIN,DIAM_BIN_PRIMARY,DATE_INSTALL_BIN,DATE_INSTALL_BIN_20YRS,AREA_NAME,LINING_BIN,DIAM_BIN_SECOND,WRZ_NAME,WQZ_NAME,SUPER_DMA_NAME"/>
    <s v="FERROUS_1"/>
    <s v="1941_1960"/>
    <s v="B11_1950"/>
    <m/>
    <s v="&lt;=320mm"/>
    <s v="(70,120]"/>
    <n v="1.064754982683437"/>
    <n v="1.5493997689747716"/>
    <n v="1455.1702449608772"/>
    <x v="3"/>
  </r>
  <r>
    <n v="1077"/>
    <s v="DIAM_LT_320-FERROUS_1-&lt;=320mm-B11_1950-1941_1960-WESTERN-NONE-(70,120]-TYWI_C.U._AREA-SWANSEA__MORRISTON_BRYNGWYN__FELINDRE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2.2950878753692803"/>
    <n v="1.5493997689747738"/>
    <n v="675.09387575213213"/>
    <x v="2"/>
  </r>
  <r>
    <n v="1078"/>
    <s v="DIAM_LT_320-FERROUS_1-&lt;=320mm-B11_1950-1941_1960-WESTERN-POLYURETHANE"/>
    <s v="DIAM_LT_320,ASSET_MATERIAL_BIN,DIAM_BIN_PRIMARY,DATE_INSTALL_BIN,DATE_INSTALL_BIN_20YRS,AREA_NAME,LINING_BIN"/>
    <m/>
    <m/>
    <m/>
    <m/>
    <m/>
    <m/>
    <n v="12.563202150066623"/>
    <n v="1.549399768974774"/>
    <n v="123.32841185450141"/>
    <x v="0"/>
  </r>
  <r>
    <n v="1079"/>
    <s v="DIAM_LT_320-FERROUS_1-&lt;=320mm-B11_1950-1941_1960-WESTERN-POLYURETHANE-(70,120]-PEMBROKESHIRE-BOLTON_HILL"/>
    <s v="DIAM_LT_320,ASSET_MATERIAL_BIN,DIAM_BIN_PRIMARY,DATE_INSTALL_BIN,DATE_INSTALL_BIN_20YRS,AREA_NAME,LINING_BIN,DIAM_BIN_SECOND,WRZ_NAME,WQZ_NAME"/>
    <s v="FERROUS_1"/>
    <s v="1941_1960"/>
    <s v="B11_1950"/>
    <m/>
    <s v="&lt;=320mm"/>
    <s v="(70,120]"/>
    <n v="2.5295755057330478"/>
    <n v="1.9920854172532743"/>
    <n v="787.51767351415197"/>
    <x v="2"/>
  </r>
  <r>
    <n v="1080"/>
    <s v="DIAM_LT_320-FERROUS_1-&lt;=320mm-B11_1950-1941_1960-WESTERN-POLYURETHANE-(70,120]-TYWI_C.U._AREA-BRYNGWYN-TROEDYRHIW TO MAESTWYNOG-POST GWYN FFARMERS"/>
    <s v="DIAM_LT_320,ASSET_MATERIAL_BIN,DIAM_BIN_PRIMARY,DATE_INSTALL_BIN,DATE_INSTALL_BIN_20YRS,AREA_NAME,LINING_BIN,DIAM_BIN_SECOND,WRZ_NAME,WQZ_NAME,SUPER_DMA_NAME,DMA_NAME"/>
    <s v="FERROUS_1"/>
    <s v="1941_1960"/>
    <s v="B11_1950"/>
    <m/>
    <s v="&lt;=320mm"/>
    <s v="(70,120]"/>
    <n v="2.4545426568713187"/>
    <n v="2.6561138896710372"/>
    <n v="1082.1217069646086"/>
    <x v="3"/>
  </r>
  <r>
    <n v="1081"/>
    <s v="DIAM_LT_320-FERROUS_1-&lt;=320mm-B12_1960"/>
    <s v="DIAM_LT_320,ASSET_MATERIAL_BIN,DIAM_BIN_PRIMARY,DATE_INSTALL_BIN"/>
    <m/>
    <m/>
    <m/>
    <m/>
    <m/>
    <m/>
    <n v="24.296239148270825"/>
    <n v="2.2134282413925259"/>
    <n v="91.101681535352213"/>
    <x v="0"/>
  </r>
  <r>
    <n v="1082"/>
    <s v="DIAM_LT_320-FERROUS_1-&lt;=320mm-B12_1960-1941_1960-CENTRAL-EPOXY_RESIN-(70,120]"/>
    <s v="DIAM_LT_320,ASSET_MATERIAL_BIN,DIAM_BIN_PRIMARY,DATE_INSTALL_BIN,DATE_INSTALL_BIN_20YRS,AREA_NAME,LINING_BIN,DIAM_BIN_SECOND"/>
    <s v="FERROUS_1"/>
    <s v="1941_1960"/>
    <s v="B12_1960"/>
    <m/>
    <s v="&lt;=320mm"/>
    <s v="(70,120]"/>
    <n v="4.0243754756923433"/>
    <n v="1.549399768974774"/>
    <n v="385.00377967545865"/>
    <x v="1"/>
  </r>
  <r>
    <n v="1083"/>
    <s v="DIAM_LT_320-FERROUS_1-&lt;=320mm-B12_1960-1941_1960-CENTRAL-EPOXY_RESIN-(70,120]-CYNON-MERTHYR__ABERCYNON-PENLOCKS 19INCH-HAWTHORN TERRACE"/>
    <s v="DIAM_LT_320,ASSET_MATERIAL_BIN,DIAM_BIN_PRIMARY,DATE_INSTALL_BIN,DATE_INSTALL_BIN_20YRS,AREA_NAME,LINING_BIN,DIAM_BIN_SECOND,WRZ_NAME,WQZ_NAME,SUPER_DMA_NAME,DMA_NAME"/>
    <s v="FERROUS_1"/>
    <s v="1941_1960"/>
    <s v="B12_1960"/>
    <m/>
    <s v="&lt;=320mm"/>
    <s v="(70,120]"/>
    <n v="0.80307045987160541"/>
    <n v="1.7707425931140179"/>
    <n v="2204.9654190955093"/>
    <x v="3"/>
  </r>
  <r>
    <n v="1084"/>
    <s v="DIAM_LT_320-FERROUS_1-&lt;=320mm-B12_1960-1941_1960-CENTRAL-EPOXY_RESIN-(70,120]-CYNON-PENDERYN__PONTSTICILL-PERTHCELYN-PERTHCELYN PUMPS"/>
    <s v="DIAM_LT_320,ASSET_MATERIAL_BIN,DIAM_BIN_PRIMARY,DATE_INSTALL_BIN,DATE_INSTALL_BIN_20YRS,AREA_NAME,LINING_BIN,DIAM_BIN_SECOND,WRZ_NAME,WQZ_NAME,SUPER_DMA_NAME,DMA_NAME"/>
    <s v="FERROUS_1"/>
    <s v="1941_1960"/>
    <s v="B12_1960"/>
    <m/>
    <s v="&lt;=320mm"/>
    <s v="(70,120]"/>
    <n v="0.91824929842657987"/>
    <n v="1.5493997689747707"/>
    <n v="1687.3410865977978"/>
    <x v="3"/>
  </r>
  <r>
    <n v="1085"/>
    <s v="DIAM_LT_320-FERROUS_1-&lt;=320mm-B12_1960-1941_1960-CENTRAL-EPOXY_RESIN-(70,120]-PONTSTICILL_LOW_LEVEL-RHYMNEY__BARGOED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5.9442590968889188"/>
    <n v="1.7707425931140179"/>
    <n v="297.89121978898623"/>
    <x v="1"/>
  </r>
  <r>
    <n v="1086"/>
    <s v="DIAM_LT_320-FERROUS_1-&lt;=320mm-B12_1960-1941_1960-CENTRAL-NONE-(120,160]"/>
    <s v="DIAM_LT_320,ASSET_MATERIAL_BIN,DIAM_BIN_PRIMARY,DATE_INSTALL_BIN,DATE_INSTALL_BIN_20YRS,AREA_NAME,LINING_BIN,DIAM_BIN_SECOND"/>
    <s v="FERROUS_1"/>
    <s v="1941_1960"/>
    <s v="B12_1960"/>
    <m/>
    <s v="&lt;=320mm"/>
    <s v="(120,160]"/>
    <n v="11.495909916034936"/>
    <n v="2.4347710655317876"/>
    <n v="211.79454982816762"/>
    <x v="4"/>
  </r>
  <r>
    <n v="1087"/>
    <s v="DIAM_LT_320-FERROUS_1-&lt;=320mm-B12_1960-1941_1960-CENTRAL-NONE-(70,120]-CYNON-ABERDARE_HIRWAUN__PONSTICILL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3.7308330393486391"/>
    <n v="1.5493997689747738"/>
    <n v="415.29592791568109"/>
    <x v="1"/>
  </r>
  <r>
    <n v="1088"/>
    <s v="DIAM_LT_320-FERROUS_1-&lt;=320mm-B12_1960-1941_1960-CENTRAL-NONE-(70,120]-PONTSTICILL_HIGH_LEVEL/HEADS_O-MERTHYR__ABERCYNON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7.5384902136409249"/>
    <n v="2.2134282413925255"/>
    <n v="293.61691514665881"/>
    <x v="1"/>
  </r>
  <r>
    <n v="1089"/>
    <s v="DIAM_LT_320-FERROUS_1-&lt;=320mm-B12_1960-1941_1960-CENTRAL-NONE-(70,120]-PONTSTICILL_HIGH_LEVEL/HEADS_O-RHYMNEY__BARGOED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3.2172572303498335"/>
    <n v="1.5493997689747738"/>
    <n v="481.59026712523621"/>
    <x v="1"/>
  </r>
  <r>
    <n v="1090"/>
    <s v="DIAM_LT_320-FERROUS_1-&lt;=320mm-B12_1960-1941_1960-CENTRAL-NONE-(70,120]-PONTSTICILL_LOW_LEVEL"/>
    <s v="DIAM_LT_320,ASSET_MATERIAL_BIN,DIAM_BIN_PRIMARY,DATE_INSTALL_BIN,DATE_INSTALL_BIN_20YRS,AREA_NAME,LINING_BIN,DIAM_BIN_SECOND,WRZ_NAME"/>
    <s v="FERROUS_1"/>
    <s v="1941_1960"/>
    <s v="B12_1960"/>
    <m/>
    <s v="&lt;=320mm"/>
    <s v="(70,120]"/>
    <n v="12.540875220792147"/>
    <n v="3.0987995379495112"/>
    <n v="247.09595489889381"/>
    <x v="4"/>
  </r>
  <r>
    <n v="1091"/>
    <s v="DIAM_LT_320-FERROUS_1-&lt;=320mm-B12_1960-1941_1960-CENTRAL-NONE-(70,120]-PONTSTICILL_LOW_LEVEL-RHYMNEY__BARGOED-CEFN FOREST NORTH-BRITTANIA"/>
    <s v="DIAM_LT_320,ASSET_MATERIAL_BIN,DIAM_BIN_PRIMARY,DATE_INSTALL_BIN,DATE_INSTALL_BIN_20YRS,AREA_NAME,LINING_BIN,DIAM_BIN_SECOND,WRZ_NAME,WQZ_NAME,SUPER_DMA_NAME,DMA_NAME"/>
    <s v="FERROUS_1"/>
    <s v="1941_1960"/>
    <s v="B12_1960"/>
    <m/>
    <s v="&lt;=320mm"/>
    <s v="(70,120]"/>
    <n v="1.7852570668673065"/>
    <n v="1.5493997689747723"/>
    <n v="867.88608639628205"/>
    <x v="2"/>
  </r>
  <r>
    <n v="1092"/>
    <s v="DIAM_LT_320-FERROUS_1-&lt;=320mm-B12_1960-1941_1960-CENTRAL-NONE-(70,120]-RHONDDA-MAERDY__PORTH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4.7417784075680238"/>
    <n v="2.434771065531772"/>
    <n v="513.47213139395183"/>
    <x v="2"/>
  </r>
  <r>
    <n v="1093"/>
    <s v="DIAM_LT_320-FERROUS_1-&lt;=320mm-B12_1960-1941_1960-CENTRAL-NONE-(70,120]-SLUVAD__COURT_FARM__LLWYNON"/>
    <s v="DIAM_LT_320,ASSET_MATERIAL_BIN,DIAM_BIN_PRIMARY,DATE_INSTALL_BIN,DATE_INSTALL_BIN_20YRS,AREA_NAME,LINING_BIN,DIAM_BIN_SECOND,WRZ_NAME"/>
    <s v="FERROUS_1"/>
    <s v="1941_1960"/>
    <s v="B12_1960"/>
    <m/>
    <s v="&lt;=320mm"/>
    <s v="(70,120]"/>
    <n v="8.5221242598292815"/>
    <n v="3.3201423620887889"/>
    <n v="389.59093541253992"/>
    <x v="1"/>
  </r>
  <r>
    <n v="1094"/>
    <s v="DIAM_LT_320-FERROUS_1-&lt;=320mm-B12_1960-1941_1960-CENTRAL-POLYURETHANE-(70,120]"/>
    <s v="DIAM_LT_320,ASSET_MATERIAL_BIN,DIAM_BIN_PRIMARY,DATE_INSTALL_BIN,DATE_INSTALL_BIN_20YRS,AREA_NAME,LINING_BIN,DIAM_BIN_SECOND"/>
    <s v="FERROUS_1"/>
    <s v="1941_1960"/>
    <s v="B12_1960"/>
    <m/>
    <s v="&lt;=320mm"/>
    <s v="(70,120]"/>
    <n v="3.0865800028656443"/>
    <n v="1.5493997689747736"/>
    <n v="501.97946190809216"/>
    <x v="2"/>
  </r>
  <r>
    <n v="1095"/>
    <s v="DIAM_LT_320-FERROUS_1-&lt;=320mm-B12_1960-1941_1960-CENTRAL-POLYURETHANE-(70,120]-PONTSTICILL_LOW_LEVEL-MERTHYR__ABERCYNON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3.1787954640243381"/>
    <n v="1.5493997689747738"/>
    <n v="487.4172580494506"/>
    <x v="1"/>
  </r>
  <r>
    <n v="1096"/>
    <s v="DIAM_LT_320-FERROUS_1-&lt;=320mm-B12_1960-1941_1960-EASTERN"/>
    <s v="DIAM_LT_320,ASSET_MATERIAL_BIN,DIAM_BIN_PRIMARY,DATE_INSTALL_BIN,DATE_INSTALL_BIN_20YRS,AREA_NAME"/>
    <m/>
    <m/>
    <m/>
    <m/>
    <m/>
    <m/>
    <n v="18.067784537096067"/>
    <n v="1.770742593114035"/>
    <n v="98.005518578020229"/>
    <x v="0"/>
  </r>
  <r>
    <n v="1097"/>
    <s v="DIAM_LT_320-FERROUS_1-&lt;=320mm-B12_1960-1941_1960-EASTERN-EPOXY_RESIN-(70,120]"/>
    <s v="DIAM_LT_320,ASSET_MATERIAL_BIN,DIAM_BIN_PRIMARY,DATE_INSTALL_BIN,DATE_INSTALL_BIN_20YRS,AREA_NAME,LINING_BIN,DIAM_BIN_SECOND"/>
    <s v="FERROUS_1"/>
    <s v="1941_1960"/>
    <s v="B12_1960"/>
    <m/>
    <s v="&lt;=320mm"/>
    <s v="(70,120]"/>
    <n v="11.911762199228116"/>
    <n v="2.6561138896710217"/>
    <n v="222.98244753770675"/>
    <x v="4"/>
  </r>
  <r>
    <n v="1098"/>
    <s v="DIAM_LT_320-FERROUS_1-&lt;=320mm-B12_1960-1941_1960-EASTERN-NONE"/>
    <s v="DIAM_LT_320,ASSET_MATERIAL_BIN,DIAM_BIN_PRIMARY,DATE_INSTALL_BIN,DATE_INSTALL_BIN_20YRS,AREA_NAME,LINING_BIN"/>
    <m/>
    <m/>
    <m/>
    <m/>
    <m/>
    <m/>
    <n v="16.646683644334473"/>
    <n v="1.992085417253274"/>
    <n v="119.66860546011877"/>
    <x v="0"/>
  </r>
  <r>
    <n v="1099"/>
    <s v="DIAM_LT_320-FERROUS_1-&lt;=320mm-B12_1960-1941_1960-EASTERN-NONE-(70,120]"/>
    <s v="DIAM_LT_320,ASSET_MATERIAL_BIN,DIAM_BIN_PRIMARY,DATE_INSTALL_BIN,DATE_INSTALL_BIN_20YRS,AREA_NAME,LINING_BIN,DIAM_BIN_SECOND"/>
    <s v="FERROUS_1"/>
    <s v="1941_1960"/>
    <s v="B12_1960"/>
    <m/>
    <s v="&lt;=320mm"/>
    <s v="(70,120]"/>
    <n v="14.776346986936534"/>
    <n v="4.6481993069243357"/>
    <n v="314.57025955289987"/>
    <x v="1"/>
  </r>
  <r>
    <n v="1100"/>
    <s v="DIAM_LT_320-FERROUS_1-&lt;=320mm-B12_1960-1941_1960-EASTERN-NONE-(70,120]-HEREFORD_C.U._AREA-DUNFIELD_CROSSWAYS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6.6057482669265992"/>
    <n v="1.5493997689747729"/>
    <n v="234.55325670405074"/>
    <x v="4"/>
  </r>
  <r>
    <n v="1101"/>
    <s v="DIAM_LT_320-FERROUS_1-&lt;=320mm-B12_1960-1941_1960-EASTERN-NONE-(70,120]-SLUVAD__COURT_FARM__LLWYNON"/>
    <s v="DIAM_LT_320,ASSET_MATERIAL_BIN,DIAM_BIN_PRIMARY,DATE_INSTALL_BIN,DATE_INSTALL_BIN_20YRS,AREA_NAME,LINING_BIN,DIAM_BIN_SECOND,WRZ_NAME"/>
    <s v="FERROUS_1"/>
    <s v="1941_1960"/>
    <s v="B12_1960"/>
    <m/>
    <s v="&lt;=320mm"/>
    <s v="(70,120]"/>
    <n v="4.7218928993792719"/>
    <n v="1.549399768974774"/>
    <n v="328.13106988903843"/>
    <x v="1"/>
  </r>
  <r>
    <n v="1102"/>
    <s v="DIAM_LT_320-FERROUS_1-&lt;=320mm-B12_1960-1941_1960-EASTERN-NONE-(70,120]-SLUVAD__COURT_FARM__LLWYNON-CHEPSTOW__CALDICOT_COURT_FARM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2.0494794888531525"/>
    <n v="1.770742593114017"/>
    <n v="863.99625014295168"/>
    <x v="2"/>
  </r>
  <r>
    <n v="1103"/>
    <s v="DIAM_LT_320-FERROUS_1-&lt;=320mm-B12_1960-1941_1960-EASTERN-NONE-(70,120]-SLUVAD__COURT_FARM__LLWYNON-MALPAS__CAERLEON__CWMBRAN-MALPAS ROAD HIGH PRESSURE"/>
    <s v="DIAM_LT_320,ASSET_MATERIAL_BIN,DIAM_BIN_PRIMARY,DATE_INSTALL_BIN,DATE_INSTALL_BIN_20YRS,AREA_NAME,LINING_BIN,DIAM_BIN_SECOND,WRZ_NAME,WQZ_NAME,SUPER_DMA_NAME"/>
    <s v="FERROUS_1"/>
    <s v="1941_1960"/>
    <s v="B12_1960"/>
    <m/>
    <s v="&lt;=320mm"/>
    <s v="(70,120]"/>
    <n v="0.9423702678371586"/>
    <n v="1.7707425931140177"/>
    <n v="1879.0306247437782"/>
    <x v="3"/>
  </r>
  <r>
    <n v="1104"/>
    <s v="DIAM_LT_320-FERROUS_1-&lt;=320mm-B12_1960-1941_1960-EASTERN-POLYURETHANE-(70,120]-PONTSTICILL_HIGH_LEVEL/HEADS_O-RASSAU__SIRHOWY_VALLEY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5.1876030494286578"/>
    <n v="1.9920854172532805"/>
    <n v="384.00883766013686"/>
    <x v="1"/>
  </r>
  <r>
    <n v="1105"/>
    <s v="DIAM_LT_320-FERROUS_1-&lt;=320mm-B12_1960-1941_1960-EASTERN-POLYURETHANE-(70,120]-SLUVAD__COURT_FARM__LLWYNON-NEWPORT_SW__RISCA__ABERCARN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8.2743202805215592"/>
    <n v="3.3201423620887889"/>
    <n v="401.25862300794438"/>
    <x v="1"/>
  </r>
  <r>
    <n v="1106"/>
    <s v="DIAM_LT_320-FERROUS_1-&lt;=320mm-B12_1960-1941_1960-NORTHERN"/>
    <s v="DIAM_LT_320,ASSET_MATERIAL_BIN,DIAM_BIN_PRIMARY,DATE_INSTALL_BIN,DATE_INSTALL_BIN_20YRS,AREA_NAME"/>
    <m/>
    <m/>
    <m/>
    <m/>
    <m/>
    <m/>
    <n v="15.739143033405426"/>
    <n v="1.9920854172532763"/>
    <n v="126.56886166071365"/>
    <x v="4"/>
  </r>
  <r>
    <n v="1107"/>
    <s v="DIAM_LT_320-FERROUS_1-&lt;=320mm-B12_1960-1941_1960-NORTHERN-NONE-(70,120]"/>
    <s v="DIAM_LT_320,ASSET_MATERIAL_BIN,DIAM_BIN_PRIMARY,DATE_INSTALL_BIN,DATE_INSTALL_BIN_20YRS,AREA_NAME,LINING_BIN,DIAM_BIN_SECOND"/>
    <s v="FERROUS_1"/>
    <s v="1941_1960"/>
    <s v="B12_1960"/>
    <m/>
    <s v="&lt;=320mm"/>
    <s v="(70,120]"/>
    <n v="7.6397951278188634"/>
    <n v="1.5493997689747696"/>
    <n v="202.806455284766"/>
    <x v="4"/>
  </r>
  <r>
    <n v="1108"/>
    <s v="DIAM_LT_320-FERROUS_1-&lt;=320mm-B12_1960-1941_1960-WESTERN"/>
    <s v="DIAM_LT_320,ASSET_MATERIAL_BIN,DIAM_BIN_PRIMARY,DATE_INSTALL_BIN,DATE_INSTALL_BIN_20YRS,AREA_NAME"/>
    <m/>
    <m/>
    <m/>
    <m/>
    <m/>
    <m/>
    <n v="7.5094820603174597"/>
    <n v="1.5493997689747625"/>
    <n v="206.3257833935437"/>
    <x v="4"/>
  </r>
  <r>
    <n v="1109"/>
    <s v="DIAM_LT_320-FERROUS_1-&lt;=320mm-B12_1960-1941_1960-WESTERN-EPOXY_RESIN"/>
    <s v="DIAM_LT_320,ASSET_MATERIAL_BIN,DIAM_BIN_PRIMARY,DATE_INSTALL_BIN,DATE_INSTALL_BIN_20YRS,AREA_NAME,LINING_BIN"/>
    <m/>
    <m/>
    <m/>
    <m/>
    <m/>
    <m/>
    <n v="9.0551908666028051"/>
    <n v="1.7707425931140228"/>
    <n v="195.55000211479191"/>
    <x v="4"/>
  </r>
  <r>
    <n v="1110"/>
    <s v="DIAM_LT_320-FERROUS_1-&lt;=320mm-B12_1960-1941_1960-WESTERN-EPOXY_RESIN-(70,120]-TYWI_C.U._AREA-BRIDGEND__PORTHCAWL_FELINDRE__CRAY"/>
    <s v="DIAM_LT_320,ASSET_MATERIAL_BIN,DIAM_BIN_PRIMARY,DATE_INSTALL_BIN,DATE_INSTALL_BIN_20YRS,AREA_NAME,LINING_BIN,DIAM_BIN_SECOND,WRZ_NAME,WQZ_NAME"/>
    <s v="FERROUS_1"/>
    <s v="1941_1960"/>
    <s v="B12_1960"/>
    <m/>
    <s v="&lt;=320mm"/>
    <s v="(70,120]"/>
    <n v="5.3327257704148625"/>
    <n v="1.7707425931140153"/>
    <n v="332.05206293146017"/>
    <x v="1"/>
  </r>
  <r>
    <n v="1111"/>
    <s v="DIAM_LT_320-FERROUS_1-&lt;=320mm-B12_1960-1941_1960-WESTERN-NONE-(70,120]-TYWI_C.U._AREA"/>
    <s v="DIAM_LT_320,ASSET_MATERIAL_BIN,DIAM_BIN_PRIMARY,DATE_INSTALL_BIN,DATE_INSTALL_BIN_20YRS,AREA_NAME,LINING_BIN,DIAM_BIN_SECOND,WRZ_NAME"/>
    <s v="FERROUS_1"/>
    <s v="1941_1960"/>
    <s v="B12_1960"/>
    <m/>
    <s v="&lt;=320mm"/>
    <s v="(70,120]"/>
    <n v="8.4678011106199271"/>
    <n v="2.6561138896710208"/>
    <n v="313.67221017270288"/>
    <x v="1"/>
  </r>
  <r>
    <n v="1112"/>
    <s v="DIAM_LT_320-FERROUS_1-&lt;=320mm-B12_1960-1961_1980-CENTRAL"/>
    <s v="DIAM_LT_320,ASSET_MATERIAL_BIN,DIAM_BIN_PRIMARY,DATE_INSTALL_BIN,DATE_INSTALL_BIN_20YRS,AREA_NAME"/>
    <m/>
    <m/>
    <m/>
    <m/>
    <m/>
    <m/>
    <n v="28.318298623090712"/>
    <n v="1.7707425931140357"/>
    <n v="62.529978113521764"/>
    <x v="0"/>
  </r>
  <r>
    <n v="1113"/>
    <s v="DIAM_LT_320-FERROUS_1-&lt;=320mm-B12_1960-1961_1980-CENTRAL-EPOXY_RESIN"/>
    <s v="DIAM_LT_320,ASSET_MATERIAL_BIN,DIAM_BIN_PRIMARY,DATE_INSTALL_BIN,DATE_INSTALL_BIN_20YRS,AREA_NAME,LINING_BIN"/>
    <m/>
    <m/>
    <m/>
    <m/>
    <m/>
    <m/>
    <n v="4.5294286020548018"/>
    <n v="1.549399768974774"/>
    <n v="342.07400206548789"/>
    <x v="1"/>
  </r>
  <r>
    <n v="1114"/>
    <s v="DIAM_LT_320-FERROUS_1-&lt;=320mm-B12_1960-1961_1980-CENTRAL-NONE-(120,160]-SLUVAD__COURT_FARM__LLWYNON"/>
    <s v="DIAM_LT_320,ASSET_MATERIAL_BIN,DIAM_BIN_PRIMARY,DATE_INSTALL_BIN,DATE_INSTALL_BIN_20YRS,AREA_NAME,LINING_BIN,DIAM_BIN_SECOND,WRZ_NAME"/>
    <s v="FERROUS_1"/>
    <s v="1961_1980"/>
    <s v="B12_1960"/>
    <m/>
    <s v="&lt;=320mm"/>
    <s v="(120,160]"/>
    <n v="3.1509761089967547"/>
    <n v="1.5493997689747738"/>
    <n v="491.72057019121297"/>
    <x v="1"/>
  </r>
  <r>
    <n v="1115"/>
    <s v="DIAM_LT_320-FERROUS_1-&lt;=320mm-B12_1960-1961_1980-CENTRAL-NONE-(70,120]"/>
    <s v="DIAM_LT_320,ASSET_MATERIAL_BIN,DIAM_BIN_PRIMARY,DATE_INSTALL_BIN,DATE_INSTALL_BIN_20YRS,AREA_NAME,LINING_BIN,DIAM_BIN_SECOND"/>
    <s v="FERROUS_1"/>
    <s v="1961_1980"/>
    <s v="B12_1960"/>
    <m/>
    <s v="&lt;=320mm"/>
    <s v="(70,120]"/>
    <n v="13.928622370985101"/>
    <n v="1.992085417253262"/>
    <n v="143.02099405056754"/>
    <x v="4"/>
  </r>
  <r>
    <n v="1116"/>
    <s v="DIAM_LT_320-FERROUS_1-&lt;=320mm-B12_1960-1961_1980-CENTRAL-NONE-(70,120]-PONTSTICILL_LOW_LEVEL-VALE_OF_GLAM__RHONDDA_VALLEYS-ALFRED STREET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70,120]"/>
    <n v="2.0028156397820331"/>
    <n v="1.9920854172532749"/>
    <n v="994.64243122750634"/>
    <x v="2"/>
  </r>
  <r>
    <n v="1117"/>
    <s v="DIAM_LT_320-FERROUS_1-&lt;=320mm-B12_1960-1961_1980-CENTRAL-NONE-(70,120]-PONTSTICILL_LOW_LEVEL-VALE_OF_GLAM__RHONDDA_VALLEYS-LLANTRISANT TANK 12INCH PONTYCLUN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70,120]"/>
    <n v="2.9221356191174337"/>
    <n v="1.5493997689747738"/>
    <n v="530.22856257531805"/>
    <x v="2"/>
  </r>
  <r>
    <n v="1118"/>
    <s v="DIAM_LT_320-FERROUS_1-&lt;=320mm-B12_1960-1961_1980-CENTRAL-NONE-(70,120]-SLUVAD__COURT_FARM__LLWYNON"/>
    <s v="DIAM_LT_320,ASSET_MATERIAL_BIN,DIAM_BIN_PRIMARY,DATE_INSTALL_BIN,DATE_INSTALL_BIN_20YRS,AREA_NAME,LINING_BIN,DIAM_BIN_SECOND,WRZ_NAME"/>
    <s v="FERROUS_1"/>
    <s v="1961_1980"/>
    <s v="B12_1960"/>
    <m/>
    <s v="&lt;=320mm"/>
    <s v="(70,120]"/>
    <n v="2.412240883212672"/>
    <n v="1.9920854172532767"/>
    <n v="825.82358632450359"/>
    <x v="2"/>
  </r>
  <r>
    <n v="1119"/>
    <s v="DIAM_LT_320-FERROUS_1-&lt;=320mm-B12_1960-1961_1980-CENTRAL-NONE-(70,120]-SLUVAD__COURT_FARM__LLWYNON-CARDIFF_ELY__RADYR__LLANDAFF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2.4567953560888891"/>
    <n v="1.5493997689747734"/>
    <n v="630.65886425369604"/>
    <x v="2"/>
  </r>
  <r>
    <n v="1120"/>
    <s v="DIAM_LT_320-FERROUS_1-&lt;=320mm-B12_1960-1961_1980-CENTRAL-NONE-(70,120]-SLUVAD__COURT_FARM__LLWYNON-PENARTH__BARRY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3.5533159250515345"/>
    <n v="1.5493997689747738"/>
    <n v="436.04334701882794"/>
    <x v="1"/>
  </r>
  <r>
    <n v="1121"/>
    <s v="DIAM_LT_320-FERROUS_1-&lt;=320mm-B12_1960-1961_1980-EASTERN"/>
    <s v="DIAM_LT_320,ASSET_MATERIAL_BIN,DIAM_BIN_PRIMARY,DATE_INSTALL_BIN,DATE_INSTALL_BIN_20YRS,AREA_NAME"/>
    <m/>
    <m/>
    <m/>
    <m/>
    <m/>
    <m/>
    <n v="52.213538867170342"/>
    <n v="3.9841708345064806"/>
    <n v="76.305320821905795"/>
    <x v="0"/>
  </r>
  <r>
    <n v="1122"/>
    <s v="DIAM_LT_320-FERROUS_1-&lt;=320mm-B12_1960-1961_1980-EASTERN-BITUMEN-(70,120]"/>
    <s v="DIAM_LT_320,ASSET_MATERIAL_BIN,DIAM_BIN_PRIMARY,DATE_INSTALL_BIN,DATE_INSTALL_BIN_20YRS,AREA_NAME,LINING_BIN,DIAM_BIN_SECOND"/>
    <s v="FERROUS_1"/>
    <s v="1961_1980"/>
    <s v="B12_1960"/>
    <m/>
    <s v="&lt;=320mm"/>
    <s v="(70,120]"/>
    <n v="8.4407765415220943"/>
    <n v="1.9920854172532829"/>
    <n v="236.00736347583222"/>
    <x v="4"/>
  </r>
  <r>
    <n v="1123"/>
    <s v="DIAM_LT_320-FERROUS_1-&lt;=320mm-B12_1960-1961_1980-EASTERN-BITUMEN-(70,120]-HEREFORD_C.U._AREA"/>
    <s v="DIAM_LT_320,ASSET_MATERIAL_BIN,DIAM_BIN_PRIMARY,DATE_INSTALL_BIN,DATE_INSTALL_BIN_20YRS,AREA_NAME,LINING_BIN,DIAM_BIN_SECOND,WRZ_NAME"/>
    <s v="FERROUS_1"/>
    <s v="1961_1980"/>
    <s v="B12_1960"/>
    <m/>
    <s v="&lt;=320mm"/>
    <s v="(70,120]"/>
    <n v="7.9393726255529629"/>
    <n v="2.434771065531772"/>
    <n v="306.67046130262651"/>
    <x v="1"/>
  </r>
  <r>
    <n v="1124"/>
    <s v="DIAM_LT_320-FERROUS_1-&lt;=320mm-B12_1960-1961_1980-EASTERN-BITUMEN-(70,120]-VOWCHURCH-VOWCHURCH-BRAMPTON SR-WALTERSTONE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5.9769152026034567"/>
    <n v="1.5493997689747734"/>
    <n v="259.23067610192589"/>
    <x v="1"/>
  </r>
  <r>
    <n v="1125"/>
    <s v="DIAM_LT_320-FERROUS_1-&lt;=320mm-B12_1960-1961_1980-EASTERN-BITUMEN-(70,120]-WHITBOURNE-WHITBOURNE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1.5241800574839093"/>
    <n v="1.7707425931140159"/>
    <n v="1161.7673282231024"/>
    <x v="3"/>
  </r>
  <r>
    <n v="1126"/>
    <s v="DIAM_LT_320-FERROUS_1-&lt;=320mm-B12_1960-1961_1980-EASTERN-EPOXY_RESIN-(120,160]-HEREFORD_C.U._AREA-HEREFORD__NORTH__BROOMY_HILL"/>
    <s v="DIAM_LT_320,ASSET_MATERIAL_BIN,DIAM_BIN_PRIMARY,DATE_INSTALL_BIN,DATE_INSTALL_BIN_20YRS,AREA_NAME,LINING_BIN,DIAM_BIN_SECOND,WRZ_NAME,WQZ_NAME"/>
    <s v="FERROUS_1"/>
    <s v="1961_1980"/>
    <s v="B12_1960"/>
    <m/>
    <s v="&lt;=320mm"/>
    <s v="(120,160]"/>
    <n v="7.0985929532146628"/>
    <n v="1.5493997689747727"/>
    <n v="218.2685750805183"/>
    <x v="4"/>
  </r>
  <r>
    <n v="1127"/>
    <s v="DIAM_LT_320-FERROUS_1-&lt;=320mm-B12_1960-1961_1980-EASTERN-EPOXY_RESIN-(70,120]"/>
    <s v="DIAM_LT_320,ASSET_MATERIAL_BIN,DIAM_BIN_PRIMARY,DATE_INSTALL_BIN,DATE_INSTALL_BIN_20YRS,AREA_NAME,LINING_BIN,DIAM_BIN_SECOND"/>
    <s v="FERROUS_1"/>
    <s v="1961_1980"/>
    <s v="B12_1960"/>
    <m/>
    <s v="&lt;=320mm"/>
    <s v="(70,120]"/>
    <n v="11.670508666014399"/>
    <n v="3.0987995379495361"/>
    <n v="265.52394815262227"/>
    <x v="1"/>
  </r>
  <r>
    <n v="1128"/>
    <s v="DIAM_LT_320-FERROUS_1-&lt;=320mm-B12_1960-1961_1980-EASTERN-EPOXY_RESIN-(70,120]-HEREFORD_C.U._AREA-HEREFORD__NORTH__BROOMY_HILL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22.070552056161365"/>
    <n v="5.5335706034813166"/>
    <n v="250.72189356208366"/>
    <x v="1"/>
  </r>
  <r>
    <n v="1129"/>
    <s v="DIAM_LT_320-FERROUS_1-&lt;=320mm-B12_1960-1961_1980-EASTERN-EPOXY_RESIN-(70,120]-HEREFORD_C.U._AREA-HEREFORD__NORTH__BROOMY_HILL-MALVERN RD-LEDBURY RES MALVERN RD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0.51597670521428618"/>
    <n v="1.5493997689747707"/>
    <n v="3002.8482939579644"/>
    <x v="3"/>
  </r>
  <r>
    <n v="1130"/>
    <s v="DIAM_LT_320-FERROUS_1-&lt;=320mm-B12_1960-1961_1980-EASTERN-EPOXY_RESIN-(70,120]-HEREFORD_C.U._AREA-HEREFORD__NORTH__BROOMY_HILL-WEOBLEY SOUTH-NORTON PRV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11.092286938877079"/>
    <n v="1.7707425931140159"/>
    <n v="159.63728696088671"/>
    <x v="4"/>
  </r>
  <r>
    <n v="1131"/>
    <s v="DIAM_LT_320-FERROUS_1-&lt;=320mm-B12_1960-1961_1980-EASTERN-EPOXY_RESIN-(70,120]-HEREFORD_C.U._AREA-HEREFORD__NORTH__BROOMY_HILL-WEOBLEY SOUTH-NORTON WOOD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8.8653760397925083"/>
    <n v="2.8774567138102816"/>
    <n v="324.57243786329315"/>
    <x v="1"/>
  </r>
  <r>
    <n v="1132"/>
    <s v="DIAM_LT_320-FERROUS_1-&lt;=320mm-B12_1960-1961_1980-EASTERN-EPOXY_RESIN-(70,120]-HEREFORD_C.U._AREA-HEREFORD__NORTH__BROOMY_HILL-WEOBLEY SOUTH-REDLION PUB BREDWARDINE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17.302006271734644"/>
    <n v="4.6481993069242939"/>
    <n v="268.65088556335843"/>
    <x v="1"/>
  </r>
  <r>
    <n v="1133"/>
    <s v="DIAM_LT_320-FERROUS_1-&lt;=320mm-B12_1960-1961_1980-EASTERN-EPOXY_RESIN-(70,120]-ROSS-ON-WYE-ROSS-ON-WYE_MITCHELDEAN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4.0275001702791942"/>
    <n v="1.5493997689747736"/>
    <n v="384.70507845251467"/>
    <x v="1"/>
  </r>
  <r>
    <n v="1134"/>
    <s v="DIAM_LT_320-FERROUS_1-&lt;=320mm-B12_1960-1961_1980-EASTERN-EPOXY_RESIN-(70,120]-TALYBONT-ABERGAVENNY__CWMTILLERY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1.8161083797829158"/>
    <n v="1.9920854172532747"/>
    <n v="1096.8978720815076"/>
    <x v="3"/>
  </r>
  <r>
    <n v="1135"/>
    <s v="DIAM_LT_320-FERROUS_1-&lt;=320mm-B12_1960-1961_1980-EASTERN-NONE-(0,70]"/>
    <s v="DIAM_LT_320,ASSET_MATERIAL_BIN,DIAM_BIN_PRIMARY,DATE_INSTALL_BIN,DATE_INSTALL_BIN_20YRS,AREA_NAME,LINING_BIN,DIAM_BIN_SECOND"/>
    <s v="FERROUS_1"/>
    <s v="1961_1980"/>
    <s v="B12_1960"/>
    <m/>
    <s v="&lt;=320mm"/>
    <s v="(0,70]"/>
    <n v="12.803407925219386"/>
    <n v="3.098799537949537"/>
    <n v="242.02927502182504"/>
    <x v="4"/>
  </r>
  <r>
    <n v="1136"/>
    <s v="DIAM_LT_320-FERROUS_1-&lt;=320mm-B12_1960-1961_1980-EASTERN-NONE-(120,160]"/>
    <s v="DIAM_LT_320,ASSET_MATERIAL_BIN,DIAM_BIN_PRIMARY,DATE_INSTALL_BIN,DATE_INSTALL_BIN_20YRS,AREA_NAME,LINING_BIN,DIAM_BIN_SECOND"/>
    <s v="FERROUS_1"/>
    <s v="1961_1980"/>
    <s v="B12_1960"/>
    <m/>
    <s v="&lt;=320mm"/>
    <s v="(120,160]"/>
    <n v="40.194303397851989"/>
    <n v="7.0829703724560416"/>
    <n v="176.21826412432762"/>
    <x v="4"/>
  </r>
  <r>
    <n v="1137"/>
    <s v="DIAM_LT_320-FERROUS_1-&lt;=320mm-B12_1960-1961_1980-EASTERN-NONE-(120,160]-HEREFORD_C.U._AREA-DUNFIELD_CROSSWAYS-CROSSWAYS SOUTH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120,160]"/>
    <n v="14.431302775780827"/>
    <n v="1.9920854172532771"/>
    <n v="138.03919495033202"/>
    <x v="4"/>
  </r>
  <r>
    <n v="1138"/>
    <s v="DIAM_LT_320-FERROUS_1-&lt;=320mm-B12_1960-1961_1980-EASTERN-NONE-(120,160]-SLUVAD__COURT_FARM__LLWYNON-CHEPSTOW__CALDICOT_COURT_FARM"/>
    <s v="DIAM_LT_320,ASSET_MATERIAL_BIN,DIAM_BIN_PRIMARY,DATE_INSTALL_BIN,DATE_INSTALL_BIN_20YRS,AREA_NAME,LINING_BIN,DIAM_BIN_SECOND,WRZ_NAME,WQZ_NAME"/>
    <s v="FERROUS_1"/>
    <s v="1961_1980"/>
    <s v="B12_1960"/>
    <m/>
    <s v="&lt;=320mm"/>
    <s v="(120,160]"/>
    <n v="6.044684634532298"/>
    <n v="1.9920854172532809"/>
    <n v="329.55985923117009"/>
    <x v="1"/>
  </r>
  <r>
    <n v="1139"/>
    <s v="DIAM_LT_320-FERROUS_1-&lt;=320mm-B12_1960-1961_1980-EASTERN-NONE-(120,160]-SLUVAD__COURT_FARM__LLWYNON-MALPAS__CAERLEON__CWMBRAN"/>
    <s v="DIAM_LT_320,ASSET_MATERIAL_BIN,DIAM_BIN_PRIMARY,DATE_INSTALL_BIN,DATE_INSTALL_BIN_20YRS,AREA_NAME,LINING_BIN,DIAM_BIN_SECOND,WRZ_NAME,WQZ_NAME"/>
    <s v="FERROUS_1"/>
    <s v="1961_1980"/>
    <s v="B12_1960"/>
    <m/>
    <s v="&lt;=320mm"/>
    <s v="(120,160]"/>
    <n v="5.9754907856143076"/>
    <n v="1.7707425931140264"/>
    <n v="296.33425213825114"/>
    <x v="1"/>
  </r>
  <r>
    <n v="1140"/>
    <s v="DIAM_LT_320-FERROUS_1-&lt;=320mm-B12_1960-1961_1980-EASTERN-NONE-(120,160]-SLUVAD__COURT_FARM__LLWYNON-NEWPORT"/>
    <s v="DIAM_LT_320,ASSET_MATERIAL_BIN,DIAM_BIN_PRIMARY,DATE_INSTALL_BIN,DATE_INSTALL_BIN_20YRS,AREA_NAME,LINING_BIN,DIAM_BIN_SECOND,WRZ_NAME,WQZ_NAME"/>
    <s v="FERROUS_1"/>
    <s v="1961_1980"/>
    <s v="B12_1960"/>
    <m/>
    <s v="&lt;=320mm"/>
    <s v="(120,160]"/>
    <n v="8.0492667364749089"/>
    <n v="1.9920854172532818"/>
    <n v="247.48657020225602"/>
    <x v="4"/>
  </r>
  <r>
    <n v="1141"/>
    <s v="DIAM_LT_320-FERROUS_1-&lt;=320mm-B12_1960-1961_1980-EASTERN-NONE-(160,320]-HEREFORD_C.U._AREA"/>
    <s v="DIAM_LT_320,ASSET_MATERIAL_BIN,DIAM_BIN_PRIMARY,DATE_INSTALL_BIN,DATE_INSTALL_BIN_20YRS,AREA_NAME,LINING_BIN,DIAM_BIN_SECOND,WRZ_NAME"/>
    <s v="FERROUS_1"/>
    <s v="1961_1980"/>
    <s v="B12_1960"/>
    <m/>
    <s v="&lt;=320mm"/>
    <s v="(160,320]"/>
    <n v="13.410641418985945"/>
    <n v="1.7707425931140153"/>
    <n v="132.04011186274127"/>
    <x v="4"/>
  </r>
  <r>
    <n v="1142"/>
    <s v="DIAM_LT_320-FERROUS_1-&lt;=320mm-B12_1960-1961_1980-EASTERN-NONE-(70,120]"/>
    <s v="DIAM_LT_320,ASSET_MATERIAL_BIN,DIAM_BIN_PRIMARY,DATE_INSTALL_BIN,DATE_INSTALL_BIN_20YRS,AREA_NAME,LINING_BIN,DIAM_BIN_SECOND"/>
    <s v="FERROUS_1"/>
    <s v="1961_1980"/>
    <s v="B12_1960"/>
    <m/>
    <s v="&lt;=320mm"/>
    <s v="(70,120]"/>
    <n v="29.327921336846355"/>
    <n v="5.7549134276205063"/>
    <n v="196.22643424067962"/>
    <x v="4"/>
  </r>
  <r>
    <n v="1143"/>
    <s v="DIAM_LT_320-FERROUS_1-&lt;=320mm-B12_1960-1961_1980-EASTERN-NONE-(70,120]-HEREFORD_C.U._AREA-DUNFIELD_CROSSWAYS-CROSSWAYS NORTH AND HIGH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70,120]"/>
    <n v="20.369619644018037"/>
    <n v="4.4268564827850536"/>
    <n v="217.32641846776417"/>
    <x v="4"/>
  </r>
  <r>
    <n v="1144"/>
    <s v="DIAM_LT_320-FERROUS_1-&lt;=320mm-B12_1960-1961_1980-EASTERN-NONE-(70,120]-HEREFORD_C.U._AREA-DUNFIELD_CROSSWAYS-CROSSWAYS NORTH AND HIGH-BRILLEY SCHOOL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10.802049049604712"/>
    <n v="3.541485186228047"/>
    <n v="327.85309249800559"/>
    <x v="1"/>
  </r>
  <r>
    <n v="1145"/>
    <s v="DIAM_LT_320-FERROUS_1-&lt;=320mm-B12_1960-1961_1980-EASTERN-NONE-(70,120]-HEREFORD_C.U._AREA-DUNFIELD_CROSSWAYS-CROSSWAYS NORTH AND HIGH-KINGSWOOD(CROSSWAYS HIGH)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2.1411572835009061"/>
    <n v="2.2134282413925219"/>
    <n v="1033.75322235714"/>
    <x v="3"/>
  </r>
  <r>
    <n v="1146"/>
    <s v="DIAM_LT_320-FERROUS_1-&lt;=320mm-B12_1960-1961_1980-EASTERN-NONE-(70,120]-HEREFORD_C.U._AREA-DUNFIELD_CROSSWAYS-CROSSWAYS NORTH AND HIGH-PHONEBOX BRILLEY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5.6640337093167696"/>
    <n v="1.9920854172532743"/>
    <n v="351.70790279310887"/>
    <x v="1"/>
  </r>
  <r>
    <n v="1147"/>
    <s v="DIAM_LT_320-FERROUS_1-&lt;=320mm-B12_1960-1961_1980-EASTERN-NONE-(70,120]-HEREFORD_C.U._AREA-DUNFIELD_CROSSWAYS-CROSSWAYS NORTH AND HIGH-THE SHAWL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5.8569472846234039"/>
    <n v="3.3201423620887889"/>
    <n v="566.87250213184586"/>
    <x v="2"/>
  </r>
  <r>
    <n v="1148"/>
    <s v="DIAM_LT_320-FERROUS_1-&lt;=320mm-B12_1960-1961_1980-EASTERN-NONE-(70,120]-HEREFORD_C.U._AREA-DUNFIELD_CROSSWAYS-CROSSWAYS SOUTH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70,120]"/>
    <n v="35.888046934120688"/>
    <n v="4.6481993069243357"/>
    <n v="129.51942788798138"/>
    <x v="4"/>
  </r>
  <r>
    <n v="1149"/>
    <s v="DIAM_LT_320-FERROUS_1-&lt;=320mm-B12_1960-1961_1980-EASTERN-NONE-(70,120]-HEREFORD_C.U._AREA-DUNFIELD_CROSSWAYS-CROSSWAYS SOUTH-SARNESFIELD JUNCTION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2.9517678863434913"/>
    <n v="1.7707425931140173"/>
    <n v="599.89222096576452"/>
    <x v="2"/>
  </r>
  <r>
    <n v="1150"/>
    <s v="DIAM_LT_320-FERROUS_1-&lt;=320mm-B12_1960-1961_1980-EASTERN-NONE-(70,120]-HEREFORD_C.U._AREA-HEREFORD__NORTH__BROOMY_HILL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8.2345856539960405"/>
    <n v="1.9920854172532829"/>
    <n v="241.91689794210509"/>
    <x v="4"/>
  </r>
  <r>
    <n v="1151"/>
    <s v="DIAM_LT_320-FERROUS_1-&lt;=320mm-B12_1960-1961_1980-EASTERN-NONE-(70,120]-HEREFORD_C.U._AREA-HEREFORD__NORTH__BROOMY_HILL-BEWDLEY RES TO WOEBLEY RES TDMA-AREA FEED BY 1T810310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1.441374044295328"/>
    <n v="1.5493997689747707"/>
    <n v="1074.9463507456562"/>
    <x v="3"/>
  </r>
  <r>
    <n v="1152"/>
    <s v="DIAM_LT_320-FERROUS_1-&lt;=320mm-B12_1960-1961_1980-EASTERN-NONE-(70,120]-HEREFORD_C.U._AREA-HEREFORD__NORTH__BROOMY_HILL-WEOBLEY SOUTH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70,120]"/>
    <n v="3.8274191005437728"/>
    <n v="1.7707425931140164"/>
    <n v="462.64664166577467"/>
    <x v="1"/>
  </r>
  <r>
    <n v="1153"/>
    <s v="DIAM_LT_320-FERROUS_1-&lt;=320mm-B12_1960-1961_1980-EASTERN-NONE-(70,120]-HEREFORD_C.U._AREA-HEREFORD__SOUTH_BROOMY_HILL_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4.6090014608014398"/>
    <n v="1.549399768974774"/>
    <n v="336.16820956818606"/>
    <x v="1"/>
  </r>
  <r>
    <n v="1154"/>
    <s v="DIAM_LT_320-FERROUS_1-&lt;=320mm-B12_1960-1961_1980-EASTERN-NONE-(70,120]-SLUVAD__COURT_FARM__LLWYNON"/>
    <s v="DIAM_LT_320,ASSET_MATERIAL_BIN,DIAM_BIN_PRIMARY,DATE_INSTALL_BIN,DATE_INSTALL_BIN_20YRS,AREA_NAME,LINING_BIN,DIAM_BIN_SECOND,WRZ_NAME"/>
    <s v="FERROUS_1"/>
    <s v="1961_1980"/>
    <s v="B12_1960"/>
    <m/>
    <s v="&lt;=320mm"/>
    <s v="(70,120]"/>
    <n v="8.2053767924301493"/>
    <n v="1.7707425931140204"/>
    <n v="215.80271545209413"/>
    <x v="4"/>
  </r>
  <r>
    <n v="1155"/>
    <s v="DIAM_LT_320-FERROUS_1-&lt;=320mm-B12_1960-1961_1980-EASTERN-NONE-(70,120]-SLUVAD__COURT_FARM__LLWYNON-CHEPSTOW__CALDICOT_COURT_FARM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8.051045638900014"/>
    <n v="2.8774567138102967"/>
    <n v="357.40161500356783"/>
    <x v="1"/>
  </r>
  <r>
    <n v="1156"/>
    <s v="DIAM_LT_320-FERROUS_1-&lt;=320mm-B12_1960-1961_1980-EASTERN-NONE-(70,120]-SLUVAD__COURT_FARM__LLWYNON-MALPAS__CAERLEON__CWMBRAN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17.573525499113266"/>
    <n v="5.0908849552027569"/>
    <n v="289.69058914556643"/>
    <x v="1"/>
  </r>
  <r>
    <n v="1157"/>
    <s v="DIAM_LT_320-FERROUS_1-&lt;=320mm-B12_1960-1961_1980-EASTERN-NONE-(70,120]-SLUVAD__COURT_FARM__LLWYNON-MALPAS__CAERLEON__CWMBRAN-LLANDERFEL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70,120]"/>
    <n v="4.9217194725355506"/>
    <n v="2.213428241392525"/>
    <n v="449.7266156155423"/>
    <x v="1"/>
  </r>
  <r>
    <n v="1158"/>
    <s v="DIAM_LT_320-FERROUS_1-&lt;=320mm-B12_1960-1961_1980-EASTERN-NONE-(70,120]-SLUVAD__COURT_FARM__LLWYNON-MALPAS__CAERLEON__CWMBRAN-MALPAS ROAD HIGH PRESSURE-WHITTLE DRIVE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1.3890440687657741"/>
    <n v="2.2134282413925215"/>
    <n v="1593.4902939107242"/>
    <x v="3"/>
  </r>
  <r>
    <n v="1159"/>
    <s v="DIAM_LT_320-FERROUS_1-&lt;=320mm-B12_1960-1961_1980-EASTERN-NONE-(70,120]-SLUVAD__COURT_FARM__LLWYNON-NEWPORT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13.306285791053142"/>
    <n v="3.984170834506541"/>
    <n v="299.42020613937291"/>
    <x v="1"/>
  </r>
  <r>
    <n v="1160"/>
    <s v="DIAM_LT_320-FERROUS_1-&lt;=320mm-B12_1960-1961_1980-EASTERN-NONE-(70,120]-SLUVAD__COURT_FARM__LLWYNON-NEWPORT-RINGWOOD 1 AND 2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70,120]"/>
    <n v="3.2273122173908764"/>
    <n v="1.5493997689747734"/>
    <n v="480.08982850360451"/>
    <x v="1"/>
  </r>
  <r>
    <n v="1161"/>
    <s v="DIAM_LT_320-FERROUS_1-&lt;=320mm-B12_1960-1961_1980-EASTERN-NONE-(70,120]-TALYBONT-ABERGAVENNY__CWMTILLERY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6.538690817007919"/>
    <n v="3.0987995379495485"/>
    <n v="473.91742853006593"/>
    <x v="1"/>
  </r>
  <r>
    <n v="1162"/>
    <s v="DIAM_LT_320-FERROUS_1-&lt;=320mm-B12_1960-1961_1980-EASTERN-NONE-(70,120]-TALYBONT-ABERGAVENNY__CWMTILLERY-CHAIN ROAD DAN Y DERRY-CHAIN ROAD(UNDERHILL)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3.5188793266442833"/>
    <n v="1.7707425931140155"/>
    <n v="503.21208224058449"/>
    <x v="2"/>
  </r>
  <r>
    <n v="1163"/>
    <s v="DIAM_LT_320-FERROUS_1-&lt;=320mm-B12_1960-1961_1980-EASTERN-NONE-(70,120]-VOWCHURCH-VOWCHURCH-BRAMPTON SR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70,120]"/>
    <n v="24.954714886374191"/>
    <n v="3.541485186228059"/>
    <n v="141.91647559803562"/>
    <x v="4"/>
  </r>
  <r>
    <n v="1164"/>
    <s v="DIAM_LT_320-FERROUS_1-&lt;=320mm-B12_1960-1961_1980-EASTERN-NONE-(70,120]-VOWCHURCH-VOWCHURCH-BRAMPTON SR-MYNYDD FERDDYN (LONGTOWN)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1.3443185864957656"/>
    <n v="1.5493997689747707"/>
    <n v="1152.5540035964168"/>
    <x v="3"/>
  </r>
  <r>
    <n v="1165"/>
    <s v="DIAM_LT_320-FERROUS_1-&lt;=320mm-B12_1960-1961_1980-EASTERN-NONE-(70,120]-VOWCHURCH-VOWCHURCH-BRAMPTON SR-SARAS CROSS (LONGTOWN)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5.4154855550943735"/>
    <n v="1.7707425931140159"/>
    <n v="326.97762280028059"/>
    <x v="1"/>
  </r>
  <r>
    <n v="1166"/>
    <s v="DIAM_LT_320-FERROUS_1-&lt;=320mm-B12_1960-1961_1980-EASTERN-NONE-(70,120]-WHITBOURNE-WHITBOURNE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8.3185340141535011"/>
    <n v="2.6561138896710297"/>
    <n v="319.30071875066045"/>
    <x v="1"/>
  </r>
  <r>
    <n v="1167"/>
    <s v="DIAM_LT_320-FERROUS_1-&lt;=320mm-B12_1960-1961_1980-EASTERN-NONE-(70,120]-WHITBOURNE-WHITBOURNE-RIDGEWAY STIFFORDS BRIDGE-STIFFORDS BRIDGE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3.1049888278392044"/>
    <n v="1.7707425931140175"/>
    <n v="570.2895215717399"/>
    <x v="2"/>
  </r>
  <r>
    <n v="1168"/>
    <s v="DIAM_LT_320-FERROUS_1-&lt;=320mm-B12_1960-1961_1980-EASTERN-NONE-(70,120]-WHITBOURNE-WHITBOURNE-WARRENWOOD-UPPER SAPEY METER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0.60009981453401195"/>
    <n v="1.7707425931140173"/>
    <n v="2950.746776165945"/>
    <x v="3"/>
  </r>
  <r>
    <n v="1169"/>
    <s v="DIAM_LT_320-FERROUS_1-&lt;=320mm-B12_1960-1961_1980-EASTERN-POLYURETHANE"/>
    <s v="DIAM_LT_320,ASSET_MATERIAL_BIN,DIAM_BIN_PRIMARY,DATE_INSTALL_BIN,DATE_INSTALL_BIN_20YRS,AREA_NAME,LINING_BIN"/>
    <m/>
    <m/>
    <m/>
    <m/>
    <m/>
    <m/>
    <n v="12.693687582573688"/>
    <n v="1.5493997689747609"/>
    <n v="122.06065092556933"/>
    <x v="0"/>
  </r>
  <r>
    <n v="1170"/>
    <s v="DIAM_LT_320-FERROUS_1-&lt;=320mm-B12_1960-1961_1980-EASTERN-POLYURETHANE-(70,120]"/>
    <s v="DIAM_LT_320,ASSET_MATERIAL_BIN,DIAM_BIN_PRIMARY,DATE_INSTALL_BIN,DATE_INSTALL_BIN_20YRS,AREA_NAME,LINING_BIN,DIAM_BIN_SECOND"/>
    <s v="FERROUS_1"/>
    <s v="1961_1980"/>
    <s v="B12_1960"/>
    <m/>
    <s v="&lt;=320mm"/>
    <s v="(70,120]"/>
    <n v="9.7679174650225615"/>
    <n v="1.9920854172532825"/>
    <n v="203.94167174186717"/>
    <x v="4"/>
  </r>
  <r>
    <n v="1171"/>
    <s v="DIAM_LT_320-FERROUS_1-&lt;=320mm-B12_1960-1961_1980-EASTERN-POLYURETHANE-(70,120]-SLUVAD__COURT_FARM__LLWYNON-MALPAS__CAERLEON__CWMBRAN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6.8496584375162346"/>
    <n v="2.6561138896710292"/>
    <n v="387.77318809405722"/>
    <x v="1"/>
  </r>
  <r>
    <n v="1172"/>
    <s v="DIAM_LT_320-FERROUS_1-&lt;=320mm-B12_1960-1961_1980-EASTERN-POLYURETHANE-(70,120]-SLUVAD__COURT_FARM__LLWYNON-MALPAS__CAERLEON__CWMBRAN-BETTWS EAST-BETTWS EAST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70,120]"/>
    <n v="4.0790600245850381"/>
    <n v="2.4347710655317765"/>
    <n v="596.89513046071568"/>
    <x v="2"/>
  </r>
  <r>
    <n v="1173"/>
    <s v="DIAM_LT_320-FERROUS_1-&lt;=320mm-B12_1960-1961_1980-EASTERN-POLYURETHANE-(70,120]-TALYBONT"/>
    <s v="DIAM_LT_320,ASSET_MATERIAL_BIN,DIAM_BIN_PRIMARY,DATE_INSTALL_BIN,DATE_INSTALL_BIN_20YRS,AREA_NAME,LINING_BIN,DIAM_BIN_SECOND,WRZ_NAME"/>
    <s v="FERROUS_1"/>
    <s v="1961_1980"/>
    <s v="B12_1960"/>
    <m/>
    <s v="&lt;=320mm"/>
    <s v="(70,120]"/>
    <n v="2.5552860129459862"/>
    <n v="2.2134282413925237"/>
    <n v="866.21545696979149"/>
    <x v="2"/>
  </r>
  <r>
    <n v="1174"/>
    <s v="DIAM_LT_320-FERROUS_1-&lt;=320mm-B12_1960-1961_1980-NORTHERN-EPOXY_RESIN-(70,120]-CLWYD_COASTAL-PRESTATYN_GLASCOED__TRECASTELL"/>
    <s v="DIAM_LT_320,ASSET_MATERIAL_BIN,DIAM_BIN_PRIMARY,DATE_INSTALL_BIN,DATE_INSTALL_BIN_20YRS,AREA_NAME,LINING_BIN,DIAM_BIN_SECOND,WRZ_NAME,WQZ_NAME"/>
    <s v="FERROUS_1"/>
    <s v="1961_1980"/>
    <s v="B12_1960"/>
    <m/>
    <s v="&lt;=320mm"/>
    <s v="(70,120]"/>
    <n v="7.3783066144138445"/>
    <n v="1.5493997689747743"/>
    <n v="209.99395253484778"/>
    <x v="4"/>
  </r>
  <r>
    <n v="1175"/>
    <s v="DIAM_LT_320-FERROUS_1-&lt;=320mm-B12_1960-1961_1980-NORTHERN-NONE"/>
    <s v="DIAM_LT_320,ASSET_MATERIAL_BIN,DIAM_BIN_PRIMARY,DATE_INSTALL_BIN,DATE_INSTALL_BIN_20YRS,AREA_NAME,LINING_BIN"/>
    <m/>
    <m/>
    <m/>
    <m/>
    <m/>
    <m/>
    <n v="17.533784283237846"/>
    <n v="1.9920854172532774"/>
    <n v="113.61411689989221"/>
    <x v="0"/>
  </r>
  <r>
    <n v="1176"/>
    <s v="DIAM_LT_320-FERROUS_1-&lt;=320mm-B12_1960-1961_1980-NORTHERN-NONE-(70,120]"/>
    <s v="DIAM_LT_320,ASSET_MATERIAL_BIN,DIAM_BIN_PRIMARY,DATE_INSTALL_BIN,DATE_INSTALL_BIN_20YRS,AREA_NAME,LINING_BIN,DIAM_BIN_SECOND"/>
    <s v="FERROUS_1"/>
    <s v="1961_1980"/>
    <s v="B12_1960"/>
    <m/>
    <s v="&lt;=320mm"/>
    <s v="(70,120]"/>
    <n v="10.13738719475613"/>
    <n v="2.6561138896710172"/>
    <n v="262.01168394208838"/>
    <x v="1"/>
  </r>
  <r>
    <n v="1177"/>
    <s v="DIAM_LT_320-FERROUS_1-&lt;=320mm-B12_1960-1961_1980-NORTHERN-NONE-(70,120]-NORTH_ERYRI_/_YNYS_MON"/>
    <s v="DIAM_LT_320,ASSET_MATERIAL_BIN,DIAM_BIN_PRIMARY,DATE_INSTALL_BIN,DATE_INSTALL_BIN_20YRS,AREA_NAME,LINING_BIN,DIAM_BIN_SECOND,WRZ_NAME"/>
    <s v="FERROUS_1"/>
    <s v="1961_1980"/>
    <s v="B12_1960"/>
    <m/>
    <s v="&lt;=320mm"/>
    <s v="(70,120]"/>
    <n v="13.109548268503668"/>
    <n v="3.7628280103672771"/>
    <n v="287.02957060752851"/>
    <x v="1"/>
  </r>
  <r>
    <n v="1178"/>
    <s v="DIAM_LT_320-FERROUS_1-&lt;=320mm-B12_1960-1961_1980-WESTERN"/>
    <s v="DIAM_LT_320,ASSET_MATERIAL_BIN,DIAM_BIN_PRIMARY,DATE_INSTALL_BIN,DATE_INSTALL_BIN_20YRS,AREA_NAME"/>
    <m/>
    <m/>
    <m/>
    <m/>
    <m/>
    <m/>
    <n v="35.254627176547253"/>
    <n v="2.4347710655318138"/>
    <n v="69.062453939422682"/>
    <x v="0"/>
  </r>
  <r>
    <n v="1179"/>
    <s v="DIAM_LT_320-FERROUS_1-&lt;=320mm-B12_1960-1961_1980-WESTERN-EPOXY_RESIN-(70,120]-TYWI_C.U._AREA"/>
    <s v="DIAM_LT_320,ASSET_MATERIAL_BIN,DIAM_BIN_PRIMARY,DATE_INSTALL_BIN,DATE_INSTALL_BIN_20YRS,AREA_NAME,LINING_BIN,DIAM_BIN_SECOND,WRZ_NAME"/>
    <s v="FERROUS_1"/>
    <s v="1961_1980"/>
    <s v="B12_1960"/>
    <m/>
    <s v="&lt;=320mm"/>
    <s v="(70,120]"/>
    <n v="8.972068566291906"/>
    <n v="2.6561138896710279"/>
    <n v="296.0425313344191"/>
    <x v="1"/>
  </r>
  <r>
    <n v="1180"/>
    <s v="DIAM_LT_320-FERROUS_1-&lt;=320mm-B12_1960-1961_1980-WESTERN-NONE-(120,160]-TYWI_C.U._AREA"/>
    <s v="DIAM_LT_320,ASSET_MATERIAL_BIN,DIAM_BIN_PRIMARY,DATE_INSTALL_BIN,DATE_INSTALL_BIN_20YRS,AREA_NAME,LINING_BIN,DIAM_BIN_SECOND,WRZ_NAME"/>
    <s v="FERROUS_1"/>
    <s v="1961_1980"/>
    <s v="B12_1960"/>
    <m/>
    <s v="&lt;=320mm"/>
    <s v="(120,160]"/>
    <n v="6.6147148603719845"/>
    <n v="1.5493997689747669"/>
    <n v="234.23530744417226"/>
    <x v="4"/>
  </r>
  <r>
    <n v="1181"/>
    <s v="DIAM_LT_320-FERROUS_1-&lt;=320mm-B12_1960-1961_1980-WESTERN-NONE-(120,160]-TYWI_C.U._AREA-SKEWEN__LLANDARCY_FELINDRE__CRAY-EAST SWANSEA DOCKS-BURROWS ENTRANCE"/>
    <s v="DIAM_LT_320,ASSET_MATERIAL_BIN,DIAM_BIN_PRIMARY,DATE_INSTALL_BIN,DATE_INSTALL_BIN_20YRS,AREA_NAME,LINING_BIN,DIAM_BIN_SECOND,WRZ_NAME,WQZ_NAME,SUPER_DMA_NAME,DMA_NAME"/>
    <s v="FERROUS_1"/>
    <s v="1961_1980"/>
    <s v="B12_1960"/>
    <m/>
    <s v="&lt;=320mm"/>
    <s v="(120,160]"/>
    <n v="0.32472474603272078"/>
    <n v="2.2134282413925219"/>
    <n v="6816.3214181696112"/>
    <x v="3"/>
  </r>
  <r>
    <n v="1182"/>
    <s v="DIAM_LT_320-FERROUS_1-&lt;=320mm-B12_1960-1961_1980-WESTERN-NONE-(70,120]-TYWI_C.U._AREA"/>
    <s v="DIAM_LT_320,ASSET_MATERIAL_BIN,DIAM_BIN_PRIMARY,DATE_INSTALL_BIN,DATE_INSTALL_BIN_20YRS,AREA_NAME,LINING_BIN,DIAM_BIN_SECOND,WRZ_NAME"/>
    <s v="FERROUS_1"/>
    <s v="1961_1980"/>
    <s v="B12_1960"/>
    <m/>
    <s v="&lt;=320mm"/>
    <s v="(70,120]"/>
    <n v="19.494498203705277"/>
    <n v="6.8616275483167577"/>
    <n v="351.97764398021707"/>
    <x v="1"/>
  </r>
  <r>
    <n v="1183"/>
    <s v="DIAM_LT_320-FERROUS_1-&lt;=320mm-B12_1960-1961_1980-WESTERN-NONE-(70,120]-TYWI_C.U._AREA-PORT_TALBOT_FELINDRE__CRAY-TY CANOL PUMPED OUTLET"/>
    <s v="DIAM_LT_320,ASSET_MATERIAL_BIN,DIAM_BIN_PRIMARY,DATE_INSTALL_BIN,DATE_INSTALL_BIN_20YRS,AREA_NAME,LINING_BIN,DIAM_BIN_SECOND,WRZ_NAME,WQZ_NAME,SUPER_DMA_NAME"/>
    <s v="FERROUS_1"/>
    <s v="1961_1980"/>
    <s v="B12_1960"/>
    <m/>
    <s v="&lt;=320mm"/>
    <s v="(70,120]"/>
    <n v="3.4354880632577625"/>
    <n v="1.5493997689747738"/>
    <n v="450.99844343674653"/>
    <x v="1"/>
  </r>
  <r>
    <n v="1184"/>
    <s v="DIAM_LT_320-FERROUS_1-&lt;=320mm-B13_1970-1961_1980-CENTRAL"/>
    <s v="DIAM_LT_320,ASSET_MATERIAL_BIN,DIAM_BIN_PRIMARY,DATE_INSTALL_BIN,DATE_INSTALL_BIN_20YRS,AREA_NAME"/>
    <m/>
    <m/>
    <m/>
    <m/>
    <m/>
    <m/>
    <n v="18.581603059238184"/>
    <n v="2.8774567138102904"/>
    <n v="154.85513842034797"/>
    <x v="4"/>
  </r>
  <r>
    <n v="1185"/>
    <s v="DIAM_LT_320-FERROUS_1-&lt;=320mm-B13_1970-1961_1980-CENTRAL-NONE-(120,160]"/>
    <s v="DIAM_LT_320,ASSET_MATERIAL_BIN,DIAM_BIN_PRIMARY,DATE_INSTALL_BIN,DATE_INSTALL_BIN_20YRS,AREA_NAME,LINING_BIN,DIAM_BIN_SECOND"/>
    <s v="FERROUS_1"/>
    <s v="1961_1980"/>
    <s v="B13_1970"/>
    <m/>
    <s v="&lt;=320mm"/>
    <s v="(120,160]"/>
    <n v="11.780635111203944"/>
    <n v="1.5493997689747578"/>
    <n v="131.52090310489331"/>
    <x v="4"/>
  </r>
  <r>
    <n v="1186"/>
    <s v="DIAM_LT_320-FERROUS_1-&lt;=320mm-B13_1970-1961_1980-CENTRAL-NONE-(70,120]-CYNON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4.8768041235415316"/>
    <n v="1.5493997689747743"/>
    <n v="317.70801732541213"/>
    <x v="1"/>
  </r>
  <r>
    <n v="1187"/>
    <s v="DIAM_LT_320-FERROUS_1-&lt;=320mm-B13_1970-1961_1980-CENTRAL-NONE-(70,120]-PONTSTICILL_HIGH_LEVEL/HEADS_O-MERTHYR__ABERCYNON"/>
    <s v="DIAM_LT_320,ASSET_MATERIAL_BIN,DIAM_BIN_PRIMARY,DATE_INSTALL_BIN,DATE_INSTALL_BIN_20YRS,AREA_NAME,LINING_BIN,DIAM_BIN_SECOND,WRZ_NAME,WQZ_NAME"/>
    <s v="FERROUS_1"/>
    <s v="1961_1980"/>
    <s v="B13_1970"/>
    <m/>
    <s v="&lt;=320mm"/>
    <s v="(70,120]"/>
    <n v="16.334027896406436"/>
    <n v="3.098799537949509"/>
    <n v="189.7143532264482"/>
    <x v="4"/>
  </r>
  <r>
    <n v="1188"/>
    <s v="DIAM_LT_320-FERROUS_1-&lt;=320mm-B13_1970-1961_1980-CENTRAL-NONE-(70,120]-PONTSTICILL_HIGH_LEVEL/HEADS_O-MERTHYR__ABERCYNON-PONSTICILL AND VAYNOR-TREFECHAN"/>
    <s v="DIAM_LT_320,ASSET_MATERIAL_BIN,DIAM_BIN_PRIMARY,DATE_INSTALL_BIN,DATE_INSTALL_BIN_20YRS,AREA_NAME,LINING_BIN,DIAM_BIN_SECOND,WRZ_NAME,WQZ_NAME,SUPER_DMA_NAME,DMA_NAME"/>
    <s v="FERROUS_1"/>
    <s v="1961_1980"/>
    <s v="B13_1970"/>
    <m/>
    <s v="&lt;=320mm"/>
    <s v="(70,120]"/>
    <n v="3.6236444029202817"/>
    <n v="2.6561138896710297"/>
    <n v="732.99518228954173"/>
    <x v="2"/>
  </r>
  <r>
    <n v="1189"/>
    <s v="DIAM_LT_320-FERROUS_1-&lt;=320mm-B13_1970-1961_1980-CENTRAL-NONE-(70,120]-PONTSTICILL_LOW_LEVEL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18.292357154022117"/>
    <n v="3.3201423620887889"/>
    <n v="181.50434818941622"/>
    <x v="4"/>
  </r>
  <r>
    <n v="1190"/>
    <s v="DIAM_LT_320-FERROUS_1-&lt;=320mm-B13_1970-1961_1980-CENTRAL-NONE-(70,120]-RHONDDA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8.1733588423289945"/>
    <n v="2.877456713810298"/>
    <n v="352.05314844470576"/>
    <x v="1"/>
  </r>
  <r>
    <n v="1191"/>
    <s v="DIAM_LT_320-FERROUS_1-&lt;=320mm-B13_1970-1961_1980-CENTRAL-NONE-(70,120]-SLUVAD__COURT_FARM__LLWYNON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14.948860824028927"/>
    <n v="2.8774567138103015"/>
    <n v="192.48668829567623"/>
    <x v="4"/>
  </r>
  <r>
    <n v="1192"/>
    <s v="DIAM_LT_320-FERROUS_1-&lt;=320mm-B13_1970-1961_1980-CENTRAL-POLYURETHANE-(120,160]"/>
    <s v="DIAM_LT_320,ASSET_MATERIAL_BIN,DIAM_BIN_PRIMARY,DATE_INSTALL_BIN,DATE_INSTALL_BIN_20YRS,AREA_NAME,LINING_BIN,DIAM_BIN_SECOND"/>
    <s v="FERROUS_1"/>
    <s v="1961_1980"/>
    <s v="B13_1970"/>
    <m/>
    <s v="&lt;=320mm"/>
    <s v="(120,160]"/>
    <n v="2.8852530956421276"/>
    <n v="1.5493997689747734"/>
    <n v="537.00653551502273"/>
    <x v="2"/>
  </r>
  <r>
    <n v="1193"/>
    <s v="DIAM_LT_320-FERROUS_1-&lt;=320mm-B13_1970-1961_1980-CENTRAL-POLYURETHANE-(70,120]-CYNON-ABERDARE_HIRWAUN__PONSTICILL"/>
    <s v="DIAM_LT_320,ASSET_MATERIAL_BIN,DIAM_BIN_PRIMARY,DATE_INSTALL_BIN,DATE_INSTALL_BIN_20YRS,AREA_NAME,LINING_BIN,DIAM_BIN_SECOND,WRZ_NAME,WQZ_NAME"/>
    <s v="FERROUS_1"/>
    <s v="1961_1980"/>
    <s v="B13_1970"/>
    <m/>
    <s v="&lt;=320mm"/>
    <s v="(70,120]"/>
    <n v="4.3368222724725944"/>
    <n v="1.5493997689747738"/>
    <n v="357.26614364839986"/>
    <x v="1"/>
  </r>
  <r>
    <n v="1194"/>
    <s v="DIAM_LT_320-FERROUS_1-&lt;=320mm-B13_1970-1961_1980-CENTRAL-POLYURETHANE-(70,120]-PONTSTICILL_LOW_LEVEL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5.1028394674262696"/>
    <n v="1.549399768974774"/>
    <n v="303.63482505481369"/>
    <x v="1"/>
  </r>
  <r>
    <n v="1195"/>
    <s v="DIAM_LT_320-FERROUS_1-&lt;=320mm-B13_1970-1961_1980-EASTERN"/>
    <s v="DIAM_LT_320,ASSET_MATERIAL_BIN,DIAM_BIN_PRIMARY,DATE_INSTALL_BIN,DATE_INSTALL_BIN_20YRS,AREA_NAME"/>
    <m/>
    <m/>
    <m/>
    <m/>
    <m/>
    <m/>
    <n v="41.807444430045599"/>
    <n v="1.5493997689747676"/>
    <n v="37.060379798322863"/>
    <x v="0"/>
  </r>
  <r>
    <n v="1196"/>
    <s v="DIAM_LT_320-FERROUS_1-&lt;=320mm-B13_1970-1961_1980-EASTERN-EPOXY_RESIN-(70,120]"/>
    <s v="DIAM_LT_320,ASSET_MATERIAL_BIN,DIAM_BIN_PRIMARY,DATE_INSTALL_BIN,DATE_INSTALL_BIN_20YRS,AREA_NAME,LINING_BIN,DIAM_BIN_SECOND"/>
    <s v="FERROUS_1"/>
    <s v="1961_1980"/>
    <s v="B13_1970"/>
    <m/>
    <s v="&lt;=320mm"/>
    <s v="(70,120]"/>
    <n v="11.760213060362672"/>
    <n v="4.8695421310635405"/>
    <n v="414.06920997682749"/>
    <x v="1"/>
  </r>
  <r>
    <n v="1197"/>
    <s v="DIAM_LT_320-FERROUS_1-&lt;=320mm-B13_1970-1961_1980-EASTERN-EPOXY_RESIN-(70,120]-HEREFORD_C.U._AREA-HEREFORD__NORTH__BROOMY_HILL"/>
    <s v="DIAM_LT_320,ASSET_MATERIAL_BIN,DIAM_BIN_PRIMARY,DATE_INSTALL_BIN,DATE_INSTALL_BIN_20YRS,AREA_NAME,LINING_BIN,DIAM_BIN_SECOND,WRZ_NAME,WQZ_NAME"/>
    <s v="FERROUS_1"/>
    <s v="1961_1980"/>
    <s v="B13_1970"/>
    <m/>
    <s v="&lt;=320mm"/>
    <s v="(70,120]"/>
    <n v="7.6796958517091891"/>
    <n v="1.5493997689747683"/>
    <n v="201.75275152725411"/>
    <x v="4"/>
  </r>
  <r>
    <n v="1198"/>
    <s v="DIAM_LT_320-FERROUS_1-&lt;=320mm-B13_1970-1961_1980-EASTERN-NONE-(120,160]"/>
    <s v="DIAM_LT_320,ASSET_MATERIAL_BIN,DIAM_BIN_PRIMARY,DATE_INSTALL_BIN,DATE_INSTALL_BIN_20YRS,AREA_NAME,LINING_BIN,DIAM_BIN_SECOND"/>
    <s v="FERROUS_1"/>
    <s v="1961_1980"/>
    <s v="B13_1970"/>
    <m/>
    <s v="&lt;=320mm"/>
    <s v="(120,160]"/>
    <n v="12.804833939371434"/>
    <n v="1.9920854172532594"/>
    <n v="155.57292087389985"/>
    <x v="4"/>
  </r>
  <r>
    <n v="1199"/>
    <s v="DIAM_LT_320-FERROUS_1-&lt;=320mm-B13_1970-1961_1980-EASTERN-NONE-(70,120]"/>
    <s v="DIAM_LT_320,ASSET_MATERIAL_BIN,DIAM_BIN_PRIMARY,DATE_INSTALL_BIN,DATE_INSTALL_BIN_20YRS,AREA_NAME,LINING_BIN,DIAM_BIN_SECOND"/>
    <s v="FERROUS_1"/>
    <s v="1961_1980"/>
    <s v="B13_1970"/>
    <m/>
    <s v="&lt;=320mm"/>
    <s v="(70,120]"/>
    <n v="14.858114075588741"/>
    <n v="4.2055136586457662"/>
    <n v="283.04491655204407"/>
    <x v="1"/>
  </r>
  <r>
    <n v="1200"/>
    <s v="DIAM_LT_320-FERROUS_1-&lt;=320mm-B13_1970-1961_1980-EASTERN-NONE-(70,120]-BRECON_/_PORTIS-BRECON_BOREHOLES"/>
    <s v="DIAM_LT_320,ASSET_MATERIAL_BIN,DIAM_BIN_PRIMARY,DATE_INSTALL_BIN,DATE_INSTALL_BIN_20YRS,AREA_NAME,LINING_BIN,DIAM_BIN_SECOND,WRZ_NAME,WQZ_NAME"/>
    <s v="FERROUS_1"/>
    <s v="1961_1980"/>
    <s v="B13_1970"/>
    <m/>
    <s v="&lt;=320mm"/>
    <s v="(70,120]"/>
    <n v="3.1320561059359222"/>
    <n v="1.5493997689747738"/>
    <n v="494.69093674226559"/>
    <x v="1"/>
  </r>
  <r>
    <n v="1201"/>
    <s v="DIAM_LT_320-FERROUS_1-&lt;=320mm-B13_1970-1961_1980-EASTERN-NONE-(70,120]-HEREFORD_C.U._AREA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14.084254562071196"/>
    <n v="2.877456713810298"/>
    <n v="204.30308903669419"/>
    <x v="4"/>
  </r>
  <r>
    <n v="1202"/>
    <s v="DIAM_LT_320-FERROUS_1-&lt;=320mm-B13_1970-1961_1980-EASTERN-NONE-(70,120]-SLUVAD__COURT_FARM__LLWYNON-CHEPSTOW__CALDICOT_COURT_FARM"/>
    <s v="DIAM_LT_320,ASSET_MATERIAL_BIN,DIAM_BIN_PRIMARY,DATE_INSTALL_BIN,DATE_INSTALL_BIN_20YRS,AREA_NAME,LINING_BIN,DIAM_BIN_SECOND,WRZ_NAME,WQZ_NAME"/>
    <s v="FERROUS_1"/>
    <s v="1961_1980"/>
    <s v="B13_1970"/>
    <m/>
    <s v="&lt;=320mm"/>
    <s v="(70,120]"/>
    <n v="2.3579767463527723"/>
    <n v="1.5493997689747725"/>
    <n v="657.08865508166036"/>
    <x v="2"/>
  </r>
  <r>
    <n v="1203"/>
    <s v="DIAM_LT_320-FERROUS_1-&lt;=320mm-B13_1970-1961_1980-EASTERN-NONE-(70,120]-SLUVAD__COURT_FARM__LLWYNON-MALPAS__CAERLEON__CWMBRAN"/>
    <s v="DIAM_LT_320,ASSET_MATERIAL_BIN,DIAM_BIN_PRIMARY,DATE_INSTALL_BIN,DATE_INSTALL_BIN_20YRS,AREA_NAME,LINING_BIN,DIAM_BIN_SECOND,WRZ_NAME,WQZ_NAME"/>
    <s v="FERROUS_1"/>
    <s v="1961_1980"/>
    <s v="B13_1970"/>
    <m/>
    <s v="&lt;=320mm"/>
    <s v="(70,120]"/>
    <n v="5.6146191496067743"/>
    <n v="3.0987995379495485"/>
    <n v="551.91624852534767"/>
    <x v="2"/>
  </r>
  <r>
    <n v="1204"/>
    <s v="DIAM_LT_320-FERROUS_1-&lt;=320mm-B13_1970-1961_1980-EASTERN-NONE-(70,120]-WHITBOURNE-WHITBOURNE-WARRENWOOD"/>
    <s v="DIAM_LT_320,ASSET_MATERIAL_BIN,DIAM_BIN_PRIMARY,DATE_INSTALL_BIN,DATE_INSTALL_BIN_20YRS,AREA_NAME,LINING_BIN,DIAM_BIN_SECOND,WRZ_NAME,WQZ_NAME,SUPER_DMA_NAME"/>
    <s v="FERROUS_1"/>
    <s v="1961_1980"/>
    <s v="B13_1970"/>
    <m/>
    <s v="&lt;=320mm"/>
    <s v="(70,120]"/>
    <n v="4.4189423334149156"/>
    <n v="2.8774567138102798"/>
    <n v="651.16412406011398"/>
    <x v="2"/>
  </r>
  <r>
    <n v="1205"/>
    <s v="DIAM_LT_320-FERROUS_1-&lt;=320mm-B13_1970-1961_1980-EASTERN-POLYURETHANE-(70,120]"/>
    <s v="DIAM_LT_320,ASSET_MATERIAL_BIN,DIAM_BIN_PRIMARY,DATE_INSTALL_BIN,DATE_INSTALL_BIN_20YRS,AREA_NAME,LINING_BIN,DIAM_BIN_SECOND"/>
    <s v="FERROUS_1"/>
    <s v="1961_1980"/>
    <s v="B13_1970"/>
    <m/>
    <s v="&lt;=320mm"/>
    <s v="(70,120]"/>
    <n v="7.3755454838629486"/>
    <n v="2.4347710655317711"/>
    <n v="330.11403303780554"/>
    <x v="1"/>
  </r>
  <r>
    <n v="1206"/>
    <s v="DIAM_LT_320-FERROUS_1-&lt;=320mm-B13_1970-1961_1980-EASTERN-POLYURETHANE-(70,120]-SLUVAD__COURT_FARM__LLWYNON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5.2725957014884592"/>
    <n v="1.7707425931140153"/>
    <n v="335.83887204060284"/>
    <x v="1"/>
  </r>
  <r>
    <n v="1207"/>
    <s v="DIAM_LT_320-FERROUS_1-&lt;=320mm-B13_1970-1961_1980-NORTHERN-EPOXY_RESIN-(70,120]"/>
    <s v="DIAM_LT_320,ASSET_MATERIAL_BIN,DIAM_BIN_PRIMARY,DATE_INSTALL_BIN,DATE_INSTALL_BIN_20YRS,AREA_NAME,LINING_BIN,DIAM_BIN_SECOND"/>
    <s v="FERROUS_1"/>
    <s v="1961_1980"/>
    <s v="B13_1970"/>
    <m/>
    <s v="&lt;=320mm"/>
    <s v="(70,120]"/>
    <n v="1.5862234006707339"/>
    <n v="1.7707425931140166"/>
    <n v="1116.3261066286495"/>
    <x v="3"/>
  </r>
  <r>
    <n v="1208"/>
    <s v="DIAM_LT_320-FERROUS_1-&lt;=320mm-B13_1970-1961_1980-NORTHERN-NONE"/>
    <s v="DIAM_LT_320,ASSET_MATERIAL_BIN,DIAM_BIN_PRIMARY,DATE_INSTALL_BIN,DATE_INSTALL_BIN_20YRS,AREA_NAME,LINING_BIN"/>
    <m/>
    <m/>
    <m/>
    <m/>
    <m/>
    <m/>
    <n v="6.8323889997003633"/>
    <n v="1.992085417253282"/>
    <n v="291.56498807966665"/>
    <x v="1"/>
  </r>
  <r>
    <n v="1209"/>
    <s v="DIAM_LT_320-FERROUS_1-&lt;=320mm-B13_1970-1961_1980-NORTHERN-NONE-(70,120]-ALWEN_/_DEE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3.9297105277398745"/>
    <n v="1.7707425931140153"/>
    <n v="450.60382453473909"/>
    <x v="1"/>
  </r>
  <r>
    <n v="1210"/>
    <s v="DIAM_LT_320-FERROUS_1-&lt;=320mm-B13_1970-1961_1980-NORTHERN-NONE-(70,120]-DYFFRYN_CONWY-COWLYD__LLYN_CONWY"/>
    <s v="DIAM_LT_320,ASSET_MATERIAL_BIN,DIAM_BIN_PRIMARY,DATE_INSTALL_BIN,DATE_INSTALL_BIN_20YRS,AREA_NAME,LINING_BIN,DIAM_BIN_SECOND,WRZ_NAME,WQZ_NAME"/>
    <s v="FERROUS_1"/>
    <s v="1961_1980"/>
    <s v="B13_1970"/>
    <m/>
    <s v="&lt;=320mm"/>
    <s v="(70,120]"/>
    <n v="2.6139717524470432"/>
    <n v="1.7707425931140155"/>
    <n v="677.41458623504741"/>
    <x v="2"/>
  </r>
  <r>
    <n v="1211"/>
    <s v="DIAM_LT_320-FERROUS_1-&lt;=320mm-B13_1970-1961_1980-NORTHERN-NONE-(70,120]-NORTH_ERYRI_/_YNYS_MON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6.0327132951424787"/>
    <n v="1.5493997689747738"/>
    <n v="256.83298595050849"/>
    <x v="1"/>
  </r>
  <r>
    <n v="1212"/>
    <s v="DIAM_LT_320-FERROUS_1-&lt;=320mm-B13_1970-1961_1980-NORTHERN-NONE-(70,120]-NORTH_ERYRI_/_YNYS_MON-NORTH_ANGLESEY_ALAW-BRYN GWENALLT-CARMEL BOOSTER"/>
    <s v="DIAM_LT_320,ASSET_MATERIAL_BIN,DIAM_BIN_PRIMARY,DATE_INSTALL_BIN,DATE_INSTALL_BIN_20YRS,AREA_NAME,LINING_BIN,DIAM_BIN_SECOND,WRZ_NAME,WQZ_NAME,SUPER_DMA_NAME,DMA_NAME"/>
    <s v="FERROUS_1"/>
    <s v="1961_1980"/>
    <s v="B13_1970"/>
    <m/>
    <s v="&lt;=320mm"/>
    <s v="(70,120]"/>
    <n v="0.86995862533802293"/>
    <n v="2.2134282413925219"/>
    <n v="2544.2913914813976"/>
    <x v="3"/>
  </r>
  <r>
    <n v="1213"/>
    <s v="DIAM_LT_320-FERROUS_1-&lt;=320mm-B13_1970-1961_1980-WESTERN"/>
    <s v="DIAM_LT_320,ASSET_MATERIAL_BIN,DIAM_BIN_PRIMARY,DATE_INSTALL_BIN,DATE_INSTALL_BIN_20YRS,AREA_NAME"/>
    <m/>
    <m/>
    <m/>
    <m/>
    <m/>
    <m/>
    <n v="27.984519205003611"/>
    <n v="2.8774567138102696"/>
    <n v="102.82316064575383"/>
    <x v="0"/>
  </r>
  <r>
    <n v="1214"/>
    <s v="DIAM_LT_320-FERROUS_1-&lt;=320mm-B13_1970-1961_1980-WESTERN-EPOXY_RESIN"/>
    <s v="DIAM_LT_320,ASSET_MATERIAL_BIN,DIAM_BIN_PRIMARY,DATE_INSTALL_BIN,DATE_INSTALL_BIN_20YRS,AREA_NAME,LINING_BIN"/>
    <m/>
    <m/>
    <m/>
    <m/>
    <m/>
    <m/>
    <n v="6.7798661475486792"/>
    <n v="1.549399768974774"/>
    <n v="228.52955135920689"/>
    <x v="4"/>
  </r>
  <r>
    <n v="1215"/>
    <s v="DIAM_LT_320-FERROUS_1-&lt;=320mm-B13_1970-1961_1980-WESTERN-EPOXY_RESIN-(70,120]-TYWI_C.U._AREA-BRIDGEND__PORTHCAWL_FELINDRE__CRAY"/>
    <s v="DIAM_LT_320,ASSET_MATERIAL_BIN,DIAM_BIN_PRIMARY,DATE_INSTALL_BIN,DATE_INSTALL_BIN_20YRS,AREA_NAME,LINING_BIN,DIAM_BIN_SECOND,WRZ_NAME,WQZ_NAME"/>
    <s v="FERROUS_1"/>
    <s v="1961_1980"/>
    <s v="B13_1970"/>
    <m/>
    <s v="&lt;=320mm"/>
    <s v="(70,120]"/>
    <n v="5.3976996939971853"/>
    <n v="1.9920854172532791"/>
    <n v="369.06192085281981"/>
    <x v="1"/>
  </r>
  <r>
    <n v="1216"/>
    <s v="DIAM_LT_320-FERROUS_1-&lt;=320mm-B13_1970-1961_1980-WESTERN-NONE-(120,160]-TYWI_C.U._AREA"/>
    <s v="DIAM_LT_320,ASSET_MATERIAL_BIN,DIAM_BIN_PRIMARY,DATE_INSTALL_BIN,DATE_INSTALL_BIN_20YRS,AREA_NAME,LINING_BIN,DIAM_BIN_SECOND,WRZ_NAME"/>
    <s v="FERROUS_1"/>
    <s v="1961_1980"/>
    <s v="B13_1970"/>
    <m/>
    <s v="&lt;=320mm"/>
    <s v="(120,160]"/>
    <n v="10.171003075111757"/>
    <n v="2.2134282413925259"/>
    <n v="217.62143075236509"/>
    <x v="4"/>
  </r>
  <r>
    <n v="1217"/>
    <s v="DIAM_LT_320-FERROUS_1-&lt;=320mm-B13_1970-1961_1980-WESTERN-NONE-(70,120]-TYWI_C.U._AREA"/>
    <s v="DIAM_LT_320,ASSET_MATERIAL_BIN,DIAM_BIN_PRIMARY,DATE_INSTALL_BIN,DATE_INSTALL_BIN_20YRS,AREA_NAME,LINING_BIN,DIAM_BIN_SECOND,WRZ_NAME"/>
    <s v="FERROUS_1"/>
    <s v="1961_1980"/>
    <s v="B13_1970"/>
    <m/>
    <s v="&lt;=320mm"/>
    <s v="(70,120]"/>
    <n v="16.248739177859893"/>
    <n v="4.4268564827850536"/>
    <n v="272.44307600290443"/>
    <x v="1"/>
  </r>
  <r>
    <n v="1218"/>
    <s v="DIAM_LT_320-FERROUS_1-&lt;=320mm-B13_1970-1961_1980-WESTERN-NONE-(70,120]-TYWI_C.U._AREA-BRIDGEND__PORTHCAWL_FELINDRE__CRAY"/>
    <s v="DIAM_LT_320,ASSET_MATERIAL_BIN,DIAM_BIN_PRIMARY,DATE_INSTALL_BIN,DATE_INSTALL_BIN_20YRS,AREA_NAME,LINING_BIN,DIAM_BIN_SECOND,WRZ_NAME,WQZ_NAME"/>
    <s v="FERROUS_1"/>
    <s v="1961_1980"/>
    <s v="B13_1970"/>
    <m/>
    <s v="&lt;=320mm"/>
    <s v="(70,120]"/>
    <n v="6.1843239579086715"/>
    <n v="2.4347710655317703"/>
    <n v="393.70044035583271"/>
    <x v="1"/>
  </r>
  <r>
    <n v="1219"/>
    <s v="DIAM_LT_320-FERROUS_1-&lt;=320mm-B13_1970-1961_1980-WESTERN-NONE-(70,120]-TYWI_C.U._AREA-BRIDGEND__PORTHCAWL_FELINDRE__CRAY-NOTTAGE MAIN-FULMAR ROAD"/>
    <s v="DIAM_LT_320,ASSET_MATERIAL_BIN,DIAM_BIN_PRIMARY,DATE_INSTALL_BIN,DATE_INSTALL_BIN_20YRS,AREA_NAME,LINING_BIN,DIAM_BIN_SECOND,WRZ_NAME,WQZ_NAME,SUPER_DMA_NAME,DMA_NAME"/>
    <s v="FERROUS_1"/>
    <s v="1961_1980"/>
    <s v="B13_1970"/>
    <m/>
    <s v="&lt;=320mm"/>
    <s v="(70,120]"/>
    <n v="3.9957432001039064"/>
    <n v="2.2134282413925246"/>
    <n v="553.94657027382698"/>
    <x v="2"/>
  </r>
  <r>
    <n v="1220"/>
    <s v="DIAM_LT_320-FERROUS_2-&lt;=320mm"/>
    <s v="DIAM_LT_320,ASSET_MATERIAL_BIN,DIAM_BIN_PRIMARY"/>
    <m/>
    <m/>
    <m/>
    <m/>
    <m/>
    <m/>
    <n v="60.948862013156877"/>
    <n v="1.5493997689748271"/>
    <n v="25.421307597840993"/>
    <x v="0"/>
  </r>
  <r>
    <n v="1221"/>
    <s v="DIAM_LT_320-FERROUS_2-&lt;=320mm-B11_1950-1941_1960-WESTERN"/>
    <s v="DIAM_LT_320,ASSET_MATERIAL_BIN,DIAM_BIN_PRIMARY,DATE_INSTALL_BIN,DATE_INSTALL_BIN_20YRS,AREA_NAME"/>
    <m/>
    <m/>
    <m/>
    <m/>
    <m/>
    <m/>
    <n v="78.626363557027929"/>
    <n v="2.2134282413925259"/>
    <n v="28.151222328718276"/>
    <x v="0"/>
  </r>
  <r>
    <n v="1222"/>
    <s v="DIAM_LT_320-FERROUS_2-&lt;=320mm-B13_1970-1961_1980"/>
    <s v="DIAM_LT_320,ASSET_MATERIAL_BIN,DIAM_BIN_PRIMARY,DATE_INSTALL_BIN,DATE_INSTALL_BIN_20YRS"/>
    <m/>
    <m/>
    <m/>
    <m/>
    <m/>
    <m/>
    <n v="43.431345385307324"/>
    <n v="1.770742593114021"/>
    <n v="40.771073919185042"/>
    <x v="0"/>
  </r>
  <r>
    <n v="1223"/>
    <s v="DIAM_LT_320-FERROUS_2-&lt;=320mm-B13_1970-1961_1980-CENTRAL"/>
    <s v="DIAM_LT_320,ASSET_MATERIAL_BIN,DIAM_BIN_PRIMARY,DATE_INSTALL_BIN,DATE_INSTALL_BIN_20YRS,AREA_NAME"/>
    <m/>
    <m/>
    <m/>
    <m/>
    <m/>
    <m/>
    <n v="36.593835179467071"/>
    <n v="1.7707425931139968"/>
    <n v="48.389095715979145"/>
    <x v="0"/>
  </r>
  <r>
    <n v="1224"/>
    <s v="DIAM_LT_320-FERROUS_2-&lt;=320mm-B13_1970-1961_1980-CENTRAL-CEMENT_MORTAR-(70,120]"/>
    <s v="DIAM_LT_320,ASSET_MATERIAL_BIN,DIAM_BIN_PRIMARY,DATE_INSTALL_BIN,DATE_INSTALL_BIN_20YRS,AREA_NAME,LINING_BIN,DIAM_BIN_SECOND"/>
    <s v="FERROUS_2"/>
    <s v="1961_1980"/>
    <s v="B13_1970"/>
    <m/>
    <s v="&lt;=320mm"/>
    <s v="(70,120]"/>
    <n v="14.03399548811212"/>
    <n v="1.5493997689747563"/>
    <n v="110.40332528874032"/>
    <x v="0"/>
  </r>
  <r>
    <n v="1225"/>
    <s v="DIAM_LT_320-FERROUS_2-&lt;=320mm-B13_1970-1961_1980-CENTRAL-NONE-(160,320]-PONTSTICILL_LOW_LEVEL-VALE_OF_GLAM__RHONDDA_VALLEYS-12 LLANILID OUTLET TDMA-AREA FED BY SUB SUPPLY SYSTEM"/>
    <s v="DIAM_LT_320,ASSET_MATERIAL_BIN,DIAM_BIN_PRIMARY,DATE_INSTALL_BIN,DATE_INSTALL_BIN_20YRS,AREA_NAME,LINING_BIN,DIAM_BIN_SECOND,WRZ_NAME,WQZ_NAME,SUPER_DMA_NAME,DMA_NAME"/>
    <s v="FERROUS_2"/>
    <s v="1961_1980"/>
    <s v="B13_1970"/>
    <m/>
    <s v="&lt;=320mm"/>
    <s v="(160,320]"/>
    <n v="1.3836760375081563"/>
    <n v="2.2134282413925206"/>
    <n v="1599.672308684809"/>
    <x v="3"/>
  </r>
  <r>
    <n v="1226"/>
    <s v="DIAM_LT_320-FERROUS_2-&lt;=320mm-B13_1970-1961_1980-CENTRAL-NONE-(70,120]"/>
    <s v="DIAM_LT_320,ASSET_MATERIAL_BIN,DIAM_BIN_PRIMARY,DATE_INSTALL_BIN,DATE_INSTALL_BIN_20YRS,AREA_NAME,LINING_BIN,DIAM_BIN_SECOND"/>
    <s v="FERROUS_2"/>
    <s v="1961_1980"/>
    <s v="B13_1970"/>
    <m/>
    <s v="&lt;=320mm"/>
    <s v="(70,120]"/>
    <n v="34.390829513341856"/>
    <n v="3.3201423620887889"/>
    <n v="96.541502751503742"/>
    <x v="0"/>
  </r>
  <r>
    <n v="1227"/>
    <s v="DIAM_LT_320-FERROUS_2-&lt;=320mm-B13_1970-1961_1980-EASTERN-CEMENT_MORTAR-(120,160]"/>
    <s v="DIAM_LT_320,ASSET_MATERIAL_BIN,DIAM_BIN_PRIMARY,DATE_INSTALL_BIN,DATE_INSTALL_BIN_20YRS,AREA_NAME,LINING_BIN,DIAM_BIN_SECOND"/>
    <s v="FERROUS_2"/>
    <s v="1961_1980"/>
    <s v="B13_1970"/>
    <m/>
    <s v="&lt;=320mm"/>
    <s v="(120,160]"/>
    <n v="5.7834250462776886"/>
    <n v="2.4347710655317707"/>
    <n v="420.99120262634523"/>
    <x v="1"/>
  </r>
  <r>
    <n v="1228"/>
    <s v="DIAM_LT_320-FERROUS_2-&lt;=320mm-B13_1970-1961_1980-EASTERN-CEMENT_MORTAR-(70,120]"/>
    <s v="DIAM_LT_320,ASSET_MATERIAL_BIN,DIAM_BIN_PRIMARY,DATE_INSTALL_BIN,DATE_INSTALL_BIN_20YRS,AREA_NAME,LINING_BIN,DIAM_BIN_SECOND"/>
    <s v="FERROUS_2"/>
    <s v="1961_1980"/>
    <s v="B13_1970"/>
    <m/>
    <s v="&lt;=320mm"/>
    <s v="(70,120]"/>
    <n v="3.8437273007286104"/>
    <n v="1.5493997689747736"/>
    <n v="403.09825535257721"/>
    <x v="1"/>
  </r>
  <r>
    <n v="1229"/>
    <s v="DIAM_LT_320-FERROUS_2-&lt;=320mm-B13_1970-1961_1980-EASTERN-CEMENT_MORTAR-(70,120]-SLUVAD__COURT_FARM__LLWYNON"/>
    <s v="DIAM_LT_320,ASSET_MATERIAL_BIN,DIAM_BIN_PRIMARY,DATE_INSTALL_BIN,DATE_INSTALL_BIN_20YRS,AREA_NAME,LINING_BIN,DIAM_BIN_SECOND,WRZ_NAME"/>
    <s v="FERROUS_2"/>
    <s v="1961_1980"/>
    <s v="B13_1970"/>
    <m/>
    <s v="&lt;=320mm"/>
    <s v="(70,120]"/>
    <n v="6.656735558360694"/>
    <n v="1.9920854172532807"/>
    <n v="299.25860803517588"/>
    <x v="1"/>
  </r>
  <r>
    <n v="1230"/>
    <s v="DIAM_LT_320-FERROUS_2-&lt;=320mm-B13_1970-1961_1980-EASTERN-EPOXY_RESIN-(120,160]-TALYBONT-ABERGAVENNY__CWMTILLERY-8116-CONFIRMED OUTSIDE OF SDMAS-PANT FARM OUTLET TO CROSS ASH"/>
    <s v="DIAM_LT_320,ASSET_MATERIAL_BIN,DIAM_BIN_PRIMARY,DATE_INSTALL_BIN,DATE_INSTALL_BIN_20YRS,AREA_NAME,LINING_BIN,DIAM_BIN_SECOND,WRZ_NAME,WQZ_NAME,SUPER_DMA_NAME,DMA_NAME"/>
    <s v="FERROUS_2"/>
    <s v="1961_1980"/>
    <s v="B13_1970"/>
    <m/>
    <s v="&lt;=320mm"/>
    <s v="(120,160]"/>
    <n v="1.9173007408701086"/>
    <n v="1.7707425931140177"/>
    <n v="923.56016735821004"/>
    <x v="2"/>
  </r>
  <r>
    <n v="1231"/>
    <s v="DIAM_LT_320-FERROUS_2-&lt;=320mm-B13_1970-1961_1980-EASTERN-EPOXY_RESIN-(70,120]"/>
    <s v="DIAM_LT_320,ASSET_MATERIAL_BIN,DIAM_BIN_PRIMARY,DATE_INSTALL_BIN,DATE_INSTALL_BIN_20YRS,AREA_NAME,LINING_BIN,DIAM_BIN_SECOND"/>
    <s v="FERROUS_2"/>
    <s v="1961_1980"/>
    <s v="B13_1970"/>
    <m/>
    <s v="&lt;=320mm"/>
    <s v="(70,120]"/>
    <n v="13.918729321143768"/>
    <n v="2.2134282413925259"/>
    <n v="159.02516604228623"/>
    <x v="4"/>
  </r>
  <r>
    <n v="1232"/>
    <s v="DIAM_LT_320-FERROUS_2-&lt;=320mm-B13_1970-1961_1980-EASTERN-NONE-(120,160]"/>
    <s v="DIAM_LT_320,ASSET_MATERIAL_BIN,DIAM_BIN_PRIMARY,DATE_INSTALL_BIN,DATE_INSTALL_BIN_20YRS,AREA_NAME,LINING_BIN,DIAM_BIN_SECOND"/>
    <s v="FERROUS_2"/>
    <s v="1961_1980"/>
    <s v="B13_1970"/>
    <m/>
    <s v="&lt;=320mm"/>
    <s v="(120,160]"/>
    <n v="17.542087843190448"/>
    <n v="3.3201423620887889"/>
    <n v="189.2672292926417"/>
    <x v="4"/>
  </r>
  <r>
    <n v="1233"/>
    <s v="DIAM_LT_320-FERROUS_2-&lt;=320mm-B13_1970-1961_1980-EASTERN-NONE-(120,160]-SLUVAD__COURT_FARM__LLWYNON"/>
    <s v="DIAM_LT_320,ASSET_MATERIAL_BIN,DIAM_BIN_PRIMARY,DATE_INSTALL_BIN,DATE_INSTALL_BIN_20YRS,AREA_NAME,LINING_BIN,DIAM_BIN_SECOND,WRZ_NAME"/>
    <s v="FERROUS_2"/>
    <s v="1961_1980"/>
    <s v="B13_1970"/>
    <m/>
    <s v="&lt;=320mm"/>
    <s v="(120,160]"/>
    <n v="14.199344684953918"/>
    <n v="2.2134282413925259"/>
    <n v="155.88242207669947"/>
    <x v="4"/>
  </r>
  <r>
    <n v="1234"/>
    <s v="DIAM_LT_320-FERROUS_2-&lt;=320mm-B13_1970-1961_1980-EASTERN-NONE-(160,320]"/>
    <s v="DIAM_LT_320,ASSET_MATERIAL_BIN,DIAM_BIN_PRIMARY,DATE_INSTALL_BIN,DATE_INSTALL_BIN_20YRS,AREA_NAME,LINING_BIN,DIAM_BIN_SECOND"/>
    <s v="FERROUS_2"/>
    <s v="1961_1980"/>
    <s v="B13_1970"/>
    <m/>
    <s v="&lt;=320mm"/>
    <s v="(160,320]"/>
    <n v="26.012800213911767"/>
    <n v="1.7707425931140368"/>
    <n v="68.071971435318034"/>
    <x v="0"/>
  </r>
  <r>
    <n v="1235"/>
    <s v="DIAM_LT_320-FERROUS_2-&lt;=320mm-B13_1970-1961_1980-EASTERN-NONE-(160,320]-SLUVAD__COURT_FARM__LLWYNON"/>
    <s v="DIAM_LT_320,ASSET_MATERIAL_BIN,DIAM_BIN_PRIMARY,DATE_INSTALL_BIN,DATE_INSTALL_BIN_20YRS,AREA_NAME,LINING_BIN,DIAM_BIN_SECOND,WRZ_NAME"/>
    <s v="FERROUS_2"/>
    <s v="1961_1980"/>
    <s v="B13_1970"/>
    <m/>
    <s v="&lt;=320mm"/>
    <s v="(160,320]"/>
    <n v="9.6240456103154095"/>
    <n v="1.770742593114025"/>
    <n v="183.99150054069543"/>
    <x v="4"/>
  </r>
  <r>
    <n v="1236"/>
    <s v="DIAM_LT_320-FERROUS_2-&lt;=320mm-B13_1970-1961_1980-EASTERN-NONE-(160,320]-WHITBOURNE-WHITBOURNE"/>
    <s v="DIAM_LT_320,ASSET_MATERIAL_BIN,DIAM_BIN_PRIMARY,DATE_INSTALL_BIN,DATE_INSTALL_BIN_20YRS,AREA_NAME,LINING_BIN,DIAM_BIN_SECOND,WRZ_NAME,WQZ_NAME"/>
    <s v="FERROUS_2"/>
    <s v="1961_1980"/>
    <s v="B13_1970"/>
    <m/>
    <s v="&lt;=320mm"/>
    <s v="(160,320]"/>
    <n v="2.266382585675236"/>
    <n v="2.4347710655317805"/>
    <n v="1074.2983470314548"/>
    <x v="3"/>
  </r>
  <r>
    <n v="1237"/>
    <s v="DIAM_LT_320-FERROUS_2-&lt;=320mm-B13_1970-1961_1980-EASTERN-NONE-(70,120]"/>
    <s v="DIAM_LT_320,ASSET_MATERIAL_BIN,DIAM_BIN_PRIMARY,DATE_INSTALL_BIN,DATE_INSTALL_BIN_20YRS,AREA_NAME,LINING_BIN,DIAM_BIN_SECOND"/>
    <s v="FERROUS_2"/>
    <s v="1961_1980"/>
    <s v="B13_1970"/>
    <m/>
    <s v="&lt;=320mm"/>
    <s v="(70,120]"/>
    <n v="41.474900861374223"/>
    <n v="5.0908849552027293"/>
    <n v="122.74616332944379"/>
    <x v="0"/>
  </r>
  <r>
    <n v="1238"/>
    <s v="DIAM_LT_320-FERROUS_2-&lt;=320mm-B13_1970-1961_1980-EASTERN-NONE-(70,120]-SLUVAD__COURT_FARM__LLWYNON-CHEPSTOW__CALDICOT_COURT_FARM"/>
    <s v="DIAM_LT_320,ASSET_MATERIAL_BIN,DIAM_BIN_PRIMARY,DATE_INSTALL_BIN,DATE_INSTALL_BIN_20YRS,AREA_NAME,LINING_BIN,DIAM_BIN_SECOND,WRZ_NAME,WQZ_NAME"/>
    <s v="FERROUS_2"/>
    <s v="1961_1980"/>
    <s v="B13_1970"/>
    <m/>
    <s v="&lt;=320mm"/>
    <s v="(70,120]"/>
    <n v="8.4515051293440848"/>
    <n v="2.656113889671023"/>
    <n v="314.27702510039916"/>
    <x v="1"/>
  </r>
  <r>
    <n v="1239"/>
    <s v="DIAM_LT_320-FERROUS_2-&lt;=320mm-B13_1970-1961_1980-EASTERN-NONE-(70,120]-SLUVAD__COURT_FARM__LLWYNON-MALPAS__CAERLEON__CWMBRAN"/>
    <s v="DIAM_LT_320,ASSET_MATERIAL_BIN,DIAM_BIN_PRIMARY,DATE_INSTALL_BIN,DATE_INSTALL_BIN_20YRS,AREA_NAME,LINING_BIN,DIAM_BIN_SECOND,WRZ_NAME,WQZ_NAME"/>
    <s v="FERROUS_2"/>
    <s v="1961_1980"/>
    <s v="B13_1970"/>
    <m/>
    <s v="&lt;=320mm"/>
    <s v="(70,120]"/>
    <n v="4.8547330444026713"/>
    <n v="1.9920854172532796"/>
    <n v="410.3388176101837"/>
    <x v="1"/>
  </r>
  <r>
    <n v="1240"/>
    <s v="DIAM_LT_320-FERROUS_2-&lt;=320mm-B13_1970-1961_1980-EASTERN-NONE-(70,120]-SLUVAD__COURT_FARM__LLWYNON-MALPAS__CAERLEON__CWMBRAN-THORNHILL-THORNHILL ROAD"/>
    <s v="DIAM_LT_320,ASSET_MATERIAL_BIN,DIAM_BIN_PRIMARY,DATE_INSTALL_BIN,DATE_INSTALL_BIN_20YRS,AREA_NAME,LINING_BIN,DIAM_BIN_SECOND,WRZ_NAME,WQZ_NAME,SUPER_DMA_NAME,DMA_NAME"/>
    <s v="FERROUS_2"/>
    <s v="1961_1980"/>
    <s v="B13_1970"/>
    <m/>
    <s v="&lt;=320mm"/>
    <s v="(70,120]"/>
    <n v="4.2816860262347189"/>
    <n v="3.0987995379495481"/>
    <n v="723.73348231575221"/>
    <x v="2"/>
  </r>
  <r>
    <n v="1241"/>
    <s v="DIAM_LT_320-FERROUS_2-&lt;=320mm-B13_1970-1961_1980-EASTERN-NONE-(70,120]-SLUVAD__COURT_FARM__LLWYNON-NEWPORT"/>
    <s v="DIAM_LT_320,ASSET_MATERIAL_BIN,DIAM_BIN_PRIMARY,DATE_INSTALL_BIN,DATE_INSTALL_BIN_20YRS,AREA_NAME,LINING_BIN,DIAM_BIN_SECOND,WRZ_NAME,WQZ_NAME"/>
    <s v="FERROUS_2"/>
    <s v="1961_1980"/>
    <s v="B13_1970"/>
    <m/>
    <s v="&lt;=320mm"/>
    <s v="(70,120]"/>
    <n v="8.0240069141905117"/>
    <n v="1.7707425931140244"/>
    <n v="220.68059163588879"/>
    <x v="4"/>
  </r>
  <r>
    <n v="1242"/>
    <s v="DIAM_LT_320-FERROUS_2-&lt;=320mm-B13_1970-1961_1980-EASTERN-NONE-(70,120]-WHITBOURNE-WHITBOURNE"/>
    <s v="DIAM_LT_320,ASSET_MATERIAL_BIN,DIAM_BIN_PRIMARY,DATE_INSTALL_BIN,DATE_INSTALL_BIN_20YRS,AREA_NAME,LINING_BIN,DIAM_BIN_SECOND,WRZ_NAME,WQZ_NAME"/>
    <s v="FERROUS_2"/>
    <s v="1961_1980"/>
    <s v="B13_1970"/>
    <m/>
    <s v="&lt;=320mm"/>
    <s v="(70,120]"/>
    <n v="5.0618779708202046"/>
    <n v="1.549399768974774"/>
    <n v="306.09188485113089"/>
    <x v="1"/>
  </r>
  <r>
    <n v="1243"/>
    <s v="DIAM_LT_320-FERROUS_2-&lt;=320mm-B13_1970-1961_1980-EASTERN-POLYURETHANE"/>
    <s v="DIAM_LT_320,ASSET_MATERIAL_BIN,DIAM_BIN_PRIMARY,DATE_INSTALL_BIN,DATE_INSTALL_BIN_20YRS,AREA_NAME,LINING_BIN"/>
    <m/>
    <m/>
    <m/>
    <m/>
    <m/>
    <m/>
    <n v="20.745233112191567"/>
    <n v="1.549399768974755"/>
    <n v="74.687026199970887"/>
    <x v="0"/>
  </r>
  <r>
    <n v="1244"/>
    <s v="DIAM_LT_320-FERROUS_2-&lt;=320mm-B13_1970-1961_1980-NORTHERN-CEMENT_MORTAR"/>
    <s v="DIAM_LT_320,ASSET_MATERIAL_BIN,DIAM_BIN_PRIMARY,DATE_INSTALL_BIN,DATE_INSTALL_BIN_20YRS,AREA_NAME,LINING_BIN"/>
    <m/>
    <m/>
    <m/>
    <m/>
    <m/>
    <m/>
    <n v="45.479572311055904"/>
    <n v="1.992085417253239"/>
    <n v="43.801762330314858"/>
    <x v="0"/>
  </r>
  <r>
    <n v="1245"/>
    <s v="DIAM_LT_320-FERROUS_2-&lt;=320mm-B13_1970-1961_1980-NORTHERN-CEMENT_MORTAR-(160,320]-DYFFRYN_CONWY-COWLYD__LLYN_CONWY-COWLYD CWT VALLEY TRUNK-AREA FED BY S/SUPPLY 3SC20M18"/>
    <s v="DIAM_LT_320,ASSET_MATERIAL_BIN,DIAM_BIN_PRIMARY,DATE_INSTALL_BIN,DATE_INSTALL_BIN_20YRS,AREA_NAME,LINING_BIN,DIAM_BIN_SECOND,WRZ_NAME,WQZ_NAME,SUPER_DMA_NAME,DMA_NAME"/>
    <s v="FERROUS_2"/>
    <s v="1961_1980"/>
    <s v="B13_1970"/>
    <m/>
    <s v="&lt;=320mm"/>
    <s v="(160,320]"/>
    <n v="2.8543022415309931"/>
    <n v="1.9920854172532758"/>
    <n v="697.9237826561631"/>
    <x v="2"/>
  </r>
  <r>
    <n v="1246"/>
    <s v="DIAM_LT_320-FERROUS_2-&lt;=320mm-B13_1970-1961_1980-NORTHERN-NONE"/>
    <s v="DIAM_LT_320,ASSET_MATERIAL_BIN,DIAM_BIN_PRIMARY,DATE_INSTALL_BIN,DATE_INSTALL_BIN_20YRS,AREA_NAME,LINING_BIN"/>
    <m/>
    <m/>
    <m/>
    <m/>
    <m/>
    <m/>
    <n v="20.047536079889433"/>
    <n v="1.7707425931140361"/>
    <n v="88.327193230012256"/>
    <x v="0"/>
  </r>
  <r>
    <n v="1247"/>
    <s v="DIAM_LT_320-FERROUS_2-&lt;=320mm-B13_1970-1961_1980-NORTHERN-NONE-(120,160]-DYFFRYN_CONWY-COWLYD__LLYN_CONWY"/>
    <s v="DIAM_LT_320,ASSET_MATERIAL_BIN,DIAM_BIN_PRIMARY,DATE_INSTALL_BIN,DATE_INSTALL_BIN_20YRS,AREA_NAME,LINING_BIN,DIAM_BIN_SECOND,WRZ_NAME,WQZ_NAME"/>
    <s v="FERROUS_2"/>
    <s v="1961_1980"/>
    <s v="B13_1970"/>
    <m/>
    <s v="&lt;=320mm"/>
    <s v="(120,160]"/>
    <n v="25.131741558362396"/>
    <n v="2.2134282413925259"/>
    <n v="88.073014607936088"/>
    <x v="0"/>
  </r>
  <r>
    <n v="1248"/>
    <s v="DIAM_LT_320-FERROUS_2-&lt;=320mm-B13_1970-1961_1980-NORTHERN-NONE-(70,120]-DYFFRYN_CONWY-COWLYD__LLYN_CONWY"/>
    <s v="DIAM_LT_320,ASSET_MATERIAL_BIN,DIAM_BIN_PRIMARY,DATE_INSTALL_BIN,DATE_INSTALL_BIN_20YRS,AREA_NAME,LINING_BIN,DIAM_BIN_SECOND,WRZ_NAME,WQZ_NAME"/>
    <s v="FERROUS_2"/>
    <s v="1961_1980"/>
    <s v="B13_1970"/>
    <m/>
    <s v="&lt;=320mm"/>
    <s v="(70,120]"/>
    <n v="31.239218273527261"/>
    <n v="1.9920854172532447"/>
    <n v="63.768734537809408"/>
    <x v="0"/>
  </r>
  <r>
    <n v="1249"/>
    <s v="DIAM_LT_320-FERROUS_2-&lt;=320mm-B13_1970-1961_1980-WESTERN-CEMENT_MORTAR"/>
    <s v="DIAM_LT_320,ASSET_MATERIAL_BIN,DIAM_BIN_PRIMARY,DATE_INSTALL_BIN,DATE_INSTALL_BIN_20YRS,AREA_NAME,LINING_BIN"/>
    <m/>
    <m/>
    <m/>
    <m/>
    <m/>
    <m/>
    <n v="56.63013338984026"/>
    <n v="2.6561138896710084"/>
    <n v="46.902836540864108"/>
    <x v="0"/>
  </r>
  <r>
    <n v="1250"/>
    <s v="DIAM_LT_320-FERROUS_2-&lt;=320mm-B13_1970-1961_1980-WESTERN-CEMENT_MORTAR-(160,320]-TYWI_C.U._AREA"/>
    <s v="DIAM_LT_320,ASSET_MATERIAL_BIN,DIAM_BIN_PRIMARY,DATE_INSTALL_BIN,DATE_INSTALL_BIN_20YRS,AREA_NAME,LINING_BIN,DIAM_BIN_SECOND,WRZ_NAME"/>
    <s v="FERROUS_2"/>
    <s v="1961_1980"/>
    <s v="B13_1970"/>
    <m/>
    <s v="&lt;=320mm"/>
    <s v="(160,320]"/>
    <n v="57.350455070896835"/>
    <n v="1.5493997689747701"/>
    <n v="27.016346549637603"/>
    <x v="0"/>
  </r>
  <r>
    <n v="1251"/>
    <s v="DIAM_LT_320-FERROUS_2-&lt;=320mm-B13_1970-1961_1980-WESTERN-NONE-(120,160]"/>
    <s v="DIAM_LT_320,ASSET_MATERIAL_BIN,DIAM_BIN_PRIMARY,DATE_INSTALL_BIN,DATE_INSTALL_BIN_20YRS,AREA_NAME,LINING_BIN,DIAM_BIN_SECOND"/>
    <s v="FERROUS_2"/>
    <s v="1961_1980"/>
    <s v="B13_1970"/>
    <m/>
    <s v="&lt;=320mm"/>
    <s v="(120,160]"/>
    <n v="15.468825671870164"/>
    <n v="2.4347710655318049"/>
    <n v="157.39857162909277"/>
    <x v="4"/>
  </r>
  <r>
    <n v="1252"/>
    <s v="DIAM_LT_320-FERROUS_2-&lt;=320mm-B13_1970-1961_1980-WESTERN-NONE-(120,160]-PEMBROKESHIRE-PENDINE"/>
    <s v="DIAM_LT_320,ASSET_MATERIAL_BIN,DIAM_BIN_PRIMARY,DATE_INSTALL_BIN,DATE_INSTALL_BIN_20YRS,AREA_NAME,LINING_BIN,DIAM_BIN_SECOND,WRZ_NAME,WQZ_NAME"/>
    <s v="FERROUS_2"/>
    <s v="1961_1980"/>
    <s v="B13_1970"/>
    <m/>
    <s v="&lt;=320mm"/>
    <s v="(120,160]"/>
    <n v="7.0866158101807866"/>
    <n v="1.5493997689747734"/>
    <n v="218.63747245178325"/>
    <x v="4"/>
  </r>
  <r>
    <n v="1253"/>
    <s v="DIAM_LT_320-FERROUS_2-&lt;=320mm-B13_1970-1961_1980-WESTERN-NONE-(160,320]"/>
    <s v="DIAM_LT_320,ASSET_MATERIAL_BIN,DIAM_BIN_PRIMARY,DATE_INSTALL_BIN,DATE_INSTALL_BIN_20YRS,AREA_NAME,LINING_BIN,DIAM_BIN_SECOND"/>
    <s v="FERROUS_2"/>
    <s v="1961_1980"/>
    <s v="B13_1970"/>
    <m/>
    <s v="&lt;=320mm"/>
    <s v="(160,320]"/>
    <n v="43.515690516435143"/>
    <n v="2.2134282413925259"/>
    <n v="50.865060743010645"/>
    <x v="0"/>
  </r>
  <r>
    <n v="1254"/>
    <s v="DIAM_LT_320-FERROUS_2-&lt;=320mm-B13_1970-1961_1980-WESTERN-NONE-(70,120]"/>
    <s v="DIAM_LT_320,ASSET_MATERIAL_BIN,DIAM_BIN_PRIMARY,DATE_INSTALL_BIN,DATE_INSTALL_BIN_20YRS,AREA_NAME,LINING_BIN,DIAM_BIN_SECOND"/>
    <s v="FERROUS_2"/>
    <s v="1961_1980"/>
    <s v="B13_1970"/>
    <m/>
    <s v="&lt;=320mm"/>
    <s v="(70,120]"/>
    <n v="13.444387502974372"/>
    <n v="2.2134282413925259"/>
    <n v="164.63585573555042"/>
    <x v="4"/>
  </r>
  <r>
    <n v="1255"/>
    <s v="DIAM_LT_320-FERROUS_2-&lt;=320mm-B14_1980-1961_1980-CENTRAL"/>
    <s v="DIAM_LT_320,ASSET_MATERIAL_BIN,DIAM_BIN_PRIMARY,DATE_INSTALL_BIN,DATE_INSTALL_BIN_20YRS,AREA_NAME"/>
    <m/>
    <m/>
    <m/>
    <m/>
    <m/>
    <m/>
    <n v="37.262540786535688"/>
    <n v="1.9920854172532401"/>
    <n v="53.460804743971003"/>
    <x v="0"/>
  </r>
  <r>
    <n v="1256"/>
    <s v="DIAM_LT_320-FERROUS_2-&lt;=320mm-B14_1980-1961_1980-CENTRAL-CEMENT_MORTAR-(70,120]"/>
    <s v="DIAM_LT_320,ASSET_MATERIAL_BIN,DIAM_BIN_PRIMARY,DATE_INSTALL_BIN,DATE_INSTALL_BIN_20YRS,AREA_NAME,LINING_BIN,DIAM_BIN_SECOND"/>
    <s v="FERROUS_2"/>
    <s v="1961_1980"/>
    <s v="B14_1980"/>
    <m/>
    <s v="&lt;=320mm"/>
    <s v="(70,120]"/>
    <n v="66.865989251707759"/>
    <n v="2.6561138896711007"/>
    <n v="39.722943149356958"/>
    <x v="0"/>
  </r>
  <r>
    <n v="1257"/>
    <s v="DIAM_LT_320-FERROUS_2-&lt;=320mm-B14_1980-1961_1980-EASTERN-CEMENT_MORTAR"/>
    <s v="DIAM_LT_320,ASSET_MATERIAL_BIN,DIAM_BIN_PRIMARY,DATE_INSTALL_BIN,DATE_INSTALL_BIN_20YRS,AREA_NAME,LINING_BIN"/>
    <m/>
    <m/>
    <m/>
    <m/>
    <m/>
    <m/>
    <n v="17.450364459292935"/>
    <n v="1.5493997689747563"/>
    <n v="88.788963267162387"/>
    <x v="0"/>
  </r>
  <r>
    <n v="1258"/>
    <s v="DIAM_LT_320-FERROUS_2-&lt;=320mm-B14_1980-1961_1980-EASTERN-NONE"/>
    <s v="DIAM_LT_320,ASSET_MATERIAL_BIN,DIAM_BIN_PRIMARY,DATE_INSTALL_BIN,DATE_INSTALL_BIN_20YRS,AREA_NAME,LINING_BIN"/>
    <m/>
    <m/>
    <m/>
    <m/>
    <m/>
    <m/>
    <n v="11.208553350787216"/>
    <n v="1.5493997689747743"/>
    <n v="138.23369711363819"/>
    <x v="4"/>
  </r>
  <r>
    <n v="1259"/>
    <s v="DIAM_LT_320-FERROUS_2-&lt;=320mm-B14_1980-1981_2000"/>
    <s v="DIAM_LT_320,ASSET_MATERIAL_BIN,DIAM_BIN_PRIMARY,DATE_INSTALL_BIN,DATE_INSTALL_BIN_20YRS"/>
    <m/>
    <m/>
    <m/>
    <m/>
    <m/>
    <m/>
    <n v="58.338907510344072"/>
    <n v="1.5493997689748058"/>
    <n v="26.558601027968884"/>
    <x v="0"/>
  </r>
  <r>
    <n v="1260"/>
    <s v="DIAM_LT_320-FERROUS_2-&lt;=320mm-B14_1980-1981_2000-CENTRAL-CEMENT_MORTAR-(120,160]"/>
    <s v="DIAM_LT_320,ASSET_MATERIAL_BIN,DIAM_BIN_PRIMARY,DATE_INSTALL_BIN,DATE_INSTALL_BIN_20YRS,AREA_NAME,LINING_BIN,DIAM_BIN_SECOND"/>
    <s v="FERROUS_2"/>
    <s v="1981_2000"/>
    <s v="B14_1980"/>
    <m/>
    <s v="&lt;=320mm"/>
    <s v="(120,160]"/>
    <n v="47.27494184852214"/>
    <n v="1.9920854172532996"/>
    <n v="42.138294397829576"/>
    <x v="0"/>
  </r>
  <r>
    <n v="1261"/>
    <s v="DIAM_LT_320-FERROUS_2-&lt;=320mm-B14_1980-1981_2000-CENTRAL-CEMENT_MORTAR-(70,120]"/>
    <s v="DIAM_LT_320,ASSET_MATERIAL_BIN,DIAM_BIN_PRIMARY,DATE_INSTALL_BIN,DATE_INSTALL_BIN_20YRS,AREA_NAME,LINING_BIN,DIAM_BIN_SECOND"/>
    <s v="FERROUS_2"/>
    <s v="1981_2000"/>
    <s v="B14_1980"/>
    <m/>
    <s v="&lt;=320mm"/>
    <s v="(70,120]"/>
    <n v="46.227269125571731"/>
    <n v="2.8774567138102127"/>
    <n v="62.245872798453462"/>
    <x v="0"/>
  </r>
  <r>
    <n v="1262"/>
    <s v="DIAM_LT_320-FERROUS_2-&lt;=320mm-B14_1980-1981_2000-CENTRAL-CEMENT_MORTAR-(70,120]-SLUVAD__COURT_FARM__LLWYNON"/>
    <s v="DIAM_LT_320,ASSET_MATERIAL_BIN,DIAM_BIN_PRIMARY,DATE_INSTALL_BIN,DATE_INSTALL_BIN_20YRS,AREA_NAME,LINING_BIN,DIAM_BIN_SECOND,WRZ_NAME"/>
    <s v="FERROUS_2"/>
    <s v="1981_2000"/>
    <s v="B14_1980"/>
    <m/>
    <s v="&lt;=320mm"/>
    <s v="(70,120]"/>
    <n v="95.509005214982196"/>
    <n v="3.9841708345066484"/>
    <n v="41.715132782910239"/>
    <x v="0"/>
  </r>
  <r>
    <n v="1263"/>
    <s v="DIAM_LT_320-FERROUS_2-&lt;=320mm-B14_1980-1981_2000-EASTERN-CEMENT_MORTAR-(120,160]"/>
    <s v="DIAM_LT_320,ASSET_MATERIAL_BIN,DIAM_BIN_PRIMARY,DATE_INSTALL_BIN,DATE_INSTALL_BIN_20YRS,AREA_NAME,LINING_BIN,DIAM_BIN_SECOND"/>
    <s v="FERROUS_2"/>
    <s v="1981_2000"/>
    <s v="B14_1980"/>
    <m/>
    <s v="&lt;=320mm"/>
    <s v="(120,160]"/>
    <n v="40.147294479102761"/>
    <n v="3.3201423620887889"/>
    <n v="82.699031283838323"/>
    <x v="0"/>
  </r>
  <r>
    <n v="1264"/>
    <s v="DIAM_LT_320-FERROUS_2-&lt;=320mm-B14_1980-1981_2000-EASTERN-CEMENT_MORTAR-(160,320]"/>
    <s v="DIAM_LT_320,ASSET_MATERIAL_BIN,DIAM_BIN_PRIMARY,DATE_INSTALL_BIN,DATE_INSTALL_BIN_20YRS,AREA_NAME,LINING_BIN,DIAM_BIN_SECOND"/>
    <s v="FERROUS_2"/>
    <s v="1981_2000"/>
    <s v="B14_1980"/>
    <m/>
    <s v="&lt;=320mm"/>
    <s v="(160,320]"/>
    <n v="82.926810817944869"/>
    <n v="2.6561138896710865"/>
    <n v="32.029615795815928"/>
    <x v="0"/>
  </r>
  <r>
    <n v="1265"/>
    <s v="DIAM_LT_320-FERROUS_2-&lt;=320mm-B14_1980-1981_2000-EASTERN-CEMENT_MORTAR-(70,120]"/>
    <s v="DIAM_LT_320,ASSET_MATERIAL_BIN,DIAM_BIN_PRIMARY,DATE_INSTALL_BIN,DATE_INSTALL_BIN_20YRS,AREA_NAME,LINING_BIN,DIAM_BIN_SECOND"/>
    <s v="FERROUS_2"/>
    <s v="1981_2000"/>
    <s v="B14_1980"/>
    <m/>
    <s v="&lt;=320mm"/>
    <s v="(70,120]"/>
    <n v="34.061421269504429"/>
    <n v="2.434771065531792"/>
    <n v="71.481781287607916"/>
    <x v="0"/>
  </r>
  <r>
    <n v="1266"/>
    <s v="DIAM_LT_320-FERROUS_2-&lt;=320mm-B14_1980-1981_2000-EASTERN-CEMENT_MORTAR-(70,120]-SLUVAD__COURT_FARM__LLWYNON"/>
    <s v="DIAM_LT_320,ASSET_MATERIAL_BIN,DIAM_BIN_PRIMARY,DATE_INSTALL_BIN,DATE_INSTALL_BIN_20YRS,AREA_NAME,LINING_BIN,DIAM_BIN_SECOND,WRZ_NAME"/>
    <s v="FERROUS_2"/>
    <s v="1981_2000"/>
    <s v="B14_1980"/>
    <m/>
    <s v="&lt;=320mm"/>
    <s v="(70,120]"/>
    <n v="27.293603385308074"/>
    <n v="3.0987995379495712"/>
    <n v="113.5357429432579"/>
    <x v="0"/>
  </r>
  <r>
    <n v="1267"/>
    <s v="DIAM_LT_320-FERROUS_2-&lt;=320mm-B14_1980-1981_2000-EASTERN-CEMENT_MORTAR-(70,120]-SLUVAD__COURT_FARM__LLWYNON-MALPAS__CAERLEON__CWMBRAN"/>
    <s v="DIAM_LT_320,ASSET_MATERIAL_BIN,DIAM_BIN_PRIMARY,DATE_INSTALL_BIN,DATE_INSTALL_BIN_20YRS,AREA_NAME,LINING_BIN,DIAM_BIN_SECOND,WRZ_NAME,WQZ_NAME"/>
    <s v="FERROUS_2"/>
    <s v="1981_2000"/>
    <s v="B14_1980"/>
    <m/>
    <s v="&lt;=320mm"/>
    <s v="(70,120]"/>
    <n v="21.401794167887161"/>
    <n v="2.2134282413925259"/>
    <n v="103.42255532546508"/>
    <x v="0"/>
  </r>
  <r>
    <n v="1268"/>
    <s v="DIAM_LT_320-FERROUS_2-&lt;=320mm-B14_1980-1981_2000-EASTERN-NONE"/>
    <s v="DIAM_LT_320,ASSET_MATERIAL_BIN,DIAM_BIN_PRIMARY,DATE_INSTALL_BIN,DATE_INSTALL_BIN_20YRS,AREA_NAME,LINING_BIN"/>
    <m/>
    <m/>
    <m/>
    <m/>
    <m/>
    <m/>
    <n v="77.076280563834871"/>
    <n v="2.4347710655318329"/>
    <n v="31.589109486352889"/>
    <x v="0"/>
  </r>
  <r>
    <n v="1269"/>
    <s v="DIAM_LT_320-FERROUS_2-&lt;=320mm-B14_1980-1981_2000-NORTHERN"/>
    <s v="DIAM_LT_320,ASSET_MATERIAL_BIN,DIAM_BIN_PRIMARY,DATE_INSTALL_BIN,DATE_INSTALL_BIN_20YRS,AREA_NAME"/>
    <m/>
    <m/>
    <m/>
    <m/>
    <m/>
    <m/>
    <n v="105.3800450058948"/>
    <n v="1.549399768974842"/>
    <n v="14.702971220862269"/>
    <x v="0"/>
  </r>
  <r>
    <n v="1270"/>
    <s v="DIAM_LT_320-FERROUS_2-&lt;=320mm-B14_1980-1981_2000-WESTERN-CEMENT_MORTAR"/>
    <s v="DIAM_LT_320,ASSET_MATERIAL_BIN,DIAM_BIN_PRIMARY,DATE_INSTALL_BIN,DATE_INSTALL_BIN_20YRS,AREA_NAME,LINING_BIN"/>
    <m/>
    <m/>
    <m/>
    <m/>
    <m/>
    <m/>
    <n v="61.54522437229808"/>
    <n v="1.7707425931140217"/>
    <n v="28.771405274314752"/>
    <x v="0"/>
  </r>
  <r>
    <n v="1271"/>
    <s v="DIAM_LT_320-FERROUS_2-&lt;=320mm-B14_1980-1981_2000-WESTERN-CEMENT_MORTAR-(120,160]-TYWI_C.U._AREA"/>
    <s v="DIAM_LT_320,ASSET_MATERIAL_BIN,DIAM_BIN_PRIMARY,DATE_INSTALL_BIN,DATE_INSTALL_BIN_20YRS,AREA_NAME,LINING_BIN,DIAM_BIN_SECOND,WRZ_NAME"/>
    <s v="FERROUS_2"/>
    <s v="1981_2000"/>
    <s v="B14_1980"/>
    <m/>
    <s v="&lt;=320mm"/>
    <s v="(120,160]"/>
    <n v="29.494844323259077"/>
    <n v="3.3201423620887889"/>
    <n v="112.56687188108288"/>
    <x v="0"/>
  </r>
  <r>
    <n v="1272"/>
    <s v="DIAM_LT_320-FERROUS_2-&lt;=320mm-B14_1980-1981_2000-WESTERN-CEMENT_MORTAR-(120,160]-TYWI_C.U._AREA-DAFEN__FELINDRE-FRAMPTON OUTLET RED DMA-PRINCESS STREET"/>
    <s v="DIAM_LT_320,ASSET_MATERIAL_BIN,DIAM_BIN_PRIMARY,DATE_INSTALL_BIN,DATE_INSTALL_BIN_20YRS,AREA_NAME,LINING_BIN,DIAM_BIN_SECOND,WRZ_NAME,WQZ_NAME,SUPER_DMA_NAME,DMA_NAME"/>
    <s v="FERROUS_2"/>
    <s v="1981_2000"/>
    <s v="B14_1980"/>
    <m/>
    <s v="&lt;=320mm"/>
    <s v="(120,160]"/>
    <n v="0.26210410313886628"/>
    <n v="1.9920854172532751"/>
    <n v="7600.3595266032198"/>
    <x v="3"/>
  </r>
  <r>
    <n v="1273"/>
    <s v="DIAM_LT_320-FERROUS_2-&lt;=320mm-B14_1980-1981_2000-WESTERN-CEMENT_MORTAR-(160,320]-TYWI_C.U._AREA"/>
    <s v="DIAM_LT_320,ASSET_MATERIAL_BIN,DIAM_BIN_PRIMARY,DATE_INSTALL_BIN,DATE_INSTALL_BIN_20YRS,AREA_NAME,LINING_BIN,DIAM_BIN_SECOND,WRZ_NAME"/>
    <s v="FERROUS_2"/>
    <s v="1981_2000"/>
    <s v="B14_1980"/>
    <m/>
    <s v="&lt;=320mm"/>
    <s v="(160,320]"/>
    <n v="55.040567170020772"/>
    <n v="4.8695421310636284"/>
    <n v="88.471874136426905"/>
    <x v="0"/>
  </r>
  <r>
    <n v="1274"/>
    <s v="DIAM_LT_320-FERROUS_2-&lt;=320mm-B14_1980-1981_2000-WESTERN-CEMENT_MORTAR-(160,320]-TYWI_C.U._AREA-PENCOED__BRIDGEND_VALLEYS-CEFN HIRGOED TO LLANGEINOR-TYN-Y-WAUN"/>
    <s v="DIAM_LT_320,ASSET_MATERIAL_BIN,DIAM_BIN_PRIMARY,DATE_INSTALL_BIN,DATE_INSTALL_BIN_20YRS,AREA_NAME,LINING_BIN,DIAM_BIN_SECOND,WRZ_NAME,WQZ_NAME,SUPER_DMA_NAME,DMA_NAME"/>
    <s v="FERROUS_2"/>
    <s v="1981_2000"/>
    <s v="B14_1980"/>
    <m/>
    <s v="&lt;=320mm"/>
    <s v="(160,320]"/>
    <n v="0.67382526223830053"/>
    <n v="1.5493997689747707"/>
    <n v="2299.4088464834381"/>
    <x v="3"/>
  </r>
  <r>
    <n v="1275"/>
    <s v="DIAM_LT_320-FERROUS_2-&lt;=320mm-B14_1980-1981_2000-WESTERN-CEMENT_MORTAR-(70,120]-TYWI_C.U._AREA"/>
    <s v="DIAM_LT_320,ASSET_MATERIAL_BIN,DIAM_BIN_PRIMARY,DATE_INSTALL_BIN,DATE_INSTALL_BIN_20YRS,AREA_NAME,LINING_BIN,DIAM_BIN_SECOND,WRZ_NAME"/>
    <s v="FERROUS_2"/>
    <s v="1981_2000"/>
    <s v="B14_1980"/>
    <m/>
    <s v="&lt;=320mm"/>
    <s v="(70,120]"/>
    <n v="26.331975763332796"/>
    <n v="2.4347710655318124"/>
    <n v="92.464427561953954"/>
    <x v="0"/>
  </r>
  <r>
    <n v="1276"/>
    <s v="DIAM_LT_320-FERROUS_2-&lt;=320mm-B15_1990-1981_2000"/>
    <s v="DIAM_LT_320,ASSET_MATERIAL_BIN,DIAM_BIN_PRIMARY,DATE_INSTALL_BIN,DATE_INSTALL_BIN_20YRS"/>
    <m/>
    <m/>
    <m/>
    <m/>
    <m/>
    <m/>
    <n v="222.95073188897618"/>
    <n v="2.2134282413921063"/>
    <n v="9.9278805798867609"/>
    <x v="0"/>
  </r>
  <r>
    <n v="1277"/>
    <s v="DIAM_LT_320-FERROUS_2-&lt;=320mm-B15_1990-1981_2000-CENTRAL-CEMENT_MORTAR"/>
    <s v="DIAM_LT_320,ASSET_MATERIAL_BIN,DIAM_BIN_PRIMARY,DATE_INSTALL_BIN,DATE_INSTALL_BIN_20YRS,AREA_NAME,LINING_BIN"/>
    <m/>
    <m/>
    <m/>
    <m/>
    <m/>
    <m/>
    <n v="105.7430670141208"/>
    <n v="1.9920854172531466"/>
    <n v="18.838922243357345"/>
    <x v="0"/>
  </r>
  <r>
    <n v="1278"/>
    <s v="DIAM_LT_320-FERROUS_2-&lt;=320mm-B15_1990-1981_2000-CENTRAL-CEMENT_MORTAR-(160,320]-CYNON-PENDERYN__PONTSTICILL-RHIGOS VILLAGE 8IN &amp; 10IN OUTLETS-HIRWAUN INDUSTRIAL ESTATE"/>
    <s v="DIAM_LT_320,ASSET_MATERIAL_BIN,DIAM_BIN_PRIMARY,DATE_INSTALL_BIN,DATE_INSTALL_BIN_20YRS,AREA_NAME,LINING_BIN,DIAM_BIN_SECOND,WRZ_NAME,WQZ_NAME,SUPER_DMA_NAME,DMA_NAME"/>
    <s v="FERROUS_2"/>
    <s v="1981_2000"/>
    <s v="B15_1990"/>
    <m/>
    <s v="&lt;=320mm"/>
    <s v="(160,320]"/>
    <n v="2.0599808660764736"/>
    <n v="3.7628280103672904"/>
    <n v="1826.6325053465819"/>
    <x v="3"/>
  </r>
  <r>
    <n v="1279"/>
    <s v="DIAM_LT_320-FERROUS_2-&lt;=320mm-B15_1990-1981_2000-EASTERN-CEMENT_MORTAR-(160,320]"/>
    <s v="DIAM_LT_320,ASSET_MATERIAL_BIN,DIAM_BIN_PRIMARY,DATE_INSTALL_BIN,DATE_INSTALL_BIN_20YRS,AREA_NAME,LINING_BIN,DIAM_BIN_SECOND"/>
    <s v="FERROUS_2"/>
    <s v="1981_2000"/>
    <s v="B15_1990"/>
    <m/>
    <s v="&lt;=320mm"/>
    <s v="(160,320]"/>
    <n v="56.490939275895236"/>
    <n v="1.5493997689747883"/>
    <n v="27.427403205453857"/>
    <x v="0"/>
  </r>
  <r>
    <n v="1280"/>
    <s v="DIAM_LT_320-FERROUS_2-&lt;=320mm-B15_1990-1981_2000-EASTERN-CEMENT_MORTAR-(70,120]"/>
    <s v="DIAM_LT_320,ASSET_MATERIAL_BIN,DIAM_BIN_PRIMARY,DATE_INSTALL_BIN,DATE_INSTALL_BIN_20YRS,AREA_NAME,LINING_BIN,DIAM_BIN_SECOND"/>
    <s v="FERROUS_2"/>
    <s v="1981_2000"/>
    <s v="B15_1990"/>
    <m/>
    <s v="&lt;=320mm"/>
    <s v="(70,120]"/>
    <n v="25.631996181184807"/>
    <n v="1.5493997689748211"/>
    <n v="60.447877645680975"/>
    <x v="0"/>
  </r>
  <r>
    <n v="1281"/>
    <s v="DIAM_LT_320-FERROUS_2-&lt;=320mm-B15_1990-1981_2000-EASTERN-NONE-(70,120]"/>
    <s v="DIAM_LT_320,ASSET_MATERIAL_BIN,DIAM_BIN_PRIMARY,DATE_INSTALL_BIN,DATE_INSTALL_BIN_20YRS,AREA_NAME,LINING_BIN,DIAM_BIN_SECOND"/>
    <s v="FERROUS_2"/>
    <s v="1981_2000"/>
    <s v="B15_1990"/>
    <m/>
    <s v="&lt;=320mm"/>
    <s v="(70,120]"/>
    <n v="7.488929342525033"/>
    <n v="1.9920854172532827"/>
    <n v="266.00403424044242"/>
    <x v="1"/>
  </r>
  <r>
    <n v="1282"/>
    <s v="DIAM_LT_320-FERROUS_2-&lt;=320mm-B15_1990-1981_2000-NORTHERN-CEMENT_MORTAR-(70,120]"/>
    <s v="DIAM_LT_320,ASSET_MATERIAL_BIN,DIAM_BIN_PRIMARY,DATE_INSTALL_BIN,DATE_INSTALL_BIN_20YRS,AREA_NAME,LINING_BIN,DIAM_BIN_SECOND"/>
    <s v="FERROUS_2"/>
    <s v="1981_2000"/>
    <s v="B15_1990"/>
    <m/>
    <s v="&lt;=320mm"/>
    <s v="(70,120]"/>
    <n v="40.981967422074675"/>
    <n v="1.5493997689748094"/>
    <n v="37.806866444880221"/>
    <x v="0"/>
  </r>
  <r>
    <n v="1283"/>
    <s v="DIAM_LT_320-FERROUS_2-&lt;=320mm-B15_1990-1981_2000-WESTERN-CEMENT_MORTAR"/>
    <s v="DIAM_LT_320,ASSET_MATERIAL_BIN,DIAM_BIN_PRIMARY,DATE_INSTALL_BIN,DATE_INSTALL_BIN_20YRS,AREA_NAME,LINING_BIN"/>
    <m/>
    <m/>
    <m/>
    <m/>
    <m/>
    <m/>
    <n v="183.55645763152137"/>
    <n v="1.9920854172531222"/>
    <n v="10.85271225516955"/>
    <x v="0"/>
  </r>
  <r>
    <n v="1284"/>
    <s v="DIAM_LT_320-FERROUS_2-&lt;=320mm-B16_2000-2001_2020"/>
    <s v="DIAM_LT_320,ASSET_MATERIAL_BIN,DIAM_BIN_PRIMARY,DATE_INSTALL_BIN,DATE_INSTALL_BIN_20YRS"/>
    <m/>
    <m/>
    <m/>
    <m/>
    <m/>
    <m/>
    <n v="94.946864298623879"/>
    <n v="2.6561138896707481"/>
    <n v="27.97474049608234"/>
    <x v="0"/>
  </r>
  <r>
    <n v="1285"/>
    <s v="DIAM_LT_320-FERROUS_2-&lt;=320mm-B16_2000-2001_2020-CENTRAL"/>
    <s v="DIAM_LT_320,ASSET_MATERIAL_BIN,DIAM_BIN_PRIMARY,DATE_INSTALL_BIN,DATE_INSTALL_BIN_20YRS,AREA_NAME"/>
    <m/>
    <m/>
    <m/>
    <m/>
    <m/>
    <m/>
    <n v="47.594155364259635"/>
    <n v="2.2134282413925259"/>
    <n v="46.506303651197435"/>
    <x v="0"/>
  </r>
  <r>
    <n v="1286"/>
    <s v="DIAM_LT_320-FERROUS_2-&lt;=320mm-B16_2000-2001_2020-WESTERN-EPOXY_RESIN-(120,160]"/>
    <s v="DIAM_LT_320,ASSET_MATERIAL_BIN,DIAM_BIN_PRIMARY,DATE_INSTALL_BIN,DATE_INSTALL_BIN_20YRS,AREA_NAME,LINING_BIN,DIAM_BIN_SECOND"/>
    <s v="FERROUS_2"/>
    <s v="2001_2020"/>
    <s v="B16_2000"/>
    <m/>
    <s v="&lt;=320mm"/>
    <s v="(120,160]"/>
    <n v="15.913648551813953"/>
    <n v="1.9920854172532607"/>
    <n v="125.18093577140034"/>
    <x v="4"/>
  </r>
  <r>
    <n v="1287"/>
    <s v="DIAM_LT_320-FERROUS_2-&lt;=320mm-B16_2000-2001_2020-WESTERN-EPOXY_RESIN-(70,120]"/>
    <s v="DIAM_LT_320,ASSET_MATERIAL_BIN,DIAM_BIN_PRIMARY,DATE_INSTALL_BIN,DATE_INSTALL_BIN_20YRS,AREA_NAME,LINING_BIN,DIAM_BIN_SECOND"/>
    <s v="FERROUS_2"/>
    <s v="2001_2020"/>
    <s v="B16_2000"/>
    <m/>
    <s v="&lt;=320mm"/>
    <s v="(70,120]"/>
    <n v="14.635327714433604"/>
    <n v="1.7707425931141101"/>
    <n v="120.99097660572194"/>
    <x v="0"/>
  </r>
  <r>
    <n v="1288"/>
    <s v="DIAM_LT_320-FERROUS_2-&lt;=320mm-B17_2010-2001_2020"/>
    <s v="DIAM_LT_320,ASSET_MATERIAL_BIN,DIAM_BIN_PRIMARY,DATE_INSTALL_BIN,DATE_INSTALL_BIN_20YRS"/>
    <m/>
    <m/>
    <m/>
    <m/>
    <m/>
    <m/>
    <n v="46.561296916765144"/>
    <n v="1.5493997689748513"/>
    <n v="33.276559537089803"/>
    <x v="0"/>
  </r>
  <r>
    <n v="1289"/>
    <s v="DIAM_LT_320-OTHER-&lt;=320mm-B12_1960"/>
    <s v="DIAM_LT_320,ASSET_MATERIAL_BIN,DIAM_BIN_PRIMARY,DATE_INSTALL_BIN"/>
    <m/>
    <m/>
    <m/>
    <m/>
    <m/>
    <m/>
    <n v="0.23770112966079643"/>
    <n v="1.5493997689747716"/>
    <n v="6518.2684288702858"/>
    <x v="3"/>
  </r>
  <r>
    <n v="1290"/>
    <s v="DIAM_LT_320-PLASTIC_PE-&lt;=320mm"/>
    <s v="DIAM_LT_320,ASSET_MATERIAL_BIN,DIAM_BIN_PRIMARY"/>
    <m/>
    <m/>
    <m/>
    <m/>
    <m/>
    <m/>
    <n v="39.103556677650246"/>
    <n v="1.7707425931140124"/>
    <n v="45.283415207243429"/>
    <x v="0"/>
  </r>
  <r>
    <n v="1291"/>
    <s v="DIAM_LT_320-PLASTIC_PE-&lt;=320mm-B13_1970-1961_1980-WESTERN-NONE-(0,70]"/>
    <s v="DIAM_LT_320,ASSET_MATERIAL_BIN,DIAM_BIN_PRIMARY,DATE_INSTALL_BIN,DATE_INSTALL_BIN_20YRS,AREA_NAME,LINING_BIN,DIAM_BIN_SECOND"/>
    <s v="PLASTIC_PE"/>
    <s v="1961_1980"/>
    <s v="B13_1970"/>
    <m/>
    <s v="&lt;=320mm"/>
    <s v="(0,70]"/>
    <n v="17.62889713872725"/>
    <n v="1.5493997689747536"/>
    <n v="87.889773068731813"/>
    <x v="0"/>
  </r>
  <r>
    <n v="1292"/>
    <s v="DIAM_LT_320-PLASTIC_PE-&lt;=320mm-B14_1980-1981_2000"/>
    <s v="DIAM_LT_320,ASSET_MATERIAL_BIN,DIAM_BIN_PRIMARY,DATE_INSTALL_BIN,DATE_INSTALL_BIN_20YRS"/>
    <m/>
    <m/>
    <m/>
    <m/>
    <m/>
    <m/>
    <n v="123.63031480077402"/>
    <n v="3.0987995379496671"/>
    <n v="25.065046084718585"/>
    <x v="0"/>
  </r>
  <r>
    <n v="1293"/>
    <s v="DIAM_LT_320-PLASTIC_PE-&lt;=320mm-B14_1980-1981_2000-EASTERN-NONE-(120,160]"/>
    <s v="DIAM_LT_320,ASSET_MATERIAL_BIN,DIAM_BIN_PRIMARY,DATE_INSTALL_BIN,DATE_INSTALL_BIN_20YRS,AREA_NAME,LINING_BIN,DIAM_BIN_SECOND"/>
    <s v="PLASTIC_PE"/>
    <s v="1981_2000"/>
    <s v="B14_1980"/>
    <m/>
    <s v="&lt;=320mm"/>
    <s v="(120,160]"/>
    <n v="91.767299085121124"/>
    <n v="2.4347710655317178"/>
    <n v="26.532011836517963"/>
    <x v="0"/>
  </r>
  <r>
    <n v="1294"/>
    <s v="DIAM_LT_320-PLASTIC_PE-&lt;=320mm-B15_1990-1981_2000-CENTRAL-NONE"/>
    <s v="DIAM_LT_320,ASSET_MATERIAL_BIN,DIAM_BIN_PRIMARY,DATE_INSTALL_BIN,DATE_INSTALL_BIN_20YRS,AREA_NAME,LINING_BIN"/>
    <m/>
    <m/>
    <m/>
    <m/>
    <m/>
    <m/>
    <n v="63.295656878534061"/>
    <n v="1.5493997689748193"/>
    <n v="24.478769087556135"/>
    <x v="0"/>
  </r>
  <r>
    <n v="1295"/>
    <s v="DIAM_LT_320-PLASTIC_PE-&lt;=320mm-B15_1990-1981_2000-CENTRAL-NONE-(120,160]"/>
    <s v="DIAM_LT_320,ASSET_MATERIAL_BIN,DIAM_BIN_PRIMARY,DATE_INSTALL_BIN,DATE_INSTALL_BIN_20YRS,AREA_NAME,LINING_BIN,DIAM_BIN_SECOND"/>
    <s v="PLASTIC_PE"/>
    <s v="1981_2000"/>
    <s v="B15_1990"/>
    <m/>
    <s v="&lt;=320mm"/>
    <s v="(120,160]"/>
    <n v="71.501964904733683"/>
    <n v="1.7707425931139529"/>
    <n v="24.764950102744987"/>
    <x v="0"/>
  </r>
  <r>
    <n v="1296"/>
    <s v="DIAM_LT_320-PLASTIC_PE-&lt;=320mm-B15_1990-1981_2000-CENTRAL-NONE-(120,160]-SLUVAD__COURT_FARM__LLWYNON"/>
    <s v="DIAM_LT_320,ASSET_MATERIAL_BIN,DIAM_BIN_PRIMARY,DATE_INSTALL_BIN,DATE_INSTALL_BIN_20YRS,AREA_NAME,LINING_BIN,DIAM_BIN_SECOND,WRZ_NAME"/>
    <s v="PLASTIC_PE"/>
    <s v="1981_2000"/>
    <s v="B15_1990"/>
    <m/>
    <s v="&lt;=320mm"/>
    <s v="(120,160]"/>
    <n v="183.46477028320322"/>
    <n v="2.4347710655319483"/>
    <n v="13.271055046554947"/>
    <x v="0"/>
  </r>
  <r>
    <n v="1297"/>
    <s v="DIAM_LT_320-PLASTIC_PE-&lt;=320mm-B15_1990-1981_2000-CENTRAL-NONE-(120,160]-SLUVAD__COURT_FARM__LLWYNON-PENARTH__BARRY"/>
    <s v="DIAM_LT_320,ASSET_MATERIAL_BIN,DIAM_BIN_PRIMARY,DATE_INSTALL_BIN,DATE_INSTALL_BIN_20YRS,AREA_NAME,LINING_BIN,DIAM_BIN_SECOND,WRZ_NAME,WQZ_NAME"/>
    <s v="PLASTIC_PE"/>
    <s v="1981_2000"/>
    <s v="B15_1990"/>
    <m/>
    <s v="&lt;=320mm"/>
    <s v="(120,160]"/>
    <n v="12.691211518232983"/>
    <n v="1.5493997689747596"/>
    <n v="122.08446504486949"/>
    <x v="0"/>
  </r>
  <r>
    <n v="1298"/>
    <s v="DIAM_LT_320-PLASTIC_PE-&lt;=320mm-B15_1990-1981_2000-CENTRAL-NONE-(160,320]"/>
    <s v="DIAM_LT_320,ASSET_MATERIAL_BIN,DIAM_BIN_PRIMARY,DATE_INSTALL_BIN,DATE_INSTALL_BIN_20YRS,AREA_NAME,LINING_BIN,DIAM_BIN_SECOND"/>
    <s v="PLASTIC_PE"/>
    <s v="1981_2000"/>
    <s v="B15_1990"/>
    <m/>
    <s v="&lt;=320mm"/>
    <s v="(160,320]"/>
    <n v="55.437376669101837"/>
    <n v="1.9920854172532956"/>
    <n v="35.933976983503072"/>
    <x v="0"/>
  </r>
  <r>
    <n v="1299"/>
    <s v="DIAM_LT_320-PLASTIC_PE-&lt;=320mm-B15_1990-1981_2000-CENTRAL-NONE-(70,120]-SLUVAD__COURT_FARM__LLWYNON"/>
    <s v="DIAM_LT_320,ASSET_MATERIAL_BIN,DIAM_BIN_PRIMARY,DATE_INSTALL_BIN,DATE_INSTALL_BIN_20YRS,AREA_NAME,LINING_BIN,DIAM_BIN_SECOND,WRZ_NAME"/>
    <s v="PLASTIC_PE"/>
    <s v="1981_2000"/>
    <s v="B15_1990"/>
    <m/>
    <s v="&lt;=320mm"/>
    <s v="(70,120]"/>
    <n v="30.848395287234936"/>
    <n v="2.6561138896710821"/>
    <n v="86.102173709184214"/>
    <x v="0"/>
  </r>
  <r>
    <n v="1300"/>
    <s v="DIAM_LT_320-PLASTIC_PE-&lt;=320mm-B15_1990-1981_2000-EASTERN-NONE-(0,70]"/>
    <s v="DIAM_LT_320,ASSET_MATERIAL_BIN,DIAM_BIN_PRIMARY,DATE_INSTALL_BIN,DATE_INSTALL_BIN_20YRS,AREA_NAME,LINING_BIN,DIAM_BIN_SECOND"/>
    <s v="PLASTIC_PE"/>
    <s v="1981_2000"/>
    <s v="B15_1990"/>
    <m/>
    <s v="&lt;=320mm"/>
    <s v="(0,70]"/>
    <n v="80.862559620133041"/>
    <n v="2.2134282413925259"/>
    <n v="27.372720475217676"/>
    <x v="0"/>
  </r>
  <r>
    <n v="1301"/>
    <s v="DIAM_LT_320-PLASTIC_PE-&lt;=320mm-B15_1990-1981_2000-EASTERN-NONE-(120,160]"/>
    <s v="DIAM_LT_320,ASSET_MATERIAL_BIN,DIAM_BIN_PRIMARY,DATE_INSTALL_BIN,DATE_INSTALL_BIN_20YRS,AREA_NAME,LINING_BIN,DIAM_BIN_SECOND"/>
    <s v="PLASTIC_PE"/>
    <s v="1981_2000"/>
    <s v="B15_1990"/>
    <m/>
    <s v="&lt;=320mm"/>
    <s v="(120,160]"/>
    <n v="219.95902823790939"/>
    <n v="3.0987995379496924"/>
    <n v="14.08807614206227"/>
    <x v="0"/>
  </r>
  <r>
    <n v="1302"/>
    <s v="DIAM_LT_320-PLASTIC_PE-&lt;=320mm-B15_1990-1981_2000-EASTERN-NONE-(120,160]-SLUVAD__COURT_FARM__LLWYNON"/>
    <s v="DIAM_LT_320,ASSET_MATERIAL_BIN,DIAM_BIN_PRIMARY,DATE_INSTALL_BIN,DATE_INSTALL_BIN_20YRS,AREA_NAME,LINING_BIN,DIAM_BIN_SECOND,WRZ_NAME"/>
    <s v="PLASTIC_PE"/>
    <s v="1981_2000"/>
    <s v="B15_1990"/>
    <m/>
    <s v="&lt;=320mm"/>
    <s v="(120,160]"/>
    <n v="73.95782283369752"/>
    <n v="2.2134282413925259"/>
    <n v="29.928250407934101"/>
    <x v="0"/>
  </r>
  <r>
    <n v="1303"/>
    <s v="DIAM_LT_320-PLASTIC_PE-&lt;=320mm-B15_1990-1981_2000-EASTERN-NONE-(120,160]-SLUVAD__COURT_FARM__LLWYNON-CHEPSTOW__CALDICOT_COURT_FARM"/>
    <s v="DIAM_LT_320,ASSET_MATERIAL_BIN,DIAM_BIN_PRIMARY,DATE_INSTALL_BIN,DATE_INSTALL_BIN_20YRS,AREA_NAME,LINING_BIN,DIAM_BIN_SECOND,WRZ_NAME,WQZ_NAME"/>
    <s v="PLASTIC_PE"/>
    <s v="1981_2000"/>
    <s v="B15_1990"/>
    <m/>
    <s v="&lt;=320mm"/>
    <s v="(120,160]"/>
    <n v="38.579360365932899"/>
    <n v="2.2134282413925259"/>
    <n v="57.373378417830651"/>
    <x v="0"/>
  </r>
  <r>
    <n v="1304"/>
    <s v="DIAM_LT_320-PLASTIC_PE-&lt;=320mm-B15_1990-1981_2000-EASTERN-NONE-(120,160]-TALYBONT"/>
    <s v="DIAM_LT_320,ASSET_MATERIAL_BIN,DIAM_BIN_PRIMARY,DATE_INSTALL_BIN,DATE_INSTALL_BIN_20YRS,AREA_NAME,LINING_BIN,DIAM_BIN_SECOND,WRZ_NAME"/>
    <s v="PLASTIC_PE"/>
    <s v="1981_2000"/>
    <s v="B15_1990"/>
    <m/>
    <s v="&lt;=320mm"/>
    <s v="(120,160]"/>
    <n v="16.956612974590747"/>
    <n v="1.549399768974759"/>
    <n v="91.374366525703763"/>
    <x v="0"/>
  </r>
  <r>
    <n v="1305"/>
    <s v="DIAM_LT_320-PLASTIC_PE-&lt;=320mm-B15_1990-1981_2000-EASTERN-NONE-(120,160]-TALYBONT-ABERGAVENNY__CWMTILLERY"/>
    <s v="DIAM_LT_320,ASSET_MATERIAL_BIN,DIAM_BIN_PRIMARY,DATE_INSTALL_BIN,DATE_INSTALL_BIN_20YRS,AREA_NAME,LINING_BIN,DIAM_BIN_SECOND,WRZ_NAME,WQZ_NAME"/>
    <s v="PLASTIC_PE"/>
    <s v="1981_2000"/>
    <s v="B15_1990"/>
    <m/>
    <s v="&lt;=320mm"/>
    <s v="(120,160]"/>
    <n v="107.84085456653648"/>
    <n v="3.3201423620885722"/>
    <n v="30.787426299928708"/>
    <x v="0"/>
  </r>
  <r>
    <n v="1306"/>
    <s v="DIAM_LT_320-PLASTIC_PE-&lt;=320mm-B15_1990-1981_2000-EASTERN-NONE-(160,320]"/>
    <s v="DIAM_LT_320,ASSET_MATERIAL_BIN,DIAM_BIN_PRIMARY,DATE_INSTALL_BIN,DATE_INSTALL_BIN_20YRS,AREA_NAME,LINING_BIN,DIAM_BIN_SECOND"/>
    <s v="PLASTIC_PE"/>
    <s v="1981_2000"/>
    <s v="B15_1990"/>
    <m/>
    <s v="&lt;=320mm"/>
    <s v="(160,320]"/>
    <n v="78.437415621528643"/>
    <n v="2.2134282413925259"/>
    <n v="28.219035824339528"/>
    <x v="0"/>
  </r>
  <r>
    <n v="1307"/>
    <s v="DIAM_LT_320-PLASTIC_PE-&lt;=320mm-B15_1990-1981_2000-EASTERN-NONE-(160,320]-SLUVAD__COURT_FARM__LLWYNON"/>
    <s v="DIAM_LT_320,ASSET_MATERIAL_BIN,DIAM_BIN_PRIMARY,DATE_INSTALL_BIN,DATE_INSTALL_BIN_20YRS,AREA_NAME,LINING_BIN,DIAM_BIN_SECOND,WRZ_NAME"/>
    <s v="PLASTIC_PE"/>
    <s v="1981_2000"/>
    <s v="B15_1990"/>
    <m/>
    <s v="&lt;=320mm"/>
    <s v="(160,320]"/>
    <n v="42.876005229625726"/>
    <n v="1.7707425931139982"/>
    <n v="41.299150506924583"/>
    <x v="0"/>
  </r>
  <r>
    <n v="1308"/>
    <s v="DIAM_LT_320-PLASTIC_PE-&lt;=320mm-B15_1990-1981_2000-EASTERN-NONE-(160,320]-TALYBONT-ABERGAVENNY__CWMTILLERY"/>
    <s v="DIAM_LT_320,ASSET_MATERIAL_BIN,DIAM_BIN_PRIMARY,DATE_INSTALL_BIN,DATE_INSTALL_BIN_20YRS,AREA_NAME,LINING_BIN,DIAM_BIN_SECOND,WRZ_NAME,WQZ_NAME"/>
    <s v="PLASTIC_PE"/>
    <s v="1981_2000"/>
    <s v="B15_1990"/>
    <m/>
    <s v="&lt;=320mm"/>
    <s v="(160,320]"/>
    <n v="24.886302983607287"/>
    <n v="1.7707425931140364"/>
    <n v="71.153300443237072"/>
    <x v="0"/>
  </r>
  <r>
    <n v="1309"/>
    <s v="DIAM_LT_320-PLASTIC_PE-&lt;=320mm-B15_1990-1981_2000-EASTERN-NONE-(70,120]"/>
    <s v="DIAM_LT_320,ASSET_MATERIAL_BIN,DIAM_BIN_PRIMARY,DATE_INSTALL_BIN,DATE_INSTALL_BIN_20YRS,AREA_NAME,LINING_BIN,DIAM_BIN_SECOND"/>
    <s v="PLASTIC_PE"/>
    <s v="1981_2000"/>
    <s v="B15_1990"/>
    <m/>
    <s v="&lt;=320mm"/>
    <s v="(70,120]"/>
    <n v="108.62841696979861"/>
    <n v="3.7628280103673775"/>
    <n v="34.639444404437349"/>
    <x v="0"/>
  </r>
  <r>
    <n v="1310"/>
    <s v="DIAM_LT_320-PLASTIC_PE-&lt;=320mm-B15_1990-1981_2000-EASTERN-NONE-(70,120]-HEREFORD_C.U._AREA"/>
    <s v="DIAM_LT_320,ASSET_MATERIAL_BIN,DIAM_BIN_PRIMARY,DATE_INSTALL_BIN,DATE_INSTALL_BIN_20YRS,AREA_NAME,LINING_BIN,DIAM_BIN_SECOND,WRZ_NAME"/>
    <s v="PLASTIC_PE"/>
    <s v="1981_2000"/>
    <s v="B15_1990"/>
    <m/>
    <s v="&lt;=320mm"/>
    <s v="(70,120]"/>
    <n v="93.87722859016759"/>
    <n v="2.434771065531721"/>
    <n v="25.935693906783388"/>
    <x v="0"/>
  </r>
  <r>
    <n v="1311"/>
    <s v="DIAM_LT_320-PLASTIC_PE-&lt;=320mm-B15_1990-1981_2000-EASTERN-NONE-(70,120]-SLUVAD__COURT_FARM__LLWYNON"/>
    <s v="DIAM_LT_320,ASSET_MATERIAL_BIN,DIAM_BIN_PRIMARY,DATE_INSTALL_BIN,DATE_INSTALL_BIN_20YRS,AREA_NAME,LINING_BIN,DIAM_BIN_SECOND,WRZ_NAME"/>
    <s v="PLASTIC_PE"/>
    <s v="1981_2000"/>
    <s v="B15_1990"/>
    <m/>
    <s v="&lt;=320mm"/>
    <s v="(70,120]"/>
    <n v="61.143154508206074"/>
    <n v="3.0987995379496058"/>
    <n v="50.68105436944235"/>
    <x v="0"/>
  </r>
  <r>
    <n v="1312"/>
    <s v="DIAM_LT_320-PLASTIC_PE-&lt;=320mm-B15_1990-1981_2000-NORTHERN-NONE"/>
    <s v="DIAM_LT_320,ASSET_MATERIAL_BIN,DIAM_BIN_PRIMARY,DATE_INSTALL_BIN,DATE_INSTALL_BIN_20YRS,AREA_NAME,LINING_BIN"/>
    <m/>
    <m/>
    <m/>
    <m/>
    <m/>
    <m/>
    <n v="272.82484946088476"/>
    <n v="2.6561138896708161"/>
    <n v="9.7356010455771429"/>
    <x v="0"/>
  </r>
  <r>
    <n v="1313"/>
    <s v="DIAM_LT_320-PLASTIC_PE-&lt;=320mm-B15_1990-1981_2000-NORTHERN-NONE-(160,320]"/>
    <s v="DIAM_LT_320,ASSET_MATERIAL_BIN,DIAM_BIN_PRIMARY,DATE_INSTALL_BIN,DATE_INSTALL_BIN_20YRS,AREA_NAME,LINING_BIN,DIAM_BIN_SECOND"/>
    <s v="PLASTIC_PE"/>
    <s v="1981_2000"/>
    <s v="B15_1990"/>
    <m/>
    <s v="&lt;=320mm"/>
    <s v="(160,320]"/>
    <n v="120.85739021999402"/>
    <n v="1.7707425931139684"/>
    <n v="14.651504470605605"/>
    <x v="0"/>
  </r>
  <r>
    <n v="1314"/>
    <s v="DIAM_LT_320-PLASTIC_PE-&lt;=320mm-B15_1990-1981_2000-NORTHERN-NONE-(70,120]"/>
    <s v="DIAM_LT_320,ASSET_MATERIAL_BIN,DIAM_BIN_PRIMARY,DATE_INSTALL_BIN,DATE_INSTALL_BIN_20YRS,AREA_NAME,LINING_BIN,DIAM_BIN_SECOND"/>
    <s v="PLASTIC_PE"/>
    <s v="1981_2000"/>
    <s v="B15_1990"/>
    <m/>
    <s v="&lt;=320mm"/>
    <s v="(70,120]"/>
    <n v="103.67757387274571"/>
    <n v="1.7707425931139549"/>
    <n v="17.079321274313109"/>
    <x v="0"/>
  </r>
  <r>
    <n v="1315"/>
    <s v="DIAM_LT_320-PLASTIC_PE-&lt;=320mm-B15_1990-1981_2000-NORTHERN-NONE-(70,120]-ALWEN_/_DEE"/>
    <s v="DIAM_LT_320,ASSET_MATERIAL_BIN,DIAM_BIN_PRIMARY,DATE_INSTALL_BIN,DATE_INSTALL_BIN_20YRS,AREA_NAME,LINING_BIN,DIAM_BIN_SECOND,WRZ_NAME"/>
    <s v="PLASTIC_PE"/>
    <s v="1981_2000"/>
    <s v="B15_1990"/>
    <m/>
    <s v="&lt;=320mm"/>
    <s v="(70,120]"/>
    <n v="103.11201154193668"/>
    <n v="1.5493997689748158"/>
    <n v="15.026375160421145"/>
    <x v="0"/>
  </r>
  <r>
    <n v="1316"/>
    <s v="DIAM_LT_320-PLASTIC_PE-&lt;=320mm-B15_1990-1981_2000-WESTERN-NONE"/>
    <s v="DIAM_LT_320,ASSET_MATERIAL_BIN,DIAM_BIN_PRIMARY,DATE_INSTALL_BIN,DATE_INSTALL_BIN_20YRS,AREA_NAME,LINING_BIN"/>
    <m/>
    <m/>
    <m/>
    <m/>
    <m/>
    <m/>
    <n v="139.65100232376486"/>
    <n v="1.5493997689748316"/>
    <n v="11.094798771173341"/>
    <x v="0"/>
  </r>
  <r>
    <n v="1317"/>
    <s v="DIAM_LT_320-PLASTIC_PE-&lt;=320mm-B15_1990-1981_2000-WESTERN-NONE-(0,70]"/>
    <s v="DIAM_LT_320,ASSET_MATERIAL_BIN,DIAM_BIN_PRIMARY,DATE_INSTALL_BIN,DATE_INSTALL_BIN_20YRS,AREA_NAME,LINING_BIN,DIAM_BIN_SECOND"/>
    <s v="PLASTIC_PE"/>
    <s v="1981_2000"/>
    <s v="B15_1990"/>
    <m/>
    <s v="&lt;=320mm"/>
    <s v="(0,70]"/>
    <n v="57.748490208105736"/>
    <n v="1.5493997689747943"/>
    <n v="26.830134664842138"/>
    <x v="0"/>
  </r>
  <r>
    <n v="1318"/>
    <s v="DIAM_LT_320-PLASTIC_PE-&lt;=320mm-B15_1990-1981_2000-WESTERN-NONE-(120,160]"/>
    <s v="DIAM_LT_320,ASSET_MATERIAL_BIN,DIAM_BIN_PRIMARY,DATE_INSTALL_BIN,DATE_INSTALL_BIN_20YRS,AREA_NAME,LINING_BIN,DIAM_BIN_SECOND"/>
    <s v="PLASTIC_PE"/>
    <s v="1981_2000"/>
    <s v="B15_1990"/>
    <m/>
    <s v="&lt;=320mm"/>
    <s v="(120,160]"/>
    <n v="97.015964847082245"/>
    <n v="1.770742593113968"/>
    <n v="18.252074242677836"/>
    <x v="0"/>
  </r>
  <r>
    <n v="1319"/>
    <s v="DIAM_LT_320-PLASTIC_PE-&lt;=320mm-B16_2000"/>
    <s v="DIAM_LT_320,ASSET_MATERIAL_BIN,DIAM_BIN_PRIMARY,DATE_INSTALL_BIN"/>
    <m/>
    <m/>
    <m/>
    <m/>
    <m/>
    <m/>
    <n v="63.653908013306818"/>
    <n v="1.5493997689747931"/>
    <n v="24.340999906099906"/>
    <x v="0"/>
  </r>
  <r>
    <n v="1320"/>
    <s v="DIAM_LT_320-PLASTIC_PE-&lt;=320mm-B16_2000-2001_2020-CENTRAL-NONE"/>
    <s v="DIAM_LT_320,ASSET_MATERIAL_BIN,DIAM_BIN_PRIMARY,DATE_INSTALL_BIN,DATE_INSTALL_BIN_20YRS,AREA_NAME,LINING_BIN"/>
    <m/>
    <m/>
    <m/>
    <m/>
    <m/>
    <m/>
    <n v="96.478909365218186"/>
    <n v="2.6561138896709249"/>
    <n v="27.53051321938436"/>
    <x v="0"/>
  </r>
  <r>
    <n v="1321"/>
    <s v="DIAM_LT_320-PLASTIC_PE-&lt;=320mm-B16_2000-2001_2020-CENTRAL-NONE-(120,160]-SLUVAD__COURT_FARM__LLWYNON"/>
    <s v="DIAM_LT_320,ASSET_MATERIAL_BIN,DIAM_BIN_PRIMARY,DATE_INSTALL_BIN,DATE_INSTALL_BIN_20YRS,AREA_NAME,LINING_BIN,DIAM_BIN_SECOND,WRZ_NAME"/>
    <s v="PLASTIC_PE"/>
    <s v="2001_2020"/>
    <s v="B16_2000"/>
    <m/>
    <s v="&lt;=320mm"/>
    <s v="(120,160]"/>
    <n v="31.931793510895368"/>
    <n v="2.2134282413925259"/>
    <n v="69.317379264565503"/>
    <x v="0"/>
  </r>
  <r>
    <n v="1322"/>
    <s v="DIAM_LT_320-PLASTIC_PE-&lt;=320mm-B16_2000-2001_2020-CENTRAL-NONE-(70,120]"/>
    <s v="DIAM_LT_320,ASSET_MATERIAL_BIN,DIAM_BIN_PRIMARY,DATE_INSTALL_BIN,DATE_INSTALL_BIN_20YRS,AREA_NAME,LINING_BIN,DIAM_BIN_SECOND"/>
    <s v="PLASTIC_PE"/>
    <s v="2001_2020"/>
    <s v="B16_2000"/>
    <m/>
    <s v="&lt;=320mm"/>
    <s v="(70,120]"/>
    <n v="57.823102744431139"/>
    <n v="2.6561138896710568"/>
    <n v="45.935167149550153"/>
    <x v="0"/>
  </r>
  <r>
    <n v="1323"/>
    <s v="DIAM_LT_320-PLASTIC_PE-&lt;=320mm-B16_2000-2001_2020-CENTRAL-NONE-(70,120]-PONTSTICILL_LOW_LEVEL"/>
    <s v="DIAM_LT_320,ASSET_MATERIAL_BIN,DIAM_BIN_PRIMARY,DATE_INSTALL_BIN,DATE_INSTALL_BIN_20YRS,AREA_NAME,LINING_BIN,DIAM_BIN_SECOND,WRZ_NAME"/>
    <s v="PLASTIC_PE"/>
    <s v="2001_2020"/>
    <s v="B16_2000"/>
    <m/>
    <s v="&lt;=320mm"/>
    <s v="(70,120]"/>
    <n v="82.316140744322126"/>
    <n v="3.3201423620885642"/>
    <n v="40.334038161495997"/>
    <x v="0"/>
  </r>
  <r>
    <n v="1324"/>
    <s v="DIAM_LT_320-PLASTIC_PE-&lt;=320mm-B16_2000-2001_2020-CENTRAL-NONE-(70,120]-SLUVAD__COURT_FARM__LLWYNON"/>
    <s v="DIAM_LT_320,ASSET_MATERIAL_BIN,DIAM_BIN_PRIMARY,DATE_INSTALL_BIN,DATE_INSTALL_BIN_20YRS,AREA_NAME,LINING_BIN,DIAM_BIN_SECOND,WRZ_NAME"/>
    <s v="PLASTIC_PE"/>
    <s v="2001_2020"/>
    <s v="B16_2000"/>
    <m/>
    <s v="&lt;=320mm"/>
    <s v="(70,120]"/>
    <n v="107.14337853382298"/>
    <n v="2.6561138896709329"/>
    <n v="24.79027566628816"/>
    <x v="0"/>
  </r>
  <r>
    <n v="1325"/>
    <s v="DIAM_LT_320-PLASTIC_PE-&lt;=320mm-B16_2000-2001_2020-EASTERN-NONE-(0,70]"/>
    <s v="DIAM_LT_320,ASSET_MATERIAL_BIN,DIAM_BIN_PRIMARY,DATE_INSTALL_BIN,DATE_INSTALL_BIN_20YRS,AREA_NAME,LINING_BIN,DIAM_BIN_SECOND"/>
    <s v="PLASTIC_PE"/>
    <s v="2001_2020"/>
    <s v="B16_2000"/>
    <m/>
    <s v="&lt;=320mm"/>
    <s v="(0,70]"/>
    <n v="127.78968027343095"/>
    <n v="2.6561138896709142"/>
    <n v="20.78504214102141"/>
    <x v="0"/>
  </r>
  <r>
    <n v="1326"/>
    <s v="DIAM_LT_320-PLASTIC_PE-&lt;=320mm-B16_2000-2001_2020-EASTERN-NONE-(120,160]"/>
    <s v="DIAM_LT_320,ASSET_MATERIAL_BIN,DIAM_BIN_PRIMARY,DATE_INSTALL_BIN,DATE_INSTALL_BIN_20YRS,AREA_NAME,LINING_BIN,DIAM_BIN_SECOND"/>
    <s v="PLASTIC_PE"/>
    <s v="2001_2020"/>
    <s v="B16_2000"/>
    <m/>
    <s v="&lt;=320mm"/>
    <s v="(120,160]"/>
    <n v="200.95774077731033"/>
    <n v="3.0987995379496773"/>
    <n v="15.420155132932086"/>
    <x v="0"/>
  </r>
  <r>
    <n v="1327"/>
    <s v="DIAM_LT_320-PLASTIC_PE-&lt;=320mm-B16_2000-2001_2020-EASTERN-NONE-(120,160]-SLUVAD__COURT_FARM__LLWYNON"/>
    <s v="DIAM_LT_320,ASSET_MATERIAL_BIN,DIAM_BIN_PRIMARY,DATE_INSTALL_BIN,DATE_INSTALL_BIN_20YRS,AREA_NAME,LINING_BIN,DIAM_BIN_SECOND,WRZ_NAME"/>
    <s v="PLASTIC_PE"/>
    <s v="2001_2020"/>
    <s v="B16_2000"/>
    <m/>
    <s v="&lt;=320mm"/>
    <s v="(120,160]"/>
    <n v="27.357133804876366"/>
    <n v="1.7707425931140206"/>
    <n v="64.726904716838007"/>
    <x v="0"/>
  </r>
  <r>
    <n v="1328"/>
    <s v="DIAM_LT_320-PLASTIC_PE-&lt;=320mm-B16_2000-2001_2020-EASTERN-NONE-(160,320]-HEREFORD_C.U._AREA"/>
    <s v="DIAM_LT_320,ASSET_MATERIAL_BIN,DIAM_BIN_PRIMARY,DATE_INSTALL_BIN,DATE_INSTALL_BIN_20YRS,AREA_NAME,LINING_BIN,DIAM_BIN_SECOND,WRZ_NAME"/>
    <s v="PLASTIC_PE"/>
    <s v="2001_2020"/>
    <s v="B16_2000"/>
    <m/>
    <s v="&lt;=320mm"/>
    <s v="(160,320]"/>
    <n v="49.913632432784851"/>
    <n v="1.5493997689747521"/>
    <n v="31.041615155162646"/>
    <x v="0"/>
  </r>
  <r>
    <n v="1329"/>
    <s v="DIAM_LT_320-PLASTIC_PE-&lt;=320mm-B16_2000-2001_2020-EASTERN-NONE-(70,120]"/>
    <s v="DIAM_LT_320,ASSET_MATERIAL_BIN,DIAM_BIN_PRIMARY,DATE_INSTALL_BIN,DATE_INSTALL_BIN_20YRS,AREA_NAME,LINING_BIN,DIAM_BIN_SECOND"/>
    <s v="PLASTIC_PE"/>
    <s v="2001_2020"/>
    <s v="B16_2000"/>
    <m/>
    <s v="&lt;=320mm"/>
    <s v="(70,120]"/>
    <n v="318.66336840323015"/>
    <n v="4.8695421310638771"/>
    <n v="15.281148113962246"/>
    <x v="0"/>
  </r>
  <r>
    <n v="1330"/>
    <s v="DIAM_LT_320-PLASTIC_PE-&lt;=320mm-B16_2000-2001_2020-EASTERN-NONE-(70,120]-HEREFORD_C.U._AREA"/>
    <s v="DIAM_LT_320,ASSET_MATERIAL_BIN,DIAM_BIN_PRIMARY,DATE_INSTALL_BIN,DATE_INSTALL_BIN_20YRS,AREA_NAME,LINING_BIN,DIAM_BIN_SECOND,WRZ_NAME"/>
    <s v="PLASTIC_PE"/>
    <s v="2001_2020"/>
    <s v="B16_2000"/>
    <m/>
    <s v="&lt;=320mm"/>
    <s v="(70,120]"/>
    <n v="110.26737807693877"/>
    <n v="1.7707425931139662"/>
    <n v="16.058626077772843"/>
    <x v="0"/>
  </r>
  <r>
    <n v="1331"/>
    <s v="DIAM_LT_320-PLASTIC_PE-&lt;=320mm-B16_2000-2001_2020-EASTERN-NONE-(70,120]-HEREFORD_C.U._AREA-HEREFORD__NORTH__BROOMY_HILL"/>
    <s v="DIAM_LT_320,ASSET_MATERIAL_BIN,DIAM_BIN_PRIMARY,DATE_INSTALL_BIN,DATE_INSTALL_BIN_20YRS,AREA_NAME,LINING_BIN,DIAM_BIN_SECOND,WRZ_NAME,WQZ_NAME"/>
    <s v="PLASTIC_PE"/>
    <s v="2001_2020"/>
    <s v="B16_2000"/>
    <m/>
    <s v="&lt;=320mm"/>
    <s v="(70,120]"/>
    <n v="139.8850110207205"/>
    <n v="1.7707425931139553"/>
    <n v="12.658558484523146"/>
    <x v="0"/>
  </r>
  <r>
    <n v="1332"/>
    <s v="DIAM_LT_320-PLASTIC_PE-&lt;=320mm-B16_2000-2001_2020-EASTERN-NONE-(70,120]-SLUVAD__COURT_FARM__LLWYNON"/>
    <s v="DIAM_LT_320,ASSET_MATERIAL_BIN,DIAM_BIN_PRIMARY,DATE_INSTALL_BIN,DATE_INSTALL_BIN_20YRS,AREA_NAME,LINING_BIN,DIAM_BIN_SECOND,WRZ_NAME"/>
    <s v="PLASTIC_PE"/>
    <s v="2001_2020"/>
    <s v="B16_2000"/>
    <m/>
    <s v="&lt;=320mm"/>
    <s v="(70,120]"/>
    <n v="88.692937536250085"/>
    <n v="2.6561138896710199"/>
    <n v="29.947298662708377"/>
    <x v="0"/>
  </r>
  <r>
    <n v="1333"/>
    <s v="DIAM_LT_320-PLASTIC_PE-&lt;=320mm-B16_2000-2001_2020-EASTERN-NONE-(70,120]-TALYBONT-ABERGAVENNY__CWMTILLERY"/>
    <s v="DIAM_LT_320,ASSET_MATERIAL_BIN,DIAM_BIN_PRIMARY,DATE_INSTALL_BIN,DATE_INSTALL_BIN_20YRS,AREA_NAME,LINING_BIN,DIAM_BIN_SECOND,WRZ_NAME,WQZ_NAME"/>
    <s v="PLASTIC_PE"/>
    <s v="2001_2020"/>
    <s v="B16_2000"/>
    <m/>
    <s v="&lt;=320mm"/>
    <s v="(70,120]"/>
    <n v="115.45228831633892"/>
    <n v="3.541485186227928"/>
    <n v="30.674880834966814"/>
    <x v="0"/>
  </r>
  <r>
    <n v="1334"/>
    <s v="DIAM_LT_320-PLASTIC_PE-&lt;=320mm-B16_2000-2001_2020-EASTERN-NONE-(70,120]-TALYBONT-ABERGAVENNY__CWMTILLERY-CROSS ASH-CROSS ASH"/>
    <s v="DIAM_LT_320,ASSET_MATERIAL_BIN,DIAM_BIN_PRIMARY,DATE_INSTALL_BIN,DATE_INSTALL_BIN_20YRS,AREA_NAME,LINING_BIN,DIAM_BIN_SECOND,WRZ_NAME,WQZ_NAME,SUPER_DMA_NAME,DMA_NAME"/>
    <s v="PLASTIC_PE"/>
    <s v="2001_2020"/>
    <s v="B16_2000"/>
    <m/>
    <s v="&lt;=320mm"/>
    <s v="(70,120]"/>
    <n v="9.2551018394781401"/>
    <n v="1.7707425931140155"/>
    <n v="191.32610573346872"/>
    <x v="4"/>
  </r>
  <r>
    <n v="1335"/>
    <s v="DIAM_LT_320-PLASTIC_PE-&lt;=320mm-B16_2000-2001_2020-NORTHERN-NONE"/>
    <s v="DIAM_LT_320,ASSET_MATERIAL_BIN,DIAM_BIN_PRIMARY,DATE_INSTALL_BIN,DATE_INSTALL_BIN_20YRS,AREA_NAME,LINING_BIN"/>
    <m/>
    <m/>
    <m/>
    <m/>
    <m/>
    <m/>
    <n v="209.93916749389896"/>
    <n v="1.9920854172531737"/>
    <n v="9.488869757050292"/>
    <x v="0"/>
  </r>
  <r>
    <n v="1336"/>
    <s v="DIAM_LT_320-PLASTIC_PE-&lt;=320mm-B16_2000-2001_2020-NORTHERN-NONE-(70,120]"/>
    <s v="DIAM_LT_320,ASSET_MATERIAL_BIN,DIAM_BIN_PRIMARY,DATE_INSTALL_BIN,DATE_INSTALL_BIN_20YRS,AREA_NAME,LINING_BIN,DIAM_BIN_SECOND"/>
    <s v="PLASTIC_PE"/>
    <s v="2001_2020"/>
    <s v="B16_2000"/>
    <m/>
    <s v="&lt;=320mm"/>
    <s v="(70,120]"/>
    <n v="280.79015031987387"/>
    <n v="2.877456713810655"/>
    <n v="10.247712430555984"/>
    <x v="0"/>
  </r>
  <r>
    <n v="1337"/>
    <s v="DIAM_LT_320-PLASTIC_PE-&lt;=320mm-B16_2000-2001_2020-WESTERN-NONE"/>
    <s v="DIAM_LT_320,ASSET_MATERIAL_BIN,DIAM_BIN_PRIMARY,DATE_INSTALL_BIN,DATE_INSTALL_BIN_20YRS,AREA_NAME,LINING_BIN"/>
    <m/>
    <m/>
    <m/>
    <m/>
    <m/>
    <m/>
    <n v="141.26198554154294"/>
    <n v="2.4347710655318635"/>
    <n v="17.235854757370909"/>
    <x v="0"/>
  </r>
  <r>
    <n v="1338"/>
    <s v="DIAM_LT_320-PLASTIC_PE-&lt;=320mm-B16_2000-2001_2020-WESTERN-NONE-(0,70]-MID_-_SOUTH_CEREDIGION"/>
    <s v="DIAM_LT_320,ASSET_MATERIAL_BIN,DIAM_BIN_PRIMARY,DATE_INSTALL_BIN,DATE_INSTALL_BIN_20YRS,AREA_NAME,LINING_BIN,DIAM_BIN_SECOND,WRZ_NAME"/>
    <s v="PLASTIC_PE"/>
    <s v="2001_2020"/>
    <s v="B16_2000"/>
    <m/>
    <s v="&lt;=320mm"/>
    <s v="(0,70]"/>
    <n v="32.173145702273537"/>
    <n v="1.5493997689748256"/>
    <n v="48.158168408920488"/>
    <x v="0"/>
  </r>
  <r>
    <n v="1339"/>
    <s v="DIAM_LT_320-PLASTIC_PE-&lt;=320mm-B16_2000-2001_2020-WESTERN-NONE-(0,70]-TYWI_C.U._AREA"/>
    <s v="DIAM_LT_320,ASSET_MATERIAL_BIN,DIAM_BIN_PRIMARY,DATE_INSTALL_BIN,DATE_INSTALL_BIN_20YRS,AREA_NAME,LINING_BIN,DIAM_BIN_SECOND,WRZ_NAME"/>
    <s v="PLASTIC_PE"/>
    <s v="2001_2020"/>
    <s v="B16_2000"/>
    <m/>
    <s v="&lt;=320mm"/>
    <s v="(0,70]"/>
    <n v="51.026122739935595"/>
    <n v="2.4347710655317023"/>
    <n v="47.716168401447611"/>
    <x v="0"/>
  </r>
  <r>
    <n v="1340"/>
    <s v="DIAM_LT_320-PLASTIC_PE-&lt;=320mm-B16_2000-2001_2020-WESTERN-NONE-(120,160]"/>
    <s v="DIAM_LT_320,ASSET_MATERIAL_BIN,DIAM_BIN_PRIMARY,DATE_INSTALL_BIN,DATE_INSTALL_BIN_20YRS,AREA_NAME,LINING_BIN,DIAM_BIN_SECOND"/>
    <s v="PLASTIC_PE"/>
    <s v="2001_2020"/>
    <s v="B16_2000"/>
    <m/>
    <s v="&lt;=320mm"/>
    <s v="(120,160]"/>
    <n v="174.17633725577801"/>
    <n v="2.8774567138102003"/>
    <n v="16.520365275477428"/>
    <x v="0"/>
  </r>
  <r>
    <n v="1341"/>
    <s v="DIAM_LT_320-PLASTIC_PE-&lt;=320mm-B16_2000-2001_2020-WESTERN-NONE-(70,120]"/>
    <s v="DIAM_LT_320,ASSET_MATERIAL_BIN,DIAM_BIN_PRIMARY,DATE_INSTALL_BIN,DATE_INSTALL_BIN_20YRS,AREA_NAME,LINING_BIN,DIAM_BIN_SECOND"/>
    <s v="PLASTIC_PE"/>
    <s v="2001_2020"/>
    <s v="B16_2000"/>
    <m/>
    <s v="&lt;=320mm"/>
    <s v="(70,120]"/>
    <n v="113.34970492850472"/>
    <n v="1.5493997689748258"/>
    <n v="13.669199844429317"/>
    <x v="0"/>
  </r>
  <r>
    <n v="1342"/>
    <s v="DIAM_LT_320-PLASTIC_PE-&lt;=320mm-B16_2000-2001_2020-WESTERN-NONE-(70,120]-MID_-_SOUTH_CEREDIGION-STRATA_FLORIDA"/>
    <s v="DIAM_LT_320,ASSET_MATERIAL_BIN,DIAM_BIN_PRIMARY,DATE_INSTALL_BIN,DATE_INSTALL_BIN_20YRS,AREA_NAME,LINING_BIN,DIAM_BIN_SECOND,WRZ_NAME,WQZ_NAME"/>
    <s v="PLASTIC_PE"/>
    <s v="2001_2020"/>
    <s v="B16_2000"/>
    <m/>
    <s v="&lt;=320mm"/>
    <s v="(70,120]"/>
    <n v="91.489676648171795"/>
    <n v="1.5493997689748029"/>
    <n v="16.935241501979494"/>
    <x v="0"/>
  </r>
  <r>
    <n v="1343"/>
    <s v="DIAM_LT_320-PLASTIC_PE-&lt;=320mm-B16_2000-2001_2020-WESTERN-NONE-(70,120]-PEMBROKESHIRE-BOLTON_HILL"/>
    <s v="DIAM_LT_320,ASSET_MATERIAL_BIN,DIAM_BIN_PRIMARY,DATE_INSTALL_BIN,DATE_INSTALL_BIN_20YRS,AREA_NAME,LINING_BIN,DIAM_BIN_SECOND,WRZ_NAME,WQZ_NAME"/>
    <s v="PLASTIC_PE"/>
    <s v="2001_2020"/>
    <s v="B16_2000"/>
    <m/>
    <s v="&lt;=320mm"/>
    <s v="(70,120]"/>
    <n v="249.11358678985209"/>
    <n v="2.8774567138103464"/>
    <n v="11.550781917959855"/>
    <x v="0"/>
  </r>
  <r>
    <n v="1344"/>
    <s v="DIAM_LT_320-PLASTIC_PE-&lt;=320mm-B16_2000-2001_2020-WESTERN-NONE-(70,120]-PEMBROKESHIRE-PRESELI_SUPPLY"/>
    <s v="DIAM_LT_320,ASSET_MATERIAL_BIN,DIAM_BIN_PRIMARY,DATE_INSTALL_BIN,DATE_INSTALL_BIN_20YRS,AREA_NAME,LINING_BIN,DIAM_BIN_SECOND,WRZ_NAME,WQZ_NAME"/>
    <s v="PLASTIC_PE"/>
    <s v="2001_2020"/>
    <s v="B16_2000"/>
    <m/>
    <s v="&lt;=320mm"/>
    <s v="(70,120]"/>
    <n v="88.369900050025478"/>
    <n v="1.9920854172532387"/>
    <n v="22.542578594357757"/>
    <x v="0"/>
  </r>
  <r>
    <n v="1345"/>
    <s v="DIAM_LT_320-PLASTIC_PE-&lt;=320mm-B16_2000-2001_2020-WESTERN-NONE-(70,120]-TYWI_C.U._AREA"/>
    <s v="DIAM_LT_320,ASSET_MATERIAL_BIN,DIAM_BIN_PRIMARY,DATE_INSTALL_BIN,DATE_INSTALL_BIN_20YRS,AREA_NAME,LINING_BIN,DIAM_BIN_SECOND,WRZ_NAME"/>
    <s v="PLASTIC_PE"/>
    <s v="2001_2020"/>
    <s v="B16_2000"/>
    <m/>
    <s v="&lt;=320mm"/>
    <s v="(70,120]"/>
    <n v="346.27032477873684"/>
    <n v="5.5335706034807322"/>
    <n v="15.980493295279132"/>
    <x v="0"/>
  </r>
  <r>
    <n v="1346"/>
    <s v="DIAM_LT_320-PLASTIC_PE-&lt;=320mm-B16_2000-2001_2020-WESTERN-NONE-(70,120]-TYWI_C.U._AREA-BRYNGWYN"/>
    <s v="DIAM_LT_320,ASSET_MATERIAL_BIN,DIAM_BIN_PRIMARY,DATE_INSTALL_BIN,DATE_INSTALL_BIN_20YRS,AREA_NAME,LINING_BIN,DIAM_BIN_SECOND,WRZ_NAME,WQZ_NAME"/>
    <s v="PLASTIC_PE"/>
    <s v="2001_2020"/>
    <s v="B16_2000"/>
    <m/>
    <s v="&lt;=320mm"/>
    <s v="(70,120]"/>
    <n v="144.89517523215852"/>
    <n v="2.4347710655317041"/>
    <n v="16.803672459283675"/>
    <x v="0"/>
  </r>
  <r>
    <n v="1347"/>
    <s v="DIAM_LT_320-PLASTIC_PE-&lt;=320mm-B17_2010-2001_2020"/>
    <s v="DIAM_LT_320,ASSET_MATERIAL_BIN,DIAM_BIN_PRIMARY,DATE_INSTALL_BIN,DATE_INSTALL_BIN_20YRS"/>
    <m/>
    <m/>
    <m/>
    <m/>
    <m/>
    <m/>
    <n v="194.92684555455446"/>
    <n v="1.9920854172531683"/>
    <n v="10.219656566984462"/>
    <x v="0"/>
  </r>
  <r>
    <n v="1348"/>
    <s v="DIAM_LT_320-PLASTIC_PE-&lt;=320mm-B17_2010-2001_2020-CENTRAL-NONE-(70,120]"/>
    <s v="DIAM_LT_320,ASSET_MATERIAL_BIN,DIAM_BIN_PRIMARY,DATE_INSTALL_BIN,DATE_INSTALL_BIN_20YRS,AREA_NAME,LINING_BIN,DIAM_BIN_SECOND"/>
    <s v="PLASTIC_PE"/>
    <s v="2001_2020"/>
    <s v="B17_2010"/>
    <m/>
    <s v="&lt;=320mm"/>
    <s v="(70,120]"/>
    <n v="75.590831396697013"/>
    <n v="1.549399768974836"/>
    <n v="20.497191793587522"/>
    <x v="0"/>
  </r>
  <r>
    <n v="1349"/>
    <s v="DIAM_LT_320-PLASTIC_PE-&lt;=320mm-B17_2010-2001_2020-EASTERN-NONE-(70,120]"/>
    <s v="DIAM_LT_320,ASSET_MATERIAL_BIN,DIAM_BIN_PRIMARY,DATE_INSTALL_BIN,DATE_INSTALL_BIN_20YRS,AREA_NAME,LINING_BIN,DIAM_BIN_SECOND"/>
    <s v="PLASTIC_PE"/>
    <s v="2001_2020"/>
    <s v="B17_2010"/>
    <m/>
    <s v="&lt;=320mm"/>
    <s v="(70,120]"/>
    <n v="188.64415748983907"/>
    <n v="3.320142362088438"/>
    <n v="17.600027513533096"/>
    <x v="0"/>
  </r>
  <r>
    <n v="1350"/>
    <s v="DIAM_LT_320-PLASTIC_PE-&lt;=320mm-B17_2010-2001_2020-NORTHERN-NONE"/>
    <s v="DIAM_LT_320,ASSET_MATERIAL_BIN,DIAM_BIN_PRIMARY,DATE_INSTALL_BIN,DATE_INSTALL_BIN_20YRS,AREA_NAME,LINING_BIN"/>
    <m/>
    <m/>
    <m/>
    <m/>
    <m/>
    <m/>
    <n v="85.910621786514255"/>
    <n v="1.5493997689748231"/>
    <n v="18.035019846847838"/>
    <x v="0"/>
  </r>
  <r>
    <n v="1351"/>
    <s v="DIAM_LT_320-PLASTIC_PE-&lt;=320mm-B17_2010-2001_2020-NORTHERN-NONE-(0,70]"/>
    <s v="DIAM_LT_320,ASSET_MATERIAL_BIN,DIAM_BIN_PRIMARY,DATE_INSTALL_BIN,DATE_INSTALL_BIN_20YRS,AREA_NAME,LINING_BIN,DIAM_BIN_SECOND"/>
    <s v="PLASTIC_PE"/>
    <s v="2001_2020"/>
    <s v="B17_2010"/>
    <m/>
    <s v="&lt;=320mm"/>
    <s v="(0,70]"/>
    <n v="85.348012115956024"/>
    <n v="2.6561138896710452"/>
    <n v="31.120981307243337"/>
    <x v="0"/>
  </r>
  <r>
    <n v="1352"/>
    <s v="DIAM_LT_320-PLASTIC_PE-&lt;=320mm-B17_2010-2001_2020-NORTHERN-NONE-(70,120]"/>
    <s v="DIAM_LT_320,ASSET_MATERIAL_BIN,DIAM_BIN_PRIMARY,DATE_INSTALL_BIN,DATE_INSTALL_BIN_20YRS,AREA_NAME,LINING_BIN,DIAM_BIN_SECOND"/>
    <s v="PLASTIC_PE"/>
    <s v="2001_2020"/>
    <s v="B17_2010"/>
    <m/>
    <s v="&lt;=320mm"/>
    <s v="(70,120]"/>
    <n v="184.69300610097935"/>
    <n v="1.5493997689748511"/>
    <n v="8.3890549062140991"/>
    <x v="0"/>
  </r>
  <r>
    <n v="1353"/>
    <s v="DIAM_LT_320-PLASTIC_PE-&lt;=320mm-B17_2010-2001_2020-WESTERN-NONE"/>
    <s v="DIAM_LT_320,ASSET_MATERIAL_BIN,DIAM_BIN_PRIMARY,DATE_INSTALL_BIN,DATE_INSTALL_BIN_20YRS,AREA_NAME,LINING_BIN"/>
    <m/>
    <m/>
    <m/>
    <m/>
    <m/>
    <m/>
    <n v="156.51329102921397"/>
    <n v="1.9920854172532214"/>
    <n v="12.727899363392652"/>
    <x v="0"/>
  </r>
  <r>
    <n v="1354"/>
    <s v="DIAM_LT_320-PLASTIC_PE-&lt;=320mm-B17_2010-2001_2020-WESTERN-NONE-(70,120]"/>
    <s v="DIAM_LT_320,ASSET_MATERIAL_BIN,DIAM_BIN_PRIMARY,DATE_INSTALL_BIN,DATE_INSTALL_BIN_20YRS,AREA_NAME,LINING_BIN,DIAM_BIN_SECOND"/>
    <s v="PLASTIC_PE"/>
    <s v="2001_2020"/>
    <s v="B17_2010"/>
    <m/>
    <s v="&lt;=320mm"/>
    <s v="(70,120]"/>
    <n v="119.96499084467335"/>
    <n v="1.7707425931139518"/>
    <n v="14.760494546335186"/>
    <x v="0"/>
  </r>
  <r>
    <n v="1355"/>
    <s v="DIAM_LT_320-PLASTIC_PE-&lt;=320mm-B17_2010-2001_2020-WESTERN-NONE-(70,120]-TYWI_C.U._AREA"/>
    <s v="DIAM_LT_320,ASSET_MATERIAL_BIN,DIAM_BIN_PRIMARY,DATE_INSTALL_BIN,DATE_INSTALL_BIN_20YRS,AREA_NAME,LINING_BIN,DIAM_BIN_SECOND,WRZ_NAME"/>
    <s v="PLASTIC_PE"/>
    <s v="2001_2020"/>
    <s v="B17_2010"/>
    <m/>
    <s v="&lt;=320mm"/>
    <s v="(70,120]"/>
    <n v="119.63384431411498"/>
    <n v="1.9920854172532649"/>
    <n v="16.651520551515279"/>
    <x v="0"/>
  </r>
  <r>
    <n v="1356"/>
    <s v="DIAM_LT_320-PLASTIC_PVC-&lt;=320mm"/>
    <s v="DIAM_LT_320,ASSET_MATERIAL_BIN,DIAM_BIN_PRIMARY"/>
    <m/>
    <m/>
    <m/>
    <m/>
    <m/>
    <m/>
    <n v="30.064684693177067"/>
    <n v="1.9920854172532609"/>
    <n v="66.259980358461846"/>
    <x v="0"/>
  </r>
  <r>
    <n v="1357"/>
    <s v="DIAM_LT_320-PLASTIC_PVC-&lt;=320mm-B10_1940-1921_1940"/>
    <s v="DIAM_LT_320,ASSET_MATERIAL_BIN,DIAM_BIN_PRIMARY,DATE_INSTALL_BIN,DATE_INSTALL_BIN_20YRS"/>
    <m/>
    <m/>
    <m/>
    <m/>
    <m/>
    <m/>
    <n v="8.888806396080879"/>
    <n v="1.5493997689747743"/>
    <n v="174.30909167488593"/>
    <x v="4"/>
  </r>
  <r>
    <n v="1358"/>
    <s v="DIAM_LT_320-PLASTIC_PVC-&lt;=320mm-B10_1940-1921_1940-CENTRAL-NONE"/>
    <s v="DIAM_LT_320,ASSET_MATERIAL_BIN,DIAM_BIN_PRIMARY,DATE_INSTALL_BIN,DATE_INSTALL_BIN_20YRS,AREA_NAME,LINING_BIN"/>
    <m/>
    <m/>
    <m/>
    <m/>
    <m/>
    <m/>
    <n v="6.9357378856796013"/>
    <n v="1.549399768974774"/>
    <n v="223.39364527801146"/>
    <x v="4"/>
  </r>
  <r>
    <n v="1359"/>
    <s v="DIAM_LT_320-PLASTIC_PVC-&lt;=320mm-B10_1940-1921_1940-WESTERN-NONE-(70,120]"/>
    <s v="DIAM_LT_320,ASSET_MATERIAL_BIN,DIAM_BIN_PRIMARY,DATE_INSTALL_BIN,DATE_INSTALL_BIN_20YRS,AREA_NAME,LINING_BIN,DIAM_BIN_SECOND"/>
    <s v="PLASTIC_PVC"/>
    <s v="1921_1940"/>
    <s v="B10_1940"/>
    <m/>
    <s v="&lt;=320mm"/>
    <s v="(70,120]"/>
    <n v="18.806403534115866"/>
    <n v="1.9920854172532716"/>
    <n v="105.92591048253949"/>
    <x v="0"/>
  </r>
  <r>
    <n v="1360"/>
    <s v="DIAM_LT_320-PLASTIC_PVC-&lt;=320mm-B10_1940-1921_1940-WESTERN-NONE-(70,120]-PEMBROKESHIRE"/>
    <s v="DIAM_LT_320,ASSET_MATERIAL_BIN,DIAM_BIN_PRIMARY,DATE_INSTALL_BIN,DATE_INSTALL_BIN_20YRS,AREA_NAME,LINING_BIN,DIAM_BIN_SECOND,WRZ_NAME"/>
    <s v="PLASTIC_PVC"/>
    <s v="1921_1940"/>
    <s v="B10_1940"/>
    <m/>
    <s v="&lt;=320mm"/>
    <s v="(70,120]"/>
    <n v="15.786085421415104"/>
    <n v="1.5493997689747627"/>
    <n v="98.149713979938085"/>
    <x v="0"/>
  </r>
  <r>
    <n v="1361"/>
    <s v="DIAM_LT_320-PLASTIC_PVC-&lt;=320mm-B10_1940-1941_1960"/>
    <s v="DIAM_LT_320,ASSET_MATERIAL_BIN,DIAM_BIN_PRIMARY,DATE_INSTALL_BIN,DATE_INSTALL_BIN_20YRS"/>
    <m/>
    <m/>
    <m/>
    <m/>
    <m/>
    <m/>
    <n v="12.595118773758342"/>
    <n v="2.6561138896710186"/>
    <n v="210.8843860373095"/>
    <x v="4"/>
  </r>
  <r>
    <n v="1362"/>
    <s v="DIAM_LT_320-PLASTIC_PVC-&lt;=320mm-B10_1940-1941_1960-CENTRAL-NONE-(70,120]-SLUVAD__COURT_FARM__LLWYNON"/>
    <s v="DIAM_LT_320,ASSET_MATERIAL_BIN,DIAM_BIN_PRIMARY,DATE_INSTALL_BIN,DATE_INSTALL_BIN_20YRS,AREA_NAME,LINING_BIN,DIAM_BIN_SECOND,WRZ_NAME"/>
    <s v="PLASTIC_PVC"/>
    <s v="1941_1960"/>
    <s v="B10_1940"/>
    <m/>
    <s v="&lt;=320mm"/>
    <s v="(70,120]"/>
    <n v="5.7287737549239344"/>
    <n v="2.213428241392525"/>
    <n v="386.3703361456827"/>
    <x v="1"/>
  </r>
  <r>
    <n v="1363"/>
    <s v="DIAM_LT_320-PLASTIC_PVC-&lt;=320mm-B10_1940-1941_1960-WESTERN-NONE"/>
    <s v="DIAM_LT_320,ASSET_MATERIAL_BIN,DIAM_BIN_PRIMARY,DATE_INSTALL_BIN,DATE_INSTALL_BIN_20YRS,AREA_NAME,LINING_BIN"/>
    <m/>
    <m/>
    <m/>
    <m/>
    <m/>
    <m/>
    <n v="45.99575384256535"/>
    <n v="3.762828010367357"/>
    <n v="81.808160449914482"/>
    <x v="0"/>
  </r>
  <r>
    <n v="1364"/>
    <s v="DIAM_LT_320-PLASTIC_PVC-&lt;=320mm-B10_1940-1941_1960-WESTERN-NONE-(0,70]-MID_-_SOUTH_CEREDIGION-LLECHRYD"/>
    <s v="DIAM_LT_320,ASSET_MATERIAL_BIN,DIAM_BIN_PRIMARY,DATE_INSTALL_BIN,DATE_INSTALL_BIN_20YRS,AREA_NAME,LINING_BIN,DIAM_BIN_SECOND,WRZ_NAME,WQZ_NAME"/>
    <s v="PLASTIC_PVC"/>
    <s v="1941_1960"/>
    <s v="B10_1940"/>
    <m/>
    <s v="&lt;=320mm"/>
    <s v="(0,70]"/>
    <n v="6.3373311869175559"/>
    <n v="1.5493997689747736"/>
    <n v="244.4877383358583"/>
    <x v="4"/>
  </r>
  <r>
    <n v="1365"/>
    <s v="DIAM_LT_320-PLASTIC_PVC-&lt;=320mm-B10_1940-1941_1960-WESTERN-NONE-(0,70]-MID_-_SOUTH_CEREDIGION-STRATA_FLORIDA-BETTWS LLANGYBI AND LLANDDEWI BREFI-BETTWS BLEDRWS"/>
    <s v="DIAM_LT_320,ASSET_MATERIAL_BIN,DIAM_BIN_PRIMARY,DATE_INSTALL_BIN,DATE_INSTALL_BIN_20YRS,AREA_NAME,LINING_BIN,DIAM_BIN_SECOND,WRZ_NAME,WQZ_NAME,SUPER_DMA_NAME,DMA_NAME"/>
    <s v="PLASTIC_PVC"/>
    <s v="1941_1960"/>
    <s v="B10_1940"/>
    <m/>
    <s v="&lt;=320mm"/>
    <s v="(0,70]"/>
    <n v="0.56633755545082165"/>
    <n v="3.0987995379495414"/>
    <n v="5471.6476209719203"/>
    <x v="3"/>
  </r>
  <r>
    <n v="1366"/>
    <s v="DIAM_LT_320-PLASTIC_PVC-&lt;=320mm-B10_1940-1941_1960-WESTERN-NONE-(0,70]-TYWI_C.U._AREA"/>
    <s v="DIAM_LT_320,ASSET_MATERIAL_BIN,DIAM_BIN_PRIMARY,DATE_INSTALL_BIN,DATE_INSTALL_BIN_20YRS,AREA_NAME,LINING_BIN,DIAM_BIN_SECOND,WRZ_NAME"/>
    <s v="PLASTIC_PVC"/>
    <s v="1941_1960"/>
    <s v="B10_1940"/>
    <m/>
    <s v="&lt;=320mm"/>
    <s v="(0,70]"/>
    <n v="5.9911257788423855"/>
    <n v="1.5493997689747738"/>
    <n v="258.61579712555312"/>
    <x v="1"/>
  </r>
  <r>
    <n v="1367"/>
    <s v="DIAM_LT_320-PLASTIC_PVC-&lt;=320mm-B10_1940-1941_1960-WESTERN-NONE-(120,160]-PEMBROKESHIRE-BOLTON_HILL"/>
    <s v="DIAM_LT_320,ASSET_MATERIAL_BIN,DIAM_BIN_PRIMARY,DATE_INSTALL_BIN,DATE_INSTALL_BIN_20YRS,AREA_NAME,LINING_BIN,DIAM_BIN_SECOND,WRZ_NAME,WQZ_NAME"/>
    <s v="PLASTIC_PVC"/>
    <s v="1941_1960"/>
    <s v="B10_1940"/>
    <m/>
    <s v="&lt;=320mm"/>
    <s v="(120,160]"/>
    <n v="15.59970039629196"/>
    <n v="3.0987995379495166"/>
    <n v="198.64481106868561"/>
    <x v="4"/>
  </r>
  <r>
    <n v="1368"/>
    <s v="DIAM_LT_320-PLASTIC_PVC-&lt;=320mm-B10_1940-1941_1960-WESTERN-NONE-(120,160]-PEMBROKESHIRE-BOLTON_HILL-PLUMSTONE TO BRAWDY-CUFFERN/SIMPSON CROSS"/>
    <s v="DIAM_LT_320,ASSET_MATERIAL_BIN,DIAM_BIN_PRIMARY,DATE_INSTALL_BIN,DATE_INSTALL_BIN_20YRS,AREA_NAME,LINING_BIN,DIAM_BIN_SECOND,WRZ_NAME,WQZ_NAME,SUPER_DMA_NAME,DMA_NAME"/>
    <s v="PLASTIC_PVC"/>
    <s v="1941_1960"/>
    <s v="B10_1940"/>
    <m/>
    <s v="&lt;=320mm"/>
    <s v="(120,160]"/>
    <n v="5.4483329988513889"/>
    <n v="1.7707425931140159"/>
    <n v="325.00630807392315"/>
    <x v="1"/>
  </r>
  <r>
    <n v="1369"/>
    <s v="DIAM_LT_320-PLASTIC_PVC-&lt;=320mm-B10_1940-1941_1960-WESTERN-NONE-(120,160]-PEMBROKESHIRE-BOLTON_HILL-ROSEPOOL-ROSEPOOL"/>
    <s v="DIAM_LT_320,ASSET_MATERIAL_BIN,DIAM_BIN_PRIMARY,DATE_INSTALL_BIN,DATE_INSTALL_BIN_20YRS,AREA_NAME,LINING_BIN,DIAM_BIN_SECOND,WRZ_NAME,WQZ_NAME,SUPER_DMA_NAME,DMA_NAME"/>
    <s v="PLASTIC_PVC"/>
    <s v="1941_1960"/>
    <s v="B10_1940"/>
    <m/>
    <s v="&lt;=320mm"/>
    <s v="(120,160]"/>
    <n v="1.3797436569903245"/>
    <n v="2.2134282413925219"/>
    <n v="1604.2315035683789"/>
    <x v="3"/>
  </r>
  <r>
    <n v="1370"/>
    <s v="DIAM_LT_320-PLASTIC_PVC-&lt;=320mm-B10_1940-1941_1960-WESTERN-NONE-(120,160]-PEMBROKESHIRE-PRESELI_SUPPLY"/>
    <s v="DIAM_LT_320,ASSET_MATERIAL_BIN,DIAM_BIN_PRIMARY,DATE_INSTALL_BIN,DATE_INSTALL_BIN_20YRS,AREA_NAME,LINING_BIN,DIAM_BIN_SECOND,WRZ_NAME,WQZ_NAME"/>
    <s v="PLASTIC_PVC"/>
    <s v="1941_1960"/>
    <s v="B10_1940"/>
    <m/>
    <s v="&lt;=320mm"/>
    <s v="(120,160]"/>
    <n v="4.7198528997645335"/>
    <n v="2.213428241392525"/>
    <n v="468.96127663278446"/>
    <x v="1"/>
  </r>
  <r>
    <n v="1371"/>
    <s v="DIAM_LT_320-PLASTIC_PVC-&lt;=320mm-B10_1940-1941_1960-WESTERN-NONE-(120,160]-TYWI_C.U._AREA"/>
    <s v="DIAM_LT_320,ASSET_MATERIAL_BIN,DIAM_BIN_PRIMARY,DATE_INSTALL_BIN,DATE_INSTALL_BIN_20YRS,AREA_NAME,LINING_BIN,DIAM_BIN_SECOND,WRZ_NAME"/>
    <s v="PLASTIC_PVC"/>
    <s v="1941_1960"/>
    <s v="B10_1940"/>
    <m/>
    <s v="&lt;=320mm"/>
    <s v="(120,160]"/>
    <n v="22.388851350658484"/>
    <n v="2.8774567138102385"/>
    <n v="128.52185530838361"/>
    <x v="4"/>
  </r>
  <r>
    <n v="1372"/>
    <s v="DIAM_LT_320-PLASTIC_PVC-&lt;=320mm-B10_1940-1941_1960-WESTERN-NONE-(70,120]-MID_-_SOUTH_CEREDIGION-LLECHRYD"/>
    <s v="DIAM_LT_320,ASSET_MATERIAL_BIN,DIAM_BIN_PRIMARY,DATE_INSTALL_BIN,DATE_INSTALL_BIN_20YRS,AREA_NAME,LINING_BIN,DIAM_BIN_SECOND,WRZ_NAME,WQZ_NAME"/>
    <s v="PLASTIC_PVC"/>
    <s v="1941_1960"/>
    <s v="B10_1940"/>
    <m/>
    <s v="&lt;=320mm"/>
    <s v="(70,120]"/>
    <n v="23.471557140750484"/>
    <n v="1.770742593114035"/>
    <n v="75.442058764807499"/>
    <x v="0"/>
  </r>
  <r>
    <n v="1373"/>
    <s v="DIAM_LT_320-PLASTIC_PVC-&lt;=320mm-B10_1940-1941_1960-WESTERN-NONE-(70,120]-MID_-_SOUTH_CEREDIGION-STRATA_FLORIDA"/>
    <s v="DIAM_LT_320,ASSET_MATERIAL_BIN,DIAM_BIN_PRIMARY,DATE_INSTALL_BIN,DATE_INSTALL_BIN_20YRS,AREA_NAME,LINING_BIN,DIAM_BIN_SECOND,WRZ_NAME,WQZ_NAME"/>
    <s v="PLASTIC_PVC"/>
    <s v="1941_1960"/>
    <s v="B10_1940"/>
    <m/>
    <s v="&lt;=320mm"/>
    <s v="(70,120]"/>
    <n v="14.467065189277319"/>
    <n v="1.5493997689747652"/>
    <n v="107.09841620974704"/>
    <x v="0"/>
  </r>
  <r>
    <n v="1374"/>
    <s v="DIAM_LT_320-PLASTIC_PVC-&lt;=320mm-B10_1940-1941_1960-WESTERN-NONE-(70,120]-PEMBROKESHIRE-BOLTON_HILL"/>
    <s v="DIAM_LT_320,ASSET_MATERIAL_BIN,DIAM_BIN_PRIMARY,DATE_INSTALL_BIN,DATE_INSTALL_BIN_20YRS,AREA_NAME,LINING_BIN,DIAM_BIN_SECOND,WRZ_NAME,WQZ_NAME"/>
    <s v="PLASTIC_PVC"/>
    <s v="1941_1960"/>
    <s v="B10_1940"/>
    <m/>
    <s v="&lt;=320mm"/>
    <s v="(70,120]"/>
    <n v="52.527515675243656"/>
    <n v="2.2134282413925259"/>
    <n v="42.138452826843277"/>
    <x v="0"/>
  </r>
  <r>
    <n v="1375"/>
    <s v="DIAM_LT_320-PLASTIC_PVC-&lt;=320mm-B10_1940-1941_1960-WESTERN-NONE-(70,120]-PEMBROKESHIRE-PENDINE"/>
    <s v="DIAM_LT_320,ASSET_MATERIAL_BIN,DIAM_BIN_PRIMARY,DATE_INSTALL_BIN,DATE_INSTALL_BIN_20YRS,AREA_NAME,LINING_BIN,DIAM_BIN_SECOND,WRZ_NAME,WQZ_NAME"/>
    <s v="PLASTIC_PVC"/>
    <s v="1941_1960"/>
    <s v="B10_1940"/>
    <m/>
    <s v="&lt;=320mm"/>
    <s v="(70,120]"/>
    <n v="10.532138240707038"/>
    <n v="1.7707425931140155"/>
    <n v="168.1275494723418"/>
    <x v="4"/>
  </r>
  <r>
    <n v="1376"/>
    <s v="DIAM_LT_320-PLASTIC_PVC-&lt;=320mm-B10_1940-1941_1960-WESTERN-NONE-(70,120]-PEMBROKESHIRE-PRESELI_SUPPLY"/>
    <s v="DIAM_LT_320,ASSET_MATERIAL_BIN,DIAM_BIN_PRIMARY,DATE_INSTALL_BIN,DATE_INSTALL_BIN_20YRS,AREA_NAME,LINING_BIN,DIAM_BIN_SECOND,WRZ_NAME,WQZ_NAME"/>
    <s v="PLASTIC_PVC"/>
    <s v="1941_1960"/>
    <s v="B10_1940"/>
    <m/>
    <s v="&lt;=320mm"/>
    <s v="(70,120]"/>
    <n v="19.84103340340128"/>
    <n v="1.5493997689747612"/>
    <n v="78.090678921449367"/>
    <x v="0"/>
  </r>
  <r>
    <n v="1377"/>
    <s v="DIAM_LT_320-PLASTIC_PVC-&lt;=320mm-B10_1940-1941_1960-WESTERN-NONE-(70,120]-TYWI_C.U._AREA"/>
    <s v="DIAM_LT_320,ASSET_MATERIAL_BIN,DIAM_BIN_PRIMARY,DATE_INSTALL_BIN,DATE_INSTALL_BIN_20YRS,AREA_NAME,LINING_BIN,DIAM_BIN_SECOND,WRZ_NAME"/>
    <s v="PLASTIC_PVC"/>
    <s v="1941_1960"/>
    <s v="B10_1940"/>
    <m/>
    <s v="&lt;=320mm"/>
    <s v="(70,120]"/>
    <n v="70.403987562454645"/>
    <n v="6.6402847241773211"/>
    <n v="94.316883944773622"/>
    <x v="0"/>
  </r>
  <r>
    <n v="1378"/>
    <s v="DIAM_LT_320-PLASTIC_PVC-&lt;=320mm-B11_1950-1941_1960"/>
    <s v="DIAM_LT_320,ASSET_MATERIAL_BIN,DIAM_BIN_PRIMARY,DATE_INSTALL_BIN,DATE_INSTALL_BIN_20YRS"/>
    <m/>
    <m/>
    <m/>
    <m/>
    <m/>
    <m/>
    <n v="21.132223810497585"/>
    <n v="1.7707425931140284"/>
    <n v="83.793480941385781"/>
    <x v="0"/>
  </r>
  <r>
    <n v="1379"/>
    <s v="DIAM_LT_320-PLASTIC_PVC-&lt;=320mm-B11_1950-1941_1960-CENTRAL-NONE-(120,160]"/>
    <s v="DIAM_LT_320,ASSET_MATERIAL_BIN,DIAM_BIN_PRIMARY,DATE_INSTALL_BIN,DATE_INSTALL_BIN_20YRS,AREA_NAME,LINING_BIN,DIAM_BIN_SECOND"/>
    <s v="PLASTIC_PVC"/>
    <s v="1941_1960"/>
    <s v="B11_1950"/>
    <m/>
    <s v="&lt;=320mm"/>
    <s v="(120,160]"/>
    <n v="5.1007643873288862"/>
    <n v="1.7707425931140155"/>
    <n v="347.15239886649601"/>
    <x v="1"/>
  </r>
  <r>
    <n v="1380"/>
    <s v="DIAM_LT_320-PLASTIC_PVC-&lt;=320mm-B11_1950-1941_1960-CENTRAL-NONE-(70,120]"/>
    <s v="DIAM_LT_320,ASSET_MATERIAL_BIN,DIAM_BIN_PRIMARY,DATE_INSTALL_BIN,DATE_INSTALL_BIN_20YRS,AREA_NAME,LINING_BIN,DIAM_BIN_SECOND"/>
    <s v="PLASTIC_PVC"/>
    <s v="1941_1960"/>
    <s v="B11_1950"/>
    <m/>
    <s v="&lt;=320mm"/>
    <s v="(70,120]"/>
    <n v="8.0782916804480625"/>
    <n v="1.5493997689747727"/>
    <n v="191.79794816332199"/>
    <x v="4"/>
  </r>
  <r>
    <n v="1381"/>
    <s v="DIAM_LT_320-PLASTIC_PVC-&lt;=320mm-B11_1950-1941_1960-EASTERN-NONE-(70,120]"/>
    <s v="DIAM_LT_320,ASSET_MATERIAL_BIN,DIAM_BIN_PRIMARY,DATE_INSTALL_BIN,DATE_INSTALL_BIN_20YRS,AREA_NAME,LINING_BIN,DIAM_BIN_SECOND"/>
    <s v="PLASTIC_PVC"/>
    <s v="1941_1960"/>
    <s v="B11_1950"/>
    <m/>
    <s v="&lt;=320mm"/>
    <s v="(70,120]"/>
    <n v="13.267612070611069"/>
    <n v="1.5493997689747743"/>
    <n v="116.78060533642159"/>
    <x v="0"/>
  </r>
  <r>
    <n v="1382"/>
    <s v="DIAM_LT_320-PLASTIC_PVC-&lt;=320mm-B11_1950-1941_1960-EASTERN-NONE-(70,120]-ELAN_/_BUILTH-ELAN-NEUADD NORTH"/>
    <s v="DIAM_LT_320,ASSET_MATERIAL_BIN,DIAM_BIN_PRIMARY,DATE_INSTALL_BIN,DATE_INSTALL_BIN_20YRS,AREA_NAME,LINING_BIN,DIAM_BIN_SECOND,WRZ_NAME,WQZ_NAME,SUPER_DMA_NAME"/>
    <s v="PLASTIC_PVC"/>
    <s v="1941_1960"/>
    <s v="B11_1950"/>
    <m/>
    <s v="&lt;=320mm"/>
    <s v="(70,120]"/>
    <n v="8.2851440852664204"/>
    <n v="2.8774567138102811"/>
    <n v="347.30315902740904"/>
    <x v="1"/>
  </r>
  <r>
    <n v="1383"/>
    <s v="DIAM_LT_320-PLASTIC_PVC-&lt;=320mm-B11_1950-1941_1960-EASTERN-NONE-(70,120]-PILLETH-PILLETH_KNIGHTON__BLEDDFA"/>
    <s v="DIAM_LT_320,ASSET_MATERIAL_BIN,DIAM_BIN_PRIMARY,DATE_INSTALL_BIN,DATE_INSTALL_BIN_20YRS,AREA_NAME,LINING_BIN,DIAM_BIN_SECOND,WRZ_NAME,WQZ_NAME"/>
    <s v="PLASTIC_PVC"/>
    <s v="1941_1960"/>
    <s v="B11_1950"/>
    <m/>
    <s v="&lt;=320mm"/>
    <s v="(70,120]"/>
    <n v="2.506831658734507"/>
    <n v="1.7707425931140166"/>
    <n v="706.36677454756534"/>
    <x v="2"/>
  </r>
  <r>
    <n v="1384"/>
    <s v="DIAM_LT_320-PLASTIC_PVC-&lt;=320mm-B11_1950-1941_1960-EASTERN-NONE-(70,120]-SLUVAD__COURT_FARM__LLWYNON-MALPAS__CAERLEON__CWMBRAN"/>
    <s v="DIAM_LT_320,ASSET_MATERIAL_BIN,DIAM_BIN_PRIMARY,DATE_INSTALL_BIN,DATE_INSTALL_BIN_20YRS,AREA_NAME,LINING_BIN,DIAM_BIN_SECOND,WRZ_NAME,WQZ_NAME"/>
    <s v="PLASTIC_PVC"/>
    <s v="1941_1960"/>
    <s v="B11_1950"/>
    <m/>
    <s v="&lt;=320mm"/>
    <s v="(70,120]"/>
    <n v="5.1041419953705827"/>
    <n v="1.7707425931140157"/>
    <n v="346.92267470616326"/>
    <x v="1"/>
  </r>
  <r>
    <n v="1385"/>
    <s v="DIAM_LT_320-PLASTIC_PVC-&lt;=320mm-B11_1950-1941_1960-EASTERN-NONE-(70,120]-TALYBONT"/>
    <s v="DIAM_LT_320,ASSET_MATERIAL_BIN,DIAM_BIN_PRIMARY,DATE_INSTALL_BIN,DATE_INSTALL_BIN_20YRS,AREA_NAME,LINING_BIN,DIAM_BIN_SECOND,WRZ_NAME"/>
    <s v="PLASTIC_PVC"/>
    <s v="1941_1960"/>
    <s v="B11_1950"/>
    <m/>
    <s v="&lt;=320mm"/>
    <s v="(70,120]"/>
    <n v="6.8251074686859159"/>
    <n v="1.5493997689747734"/>
    <n v="227.01470652052456"/>
    <x v="4"/>
  </r>
  <r>
    <n v="1386"/>
    <s v="DIAM_LT_320-PLASTIC_PVC-&lt;=320mm-B11_1950-1941_1960-NORTHERN-NONE-(120,160]-DYFFRYN_CONWY-COWLYD__LLYN_CONWY-GOSEN TYN Y FRITH-GOSEN"/>
    <s v="DIAM_LT_320,ASSET_MATERIAL_BIN,DIAM_BIN_PRIMARY,DATE_INSTALL_BIN,DATE_INSTALL_BIN_20YRS,AREA_NAME,LINING_BIN,DIAM_BIN_SECOND,WRZ_NAME,WQZ_NAME,SUPER_DMA_NAME,DMA_NAME"/>
    <s v="PLASTIC_PVC"/>
    <s v="1941_1960"/>
    <s v="B11_1950"/>
    <m/>
    <s v="&lt;=320mm"/>
    <s v="(120,160]"/>
    <n v="3.1015961894999817"/>
    <n v="1.5493997689747718"/>
    <n v="499.54915930708427"/>
    <x v="1"/>
  </r>
  <r>
    <n v="1387"/>
    <s v="DIAM_LT_320-PLASTIC_PVC-&lt;=320mm-B11_1950-1941_1960-NORTHERN-NONE-(70,120]"/>
    <s v="DIAM_LT_320,ASSET_MATERIAL_BIN,DIAM_BIN_PRIMARY,DATE_INSTALL_BIN,DATE_INSTALL_BIN_20YRS,AREA_NAME,LINING_BIN,DIAM_BIN_SECOND"/>
    <s v="PLASTIC_PVC"/>
    <s v="1941_1960"/>
    <s v="B11_1950"/>
    <m/>
    <s v="&lt;=320mm"/>
    <s v="(70,120]"/>
    <n v="13.567463735081059"/>
    <n v="1.5493997689747645"/>
    <n v="114.19966172222149"/>
    <x v="0"/>
  </r>
  <r>
    <n v="1388"/>
    <s v="DIAM_LT_320-PLASTIC_PVC-&lt;=320mm-B11_1950-1941_1960-NORTHERN-NONE-(70,120]-DYFFRYN_CONWY-COWLYD__LLYN_CONWY-GOSEN TYN Y FRITH-GOSEN"/>
    <s v="DIAM_LT_320,ASSET_MATERIAL_BIN,DIAM_BIN_PRIMARY,DATE_INSTALL_BIN,DATE_INSTALL_BIN_20YRS,AREA_NAME,LINING_BIN,DIAM_BIN_SECOND,WRZ_NAME,WQZ_NAME,SUPER_DMA_NAME,DMA_NAME"/>
    <s v="PLASTIC_PVC"/>
    <s v="1941_1960"/>
    <s v="B11_1950"/>
    <m/>
    <s v="&lt;=320mm"/>
    <s v="(70,120]"/>
    <n v="5.8744819071604768"/>
    <n v="1.5493997689747734"/>
    <n v="263.75087939009421"/>
    <x v="1"/>
  </r>
  <r>
    <n v="1389"/>
    <s v="DIAM_LT_320-PLASTIC_PVC-&lt;=320mm-B11_1950-1941_1960-WESTERN-NONE"/>
    <s v="DIAM_LT_320,ASSET_MATERIAL_BIN,DIAM_BIN_PRIMARY,DATE_INSTALL_BIN,DATE_INSTALL_BIN_20YRS,AREA_NAME,LINING_BIN"/>
    <m/>
    <m/>
    <m/>
    <m/>
    <m/>
    <m/>
    <n v="14.781508022588433"/>
    <n v="2.8774567138102962"/>
    <n v="194.66597788352155"/>
    <x v="4"/>
  </r>
  <r>
    <n v="1390"/>
    <s v="DIAM_LT_320-PLASTIC_PVC-&lt;=320mm-B11_1950-1941_1960-WESTERN-NONE-(0,70]-MID_-_SOUTH_CEREDIGION-STRATA_FLORIDA-PENWCH SERVICE RES OUTLET-BETHANIA TREFENTER"/>
    <s v="DIAM_LT_320,ASSET_MATERIAL_BIN,DIAM_BIN_PRIMARY,DATE_INSTALL_BIN,DATE_INSTALL_BIN_20YRS,AREA_NAME,LINING_BIN,DIAM_BIN_SECOND,WRZ_NAME,WQZ_NAME,SUPER_DMA_NAME,DMA_NAME"/>
    <s v="PLASTIC_PVC"/>
    <s v="1941_1960"/>
    <s v="B11_1950"/>
    <m/>
    <s v="&lt;=320mm"/>
    <s v="(0,70]"/>
    <n v="4.3223229176694877"/>
    <n v="1.7707425931140157"/>
    <n v="409.67383206731017"/>
    <x v="1"/>
  </r>
  <r>
    <n v="1391"/>
    <s v="DIAM_LT_320-PLASTIC_PVC-&lt;=320mm-B11_1950-1941_1960-WESTERN-NONE-(70,120]"/>
    <s v="DIAM_LT_320,ASSET_MATERIAL_BIN,DIAM_BIN_PRIMARY,DATE_INSTALL_BIN,DATE_INSTALL_BIN_20YRS,AREA_NAME,LINING_BIN,DIAM_BIN_SECOND"/>
    <s v="PLASTIC_PVC"/>
    <s v="1941_1960"/>
    <s v="B11_1950"/>
    <m/>
    <s v="&lt;=320mm"/>
    <s v="(70,120]"/>
    <n v="32.809406134895525"/>
    <n v="3.7628280103673299"/>
    <n v="114.68747696610242"/>
    <x v="0"/>
  </r>
  <r>
    <n v="1392"/>
    <s v="DIAM_LT_320-PLASTIC_PVC-&lt;=320mm-B11_1950-1941_1960-WESTERN-NONE-(70,120]-MID_-_SOUTH_CEREDIGION-STRATA_FLORIDA-BETTWS LLANGYBI AND LLANDDEWI BREFI-LANGYBI"/>
    <s v="DIAM_LT_320,ASSET_MATERIAL_BIN,DIAM_BIN_PRIMARY,DATE_INSTALL_BIN,DATE_INSTALL_BIN_20YRS,AREA_NAME,LINING_BIN,DIAM_BIN_SECOND,WRZ_NAME,WQZ_NAME,SUPER_DMA_NAME,DMA_NAME"/>
    <s v="PLASTIC_PVC"/>
    <s v="1941_1960"/>
    <s v="B11_1950"/>
    <m/>
    <s v="&lt;=320mm"/>
    <s v="(70,120]"/>
    <n v="6.2493650801199516"/>
    <n v="1.7707425931140159"/>
    <n v="283.34759938205241"/>
    <x v="1"/>
  </r>
  <r>
    <n v="1393"/>
    <s v="DIAM_LT_320-PLASTIC_PVC-&lt;=320mm-B11_1950-1941_1960-WESTERN-NONE-(70,120]-MID_-_SOUTH_CEREDIGION-STRATA_FLORIDA-PENWCH SERVICE RES OUTLET-BETHANIA TREFENTER"/>
    <s v="DIAM_LT_320,ASSET_MATERIAL_BIN,DIAM_BIN_PRIMARY,DATE_INSTALL_BIN,DATE_INSTALL_BIN_20YRS,AREA_NAME,LINING_BIN,DIAM_BIN_SECOND,WRZ_NAME,WQZ_NAME,SUPER_DMA_NAME,DMA_NAME"/>
    <s v="PLASTIC_PVC"/>
    <s v="1941_1960"/>
    <s v="B11_1950"/>
    <m/>
    <s v="&lt;=320mm"/>
    <s v="(70,120]"/>
    <n v="13.11968413649644"/>
    <n v="3.0987995379495485"/>
    <n v="236.19467555086055"/>
    <x v="4"/>
  </r>
  <r>
    <n v="1394"/>
    <s v="DIAM_LT_320-PLASTIC_PVC-&lt;=320mm-B11_1950-1941_1960-WESTERN-NONE-(70,120]-TYWI_C.U._AREA-CAPEL_DEWI"/>
    <s v="DIAM_LT_320,ASSET_MATERIAL_BIN,DIAM_BIN_PRIMARY,DATE_INSTALL_BIN,DATE_INSTALL_BIN_20YRS,AREA_NAME,LINING_BIN,DIAM_BIN_SECOND,WRZ_NAME,WQZ_NAME"/>
    <s v="PLASTIC_PVC"/>
    <s v="1941_1960"/>
    <s v="B11_1950"/>
    <m/>
    <s v="&lt;=320mm"/>
    <s v="(70,120]"/>
    <n v="6.9042114968432973"/>
    <n v="1.9920854172532796"/>
    <n v="288.5319226046434"/>
    <x v="1"/>
  </r>
  <r>
    <n v="1395"/>
    <s v="DIAM_LT_320-PLASTIC_PVC-&lt;=320mm-B12_1960-1941_1960"/>
    <s v="DIAM_LT_320,ASSET_MATERIAL_BIN,DIAM_BIN_PRIMARY,DATE_INSTALL_BIN,DATE_INSTALL_BIN_20YRS"/>
    <m/>
    <m/>
    <m/>
    <m/>
    <m/>
    <m/>
    <n v="15.861553961999848"/>
    <n v="2.6561138896710164"/>
    <n v="167.45609516156949"/>
    <x v="4"/>
  </r>
  <r>
    <n v="1396"/>
    <s v="DIAM_LT_320-PLASTIC_PVC-&lt;=320mm-B12_1960-1941_1960-CENTRAL-NONE-(70,120]-SLUVAD__COURT_FARM__LLWYNON"/>
    <s v="DIAM_LT_320,ASSET_MATERIAL_BIN,DIAM_BIN_PRIMARY,DATE_INSTALL_BIN,DATE_INSTALL_BIN_20YRS,AREA_NAME,LINING_BIN,DIAM_BIN_SECOND,WRZ_NAME"/>
    <s v="PLASTIC_PVC"/>
    <s v="1941_1960"/>
    <s v="B12_1960"/>
    <m/>
    <s v="&lt;=320mm"/>
    <s v="(70,120]"/>
    <n v="8.0391117774586842"/>
    <n v="1.770742593114019"/>
    <n v="220.26595003680671"/>
    <x v="4"/>
  </r>
  <r>
    <n v="1397"/>
    <s v="DIAM_LT_320-PLASTIC_PVC-&lt;=320mm-B12_1960-1941_1960-CENTRAL-NONE-(70,120]-SLUVAD__COURT_FARM__LLWYNON-PENARTH"/>
    <s v="DIAM_LT_320,ASSET_MATERIAL_BIN,DIAM_BIN_PRIMARY,DATE_INSTALL_BIN,DATE_INSTALL_BIN_20YRS,AREA_NAME,LINING_BIN,DIAM_BIN_SECOND,WRZ_NAME,WQZ_NAME"/>
    <s v="PLASTIC_PVC"/>
    <s v="1941_1960"/>
    <s v="B12_1960"/>
    <m/>
    <s v="&lt;=320mm"/>
    <s v="(70,120]"/>
    <n v="3.9506072193972916"/>
    <n v="1.7707425931140155"/>
    <n v="448.2203607637212"/>
    <x v="1"/>
  </r>
  <r>
    <n v="1398"/>
    <s v="DIAM_LT_320-PLASTIC_PVC-&lt;=320mm-B12_1960-1941_1960-CENTRAL-NONE-(70,120]-SLUVAD__COURT_FARM__LLWYNON-PENARTH-STUMPY EAST NO. 2 OUTLET-HOLTON ROAD"/>
    <s v="DIAM_LT_320,ASSET_MATERIAL_BIN,DIAM_BIN_PRIMARY,DATE_INSTALL_BIN,DATE_INSTALL_BIN_20YRS,AREA_NAME,LINING_BIN,DIAM_BIN_SECOND,WRZ_NAME,WQZ_NAME,SUPER_DMA_NAME,DMA_NAME"/>
    <s v="PLASTIC_PVC"/>
    <s v="1941_1960"/>
    <s v="B12_1960"/>
    <m/>
    <s v="&lt;=320mm"/>
    <s v="(70,120]"/>
    <n v="1.39184057874653"/>
    <n v="1.7707425931140166"/>
    <n v="1272.2309006888706"/>
    <x v="3"/>
  </r>
  <r>
    <n v="1399"/>
    <s v="DIAM_LT_320-PLASTIC_PVC-&lt;=320mm-B12_1960-1941_1960-EASTERN-NONE"/>
    <s v="DIAM_LT_320,ASSET_MATERIAL_BIN,DIAM_BIN_PRIMARY,DATE_INSTALL_BIN,DATE_INSTALL_BIN_20YRS,AREA_NAME,LINING_BIN"/>
    <m/>
    <m/>
    <m/>
    <m/>
    <m/>
    <m/>
    <n v="21.224484222099065"/>
    <n v="1.5493997689747701"/>
    <n v="73.000585209110781"/>
    <x v="0"/>
  </r>
  <r>
    <n v="1400"/>
    <s v="DIAM_LT_320-PLASTIC_PVC-&lt;=320mm-B12_1960-1941_1960-NORTHERN-NONE-(70,120]"/>
    <s v="DIAM_LT_320,ASSET_MATERIAL_BIN,DIAM_BIN_PRIMARY,DATE_INSTALL_BIN,DATE_INSTALL_BIN_20YRS,AREA_NAME,LINING_BIN,DIAM_BIN_SECOND"/>
    <s v="PLASTIC_PVC"/>
    <s v="1941_1960"/>
    <s v="B12_1960"/>
    <m/>
    <s v="&lt;=320mm"/>
    <s v="(70,120]"/>
    <n v="11.986754798864137"/>
    <n v="1.7707425931140233"/>
    <n v="147.72493663437734"/>
    <x v="4"/>
  </r>
  <r>
    <n v="1401"/>
    <s v="DIAM_LT_320-PLASTIC_PVC-&lt;=320mm-B12_1960-1941_1960-WESTERN-NONE"/>
    <s v="DIAM_LT_320,ASSET_MATERIAL_BIN,DIAM_BIN_PRIMARY,DATE_INSTALL_BIN,DATE_INSTALL_BIN_20YRS,AREA_NAME,LINING_BIN"/>
    <m/>
    <m/>
    <m/>
    <m/>
    <m/>
    <m/>
    <n v="16.300513523379923"/>
    <n v="2.2134282413925255"/>
    <n v="135.78886568314502"/>
    <x v="4"/>
  </r>
  <r>
    <n v="1402"/>
    <s v="DIAM_LT_320-PLASTIC_PVC-&lt;=320mm-B12_1960-1941_1960-WESTERN-NONE-(120,160]-PEMBROKESHIRE"/>
    <s v="DIAM_LT_320,ASSET_MATERIAL_BIN,DIAM_BIN_PRIMARY,DATE_INSTALL_BIN,DATE_INSTALL_BIN_20YRS,AREA_NAME,LINING_BIN,DIAM_BIN_SECOND,WRZ_NAME"/>
    <s v="PLASTIC_PVC"/>
    <s v="1941_1960"/>
    <s v="B12_1960"/>
    <m/>
    <s v="&lt;=320mm"/>
    <s v="(120,160]"/>
    <n v="24.0016748108496"/>
    <n v="1.7707425931140317"/>
    <n v="73.775793025643111"/>
    <x v="0"/>
  </r>
  <r>
    <n v="1403"/>
    <s v="DIAM_LT_320-PLASTIC_PVC-&lt;=320mm-B12_1960-1941_1960-WESTERN-NONE-(70,120]-PEMBROKESHIRE"/>
    <s v="DIAM_LT_320,ASSET_MATERIAL_BIN,DIAM_BIN_PRIMARY,DATE_INSTALL_BIN,DATE_INSTALL_BIN_20YRS,AREA_NAME,LINING_BIN,DIAM_BIN_SECOND,WRZ_NAME"/>
    <s v="PLASTIC_PVC"/>
    <s v="1941_1960"/>
    <s v="B12_1960"/>
    <m/>
    <s v="&lt;=320mm"/>
    <s v="(70,120]"/>
    <n v="62.858512476949826"/>
    <n v="3.0987995379495272"/>
    <n v="49.298009383945491"/>
    <x v="0"/>
  </r>
  <r>
    <n v="1404"/>
    <s v="DIAM_LT_320-PLASTIC_PVC-&lt;=320mm-B12_1960-1941_1960-WESTERN-NONE-(70,120]-PEMBROKESHIRE-PENDINE-CROSSHANDS RES OUTLETS-X HANDS RES"/>
    <s v="DIAM_LT_320,ASSET_MATERIAL_BIN,DIAM_BIN_PRIMARY,DATE_INSTALL_BIN,DATE_INSTALL_BIN_20YRS,AREA_NAME,LINING_BIN,DIAM_BIN_SECOND,WRZ_NAME,WQZ_NAME,SUPER_DMA_NAME,DMA_NAME"/>
    <s v="PLASTIC_PVC"/>
    <s v="1941_1960"/>
    <s v="B12_1960"/>
    <m/>
    <s v="&lt;=320mm"/>
    <s v="(70,120]"/>
    <n v="26.25201491660042"/>
    <n v="3.5414851862280528"/>
    <n v="134.9033663693601"/>
    <x v="4"/>
  </r>
  <r>
    <n v="1405"/>
    <s v="DIAM_LT_320-PLASTIC_PVC-&lt;=320mm-B12_1960-1941_1960-WESTERN-NONE-(70,120]-TYWI_C.U._AREA-CAPEL_DEWI-MAENIEUAN OUTLETS-MADOX TO TRELECH"/>
    <s v="DIAM_LT_320,ASSET_MATERIAL_BIN,DIAM_BIN_PRIMARY,DATE_INSTALL_BIN,DATE_INSTALL_BIN_20YRS,AREA_NAME,LINING_BIN,DIAM_BIN_SECOND,WRZ_NAME,WQZ_NAME,SUPER_DMA_NAME,DMA_NAME"/>
    <s v="PLASTIC_PVC"/>
    <s v="1941_1960"/>
    <s v="B12_1960"/>
    <m/>
    <s v="&lt;=320mm"/>
    <s v="(70,120]"/>
    <n v="12.03070976572368"/>
    <n v="1.549399768974774"/>
    <n v="128.78706237175805"/>
    <x v="4"/>
  </r>
  <r>
    <n v="1406"/>
    <s v="DIAM_LT_320-PLASTIC_PVC-&lt;=320mm-B12_1960-1961_1980-CENTRAL-NONE"/>
    <s v="DIAM_LT_320,ASSET_MATERIAL_BIN,DIAM_BIN_PRIMARY,DATE_INSTALL_BIN,DATE_INSTALL_BIN_20YRS,AREA_NAME,LINING_BIN"/>
    <m/>
    <m/>
    <m/>
    <m/>
    <m/>
    <m/>
    <n v="9.5619024023966102"/>
    <n v="1.7707425931140222"/>
    <n v="185.1872690804918"/>
    <x v="4"/>
  </r>
  <r>
    <n v="1407"/>
    <s v="DIAM_LT_320-PLASTIC_PVC-&lt;=320mm-B12_1960-1961_1980-CENTRAL-NONE-(120,160]"/>
    <s v="DIAM_LT_320,ASSET_MATERIAL_BIN,DIAM_BIN_PRIMARY,DATE_INSTALL_BIN,DATE_INSTALL_BIN_20YRS,AREA_NAME,LINING_BIN,DIAM_BIN_SECOND"/>
    <s v="PLASTIC_PVC"/>
    <s v="1961_1980"/>
    <s v="B12_1960"/>
    <m/>
    <s v="&lt;=320mm"/>
    <s v="(120,160]"/>
    <n v="2.9316170486527664"/>
    <n v="1.5493997689747734"/>
    <n v="528.51369850192566"/>
    <x v="2"/>
  </r>
  <r>
    <n v="1408"/>
    <s v="DIAM_LT_320-PLASTIC_PVC-&lt;=320mm-B12_1960-1961_1980-CENTRAL-NONE-(120,160]-SLUVAD__COURT_FARM__LLWYNON"/>
    <s v="DIAM_LT_320,ASSET_MATERIAL_BIN,DIAM_BIN_PRIMARY,DATE_INSTALL_BIN,DATE_INSTALL_BIN_20YRS,AREA_NAME,LINING_BIN,DIAM_BIN_SECOND,WRZ_NAME"/>
    <s v="PLASTIC_PVC"/>
    <s v="1961_1980"/>
    <s v="B12_1960"/>
    <m/>
    <s v="&lt;=320mm"/>
    <s v="(120,160]"/>
    <n v="6.4100625826383846"/>
    <n v="1.7707425931140204"/>
    <n v="276.24419735153066"/>
    <x v="1"/>
  </r>
  <r>
    <n v="1409"/>
    <s v="DIAM_LT_320-PLASTIC_PVC-&lt;=320mm-B12_1960-1961_1980-CENTRAL-NONE-(120,160]-SLUVAD__COURT_FARM__LLWYNON-CARDIFF_BAY__RUMNEY"/>
    <s v="DIAM_LT_320,ASSET_MATERIAL_BIN,DIAM_BIN_PRIMARY,DATE_INSTALL_BIN,DATE_INSTALL_BIN_20YRS,AREA_NAME,LINING_BIN,DIAM_BIN_SECOND,WRZ_NAME,WQZ_NAME"/>
    <s v="PLASTIC_PVC"/>
    <s v="1961_1980"/>
    <s v="B12_1960"/>
    <m/>
    <s v="&lt;=320mm"/>
    <s v="(120,160]"/>
    <n v="4.4229642004612693"/>
    <n v="1.9920854172532771"/>
    <n v="450.39600751132542"/>
    <x v="1"/>
  </r>
  <r>
    <n v="1410"/>
    <s v="DIAM_LT_320-PLASTIC_PVC-&lt;=320mm-B12_1960-1961_1980-CENTRAL-NONE-(120,160]-SLUVAD__COURT_FARM__LLWYNON-CARDIFF_BAY__RUMNEY-LLANRUMNEY AVENUE-NEWPORT ROAD RUMNEY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120,160]"/>
    <n v="0.42345911930830721"/>
    <n v="1.5493997689747707"/>
    <n v="3658.912273528585"/>
    <x v="3"/>
  </r>
  <r>
    <n v="1411"/>
    <s v="DIAM_LT_320-PLASTIC_PVC-&lt;=320mm-B12_1960-1961_1980-CENTRAL-NONE-(120,160]-SLUVAD__COURT_FARM__LLWYNON-CARDIFF_EAST-COED Y GORAS-COED Y GORES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120,160]"/>
    <n v="1.8704087362734418"/>
    <n v="2.4347710655317805"/>
    <n v="1301.7320857807588"/>
    <x v="3"/>
  </r>
  <r>
    <n v="1412"/>
    <s v="DIAM_LT_320-PLASTIC_PVC-&lt;=320mm-B12_1960-1961_1980-CENTRAL-NONE-(120,160]-SLUVAD__COURT_FARM__LLWYNON-CARDIFF_EAST-TY DRAW ROAD"/>
    <s v="DIAM_LT_320,ASSET_MATERIAL_BIN,DIAM_BIN_PRIMARY,DATE_INSTALL_BIN,DATE_INSTALL_BIN_20YRS,AREA_NAME,LINING_BIN,DIAM_BIN_SECOND,WRZ_NAME,WQZ_NAME,SUPER_DMA_NAME"/>
    <s v="PLASTIC_PVC"/>
    <s v="1961_1980"/>
    <s v="B12_1960"/>
    <m/>
    <s v="&lt;=320mm"/>
    <s v="(120,160]"/>
    <n v="4.4997134787856643"/>
    <n v="1.7707425931140153"/>
    <n v="393.52341020430589"/>
    <x v="1"/>
  </r>
  <r>
    <n v="1413"/>
    <s v="DIAM_LT_320-PLASTIC_PVC-&lt;=320mm-B12_1960-1961_1980-CENTRAL-NONE-(120,160]-SLUVAD__COURT_FARM__LLWYNON-CARDIFF_HEATH_&amp;_LLANISHEN"/>
    <s v="DIAM_LT_320,ASSET_MATERIAL_BIN,DIAM_BIN_PRIMARY,DATE_INSTALL_BIN,DATE_INSTALL_BIN_20YRS,AREA_NAME,LINING_BIN,DIAM_BIN_SECOND,WRZ_NAME,WQZ_NAME"/>
    <s v="PLASTIC_PVC"/>
    <s v="1961_1980"/>
    <s v="B12_1960"/>
    <m/>
    <s v="&lt;=320mm"/>
    <s v="(120,160]"/>
    <n v="8.0148602519366339"/>
    <n v="3.3201423620887889"/>
    <n v="414.24831596864607"/>
    <x v="1"/>
  </r>
  <r>
    <n v="1414"/>
    <s v="DIAM_LT_320-PLASTIC_PVC-&lt;=320mm-B12_1960-1961_1980-CENTRAL-NONE-(70,120]-SLUVAD__COURT_FARM__LLWYNON"/>
    <s v="DIAM_LT_320,ASSET_MATERIAL_BIN,DIAM_BIN_PRIMARY,DATE_INSTALL_BIN,DATE_INSTALL_BIN_20YRS,AREA_NAME,LINING_BIN,DIAM_BIN_SECOND,WRZ_NAME"/>
    <s v="PLASTIC_PVC"/>
    <s v="1961_1980"/>
    <s v="B12_1960"/>
    <m/>
    <s v="&lt;=320mm"/>
    <s v="(70,120]"/>
    <n v="16.511906666847018"/>
    <n v="3.3201423620887889"/>
    <n v="201.07564977671817"/>
    <x v="4"/>
  </r>
  <r>
    <n v="1415"/>
    <s v="DIAM_LT_320-PLASTIC_PVC-&lt;=320mm-B12_1960-1961_1980-CENTRAL-NONE-(70,120]-SLUVAD__COURT_FARM__LLWYNON-CARDIFF_EAST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14.390171456894722"/>
    <n v="1.7707425931140326"/>
    <n v="123.05222341639451"/>
    <x v="0"/>
  </r>
  <r>
    <n v="1416"/>
    <s v="DIAM_LT_320-PLASTIC_PVC-&lt;=320mm-B12_1960-1961_1980-CENTRAL-NONE-(70,120]-SLUVAD__COURT_FARM__LLWYNON-CARDIFF_EAST-COED Y GORAS-COED Y GORES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70,120]"/>
    <n v="3.0326988128907701"/>
    <n v="1.9920854172532765"/>
    <n v="656.86886174971642"/>
    <x v="2"/>
  </r>
  <r>
    <n v="1417"/>
    <s v="DIAM_LT_320-PLASTIC_PVC-&lt;=320mm-B12_1960-1961_1980-CENTRAL-NONE-(70,120]-SLUVAD__COURT_FARM__LLWYNON-CARDIFF_EAST-NORTH PENTWYN SOUTH-NORTH PENTWYN SOUTH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70,120]"/>
    <n v="4.1159718297810244"/>
    <n v="1.5493997689747738"/>
    <n v="376.43595074293893"/>
    <x v="1"/>
  </r>
  <r>
    <n v="1418"/>
    <s v="DIAM_LT_320-PLASTIC_PVC-&lt;=320mm-B12_1960-1961_1980-CENTRAL-NONE-(70,120]-SLUVAD__COURT_FARM__LLWYNON-CARDIFF_ELY__RADYR__LLANDAFF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4.1784701193116769"/>
    <n v="1.9920854172532771"/>
    <n v="476.74994923295878"/>
    <x v="1"/>
  </r>
  <r>
    <n v="1419"/>
    <s v="DIAM_LT_320-PLASTIC_PVC-&lt;=320mm-B12_1960-1961_1980-CENTRAL-NONE-(70,120]-SLUVAD__COURT_FARM__LLWYNON-CARDIFF_HEATH_&amp;_LLANISHEN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9.5278860877022034"/>
    <n v="2.8774567138102953"/>
    <n v="302.00368553149212"/>
    <x v="1"/>
  </r>
  <r>
    <n v="1420"/>
    <s v="DIAM_LT_320-PLASTIC_PVC-&lt;=320mm-B12_1960-1961_1980-CENTRAL-NONE-(70,120]-SLUVAD__COURT_FARM__LLWYNON-CARDIFF_HEATH_&amp;_LLANISHEN-WERN GOCH ROAD"/>
    <s v="DIAM_LT_320,ASSET_MATERIAL_BIN,DIAM_BIN_PRIMARY,DATE_INSTALL_BIN,DATE_INSTALL_BIN_20YRS,AREA_NAME,LINING_BIN,DIAM_BIN_SECOND,WRZ_NAME,WQZ_NAME,SUPER_DMA_NAME"/>
    <s v="PLASTIC_PVC"/>
    <s v="1961_1980"/>
    <s v="B12_1960"/>
    <m/>
    <s v="&lt;=320mm"/>
    <s v="(70,120]"/>
    <n v="8.600941102852472"/>
    <n v="2.2134282413925255"/>
    <n v="257.3472152551364"/>
    <x v="1"/>
  </r>
  <r>
    <n v="1421"/>
    <s v="DIAM_LT_320-PLASTIC_PVC-&lt;=320mm-B12_1960-1961_1980-CENTRAL-NONE-(70,120]-SLUVAD__COURT_FARM__LLWYNON-PENARTH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11.619774973644274"/>
    <n v="2.6561138896710199"/>
    <n v="228.58565640862761"/>
    <x v="4"/>
  </r>
  <r>
    <n v="1422"/>
    <s v="DIAM_LT_320-PLASTIC_PVC-&lt;=320mm-B12_1960-1961_1980-EASTERN-NONE"/>
    <s v="DIAM_LT_320,ASSET_MATERIAL_BIN,DIAM_BIN_PRIMARY,DATE_INSTALL_BIN,DATE_INSTALL_BIN_20YRS,AREA_NAME,LINING_BIN"/>
    <m/>
    <m/>
    <m/>
    <m/>
    <m/>
    <m/>
    <n v="31.722352222726084"/>
    <n v="1.7707425931140366"/>
    <n v="55.82002812028125"/>
    <x v="0"/>
  </r>
  <r>
    <n v="1423"/>
    <s v="DIAM_LT_320-PLASTIC_PVC-&lt;=320mm-B12_1960-1961_1980-EASTERN-NONE-(0,70]-TALYBONT-ABERGAVENNY__CWMTILLERY-PONTYPOOL TDMA-AREA FED BY SUB SUPPLY SYSTEM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0,70]"/>
    <n v="2.7064098852404257"/>
    <n v="3.7628280103672926"/>
    <n v="1390.339294460942"/>
    <x v="3"/>
  </r>
  <r>
    <n v="1424"/>
    <s v="DIAM_LT_320-PLASTIC_PVC-&lt;=320mm-B12_1960-1961_1980-EASTERN-NONE-(120,160]-TALYBONT-ABERGAVENNY__CWMTILLERY-BUNKERS-HILLSIDE NO.1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120,160]"/>
    <n v="1.2100549343518481"/>
    <n v="1.5493997689747714"/>
    <n v="1280.4375446017989"/>
    <x v="3"/>
  </r>
  <r>
    <n v="1425"/>
    <s v="DIAM_LT_320-PLASTIC_PVC-&lt;=320mm-B12_1960-1961_1980-EASTERN-NONE-(120,160]-WHITBOURNE-WHITBOURNE-LEYSTERS 8INCH-POLE FARM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120,160]"/>
    <n v="0.887615422056929"/>
    <n v="1.7707425931140173"/>
    <n v="1994.9434733913931"/>
    <x v="3"/>
  </r>
  <r>
    <n v="1426"/>
    <s v="DIAM_LT_320-PLASTIC_PVC-&lt;=320mm-B12_1960-1961_1980-EASTERN-NONE-(70,120]"/>
    <s v="DIAM_LT_320,ASSET_MATERIAL_BIN,DIAM_BIN_PRIMARY,DATE_INSTALL_BIN,DATE_INSTALL_BIN_20YRS,AREA_NAME,LINING_BIN,DIAM_BIN_SECOND"/>
    <s v="PLASTIC_PVC"/>
    <s v="1961_1980"/>
    <s v="B12_1960"/>
    <m/>
    <s v="&lt;=320mm"/>
    <s v="(70,120]"/>
    <n v="54.818540794513538"/>
    <n v="5.9762562517598905"/>
    <n v="109.01888604006801"/>
    <x v="0"/>
  </r>
  <r>
    <n v="1427"/>
    <s v="DIAM_LT_320-PLASTIC_PVC-&lt;=320mm-B12_1960-1961_1980-EASTERN-NONE-(70,120]-ELAN_/_BUILTH-BUILTH-BUILTH WELLS-BUILTH TO ABERDW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70,120]"/>
    <n v="7.6629407134675533"/>
    <n v="3.0987995379495459"/>
    <n v="404.38777407000316"/>
    <x v="1"/>
  </r>
  <r>
    <n v="1428"/>
    <s v="DIAM_LT_320-PLASTIC_PVC-&lt;=320mm-B12_1960-1961_1980-EASTERN-NONE-(70,120]-ELAN_/_BUILTH-ELAN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13.060659100316133"/>
    <n v="1.5493997689747743"/>
    <n v="118.63105506959225"/>
    <x v="0"/>
  </r>
  <r>
    <n v="1429"/>
    <s v="DIAM_LT_320-PLASTIC_PVC-&lt;=320mm-B12_1960-1961_1980-EASTERN-NONE-(70,120]-HEREFORD_C.U._AREA-HEREFORD__NORTH__BROOMY_HILL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8.601191560539954"/>
    <n v="1.9920854172532783"/>
    <n v="231.60574941644737"/>
    <x v="4"/>
  </r>
  <r>
    <n v="1430"/>
    <s v="DIAM_LT_320-PLASTIC_PVC-&lt;=320mm-B12_1960-1961_1980-EASTERN-NONE-(70,120]-HEREFORD_C.U._AREA-HEREFORD__NORTH__BROOMY_HILL-WEOBLEY NORTH-DILWYN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70,120]"/>
    <n v="1.277773728087396"/>
    <n v="1.9920854172532747"/>
    <n v="1559.0283110884418"/>
    <x v="3"/>
  </r>
  <r>
    <n v="1431"/>
    <s v="DIAM_LT_320-PLASTIC_PVC-&lt;=320mm-B12_1960-1961_1980-EASTERN-NONE-(70,120]-HEREFORD_C.U._AREA-HEREFORD__SOUTH_BROOMY_HILL_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11.511066526487946"/>
    <n v="1.549399768974774"/>
    <n v="134.60088736430052"/>
    <x v="4"/>
  </r>
  <r>
    <n v="1432"/>
    <s v="DIAM_LT_320-PLASTIC_PVC-&lt;=320mm-B12_1960-1961_1980-EASTERN-NONE-(70,120]-SLUVAD__COURT_FARM__LLWYNON-CHEPSTOW__CALDICOT_COURT_FARM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11.321817620320015"/>
    <n v="1.7707425931140155"/>
    <n v="156.40091127558412"/>
    <x v="4"/>
  </r>
  <r>
    <n v="1433"/>
    <s v="DIAM_LT_320-PLASTIC_PVC-&lt;=320mm-B12_1960-1961_1980-EASTERN-NONE-(70,120]-SLUVAD__COURT_FARM__LLWYNON-NEWPORT_SW__RISCA__ABERCARN-RHIWDERIN TO DUFFRYN SR OUT TDMA-RHIWDERIN TO DUFFRYN S.R.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70,120]"/>
    <n v="1.6883719340418164"/>
    <n v="2.4347710655317791"/>
    <n v="1442.0821718489171"/>
    <x v="3"/>
  </r>
  <r>
    <n v="1434"/>
    <s v="DIAM_LT_320-PLASTIC_PVC-&lt;=320mm-B12_1960-1961_1980-EASTERN-NONE-(70,120]-TALYBONT-ABERGAVENNY__CWMTILLERY-CEFN PENDEGAR REDUCED DMA-CEFN PENDEGAR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70,120]"/>
    <n v="2.7658722422340669"/>
    <n v="2.6561138896710261"/>
    <n v="960.31691164650977"/>
    <x v="2"/>
  </r>
  <r>
    <n v="1435"/>
    <s v="DIAM_LT_320-PLASTIC_PVC-&lt;=320mm-B12_1960-1961_1980-EASTERN-NONE-(70,120]-TALYBONT-ABERGAVENNY__CWMTILLERY-CROSS ASH"/>
    <s v="DIAM_LT_320,ASSET_MATERIAL_BIN,DIAM_BIN_PRIMARY,DATE_INSTALL_BIN,DATE_INSTALL_BIN_20YRS,AREA_NAME,LINING_BIN,DIAM_BIN_SECOND,WRZ_NAME,WQZ_NAME,SUPER_DMA_NAME"/>
    <s v="PLASTIC_PVC"/>
    <s v="1961_1980"/>
    <s v="B12_1960"/>
    <m/>
    <s v="&lt;=320mm"/>
    <s v="(70,120]"/>
    <n v="6.9628873095780071"/>
    <n v="1.5493997689747723"/>
    <n v="222.52259732014465"/>
    <x v="4"/>
  </r>
  <r>
    <n v="1436"/>
    <s v="DIAM_LT_320-PLASTIC_PVC-&lt;=320mm-B12_1960-1961_1980-EASTERN-NONE-(70,120]-TALYBONT-ABERGAVENNY__CWMTILLERY-USK MARKET ST AND DAVINGTON HOUSE"/>
    <s v="DIAM_LT_320,ASSET_MATERIAL_BIN,DIAM_BIN_PRIMARY,DATE_INSTALL_BIN,DATE_INSTALL_BIN_20YRS,AREA_NAME,LINING_BIN,DIAM_BIN_SECOND,WRZ_NAME,WQZ_NAME,SUPER_DMA_NAME"/>
    <s v="PLASTIC_PVC"/>
    <s v="1961_1980"/>
    <s v="B12_1960"/>
    <m/>
    <s v="&lt;=320mm"/>
    <s v="(70,120]"/>
    <n v="2.9088645232767387"/>
    <n v="1.992085417253276"/>
    <n v="684.83265594275883"/>
    <x v="2"/>
  </r>
  <r>
    <n v="1437"/>
    <s v="DIAM_LT_320-PLASTIC_PVC-&lt;=320mm-B12_1960-1961_1980-EASTERN-NONE-(70,120]-TALYBONT-ABERGAVENNY__CWMTILLERY-USK MARKET ST AND DAVINGTON HOUSE-GWERNESNEY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70,120]"/>
    <n v="5.191051199741711"/>
    <n v="3.3201423620887889"/>
    <n v="639.58960032102709"/>
    <x v="2"/>
  </r>
  <r>
    <n v="1438"/>
    <s v="DIAM_LT_320-PLASTIC_PVC-&lt;=320mm-B12_1960-1961_1980-NORTHERN-NONE-(0,70]"/>
    <s v="DIAM_LT_320,ASSET_MATERIAL_BIN,DIAM_BIN_PRIMARY,DATE_INSTALL_BIN,DATE_INSTALL_BIN_20YRS,AREA_NAME,LINING_BIN,DIAM_BIN_SECOND"/>
    <s v="PLASTIC_PVC"/>
    <s v="1961_1980"/>
    <s v="B12_1960"/>
    <m/>
    <s v="&lt;=320mm"/>
    <s v="(0,70]"/>
    <n v="20.059946415119825"/>
    <n v="1.9920854172532747"/>
    <n v="99.306617078088308"/>
    <x v="0"/>
  </r>
  <r>
    <n v="1439"/>
    <s v="DIAM_LT_320-PLASTIC_PVC-&lt;=320mm-B12_1960-1961_1980-NORTHERN-NONE-(120,160]"/>
    <s v="DIAM_LT_320,ASSET_MATERIAL_BIN,DIAM_BIN_PRIMARY,DATE_INSTALL_BIN,DATE_INSTALL_BIN_20YRS,AREA_NAME,LINING_BIN,DIAM_BIN_SECOND"/>
    <s v="PLASTIC_PVC"/>
    <s v="1961_1980"/>
    <s v="B12_1960"/>
    <m/>
    <s v="&lt;=320mm"/>
    <s v="(120,160]"/>
    <n v="16.001322421664351"/>
    <n v="1.7707425931140284"/>
    <n v="110.66226568352889"/>
    <x v="0"/>
  </r>
  <r>
    <n v="1440"/>
    <s v="DIAM_LT_320-PLASTIC_PVC-&lt;=320mm-B12_1960-1961_1980-NORTHERN-NONE-(120,160]-NORTH_ERYRI_/_YNYS_MON-EAST_ANGLESEY_CEFNI"/>
    <s v="DIAM_LT_320,ASSET_MATERIAL_BIN,DIAM_BIN_PRIMARY,DATE_INSTALL_BIN,DATE_INSTALL_BIN_20YRS,AREA_NAME,LINING_BIN,DIAM_BIN_SECOND,WRZ_NAME,WQZ_NAME"/>
    <s v="PLASTIC_PVC"/>
    <s v="1961_1980"/>
    <s v="B12_1960"/>
    <m/>
    <s v="&lt;=320mm"/>
    <s v="(120,160]"/>
    <n v="16.584186814763125"/>
    <n v="1.9920854172532816"/>
    <n v="120.1195717042901"/>
    <x v="0"/>
  </r>
  <r>
    <n v="1441"/>
    <s v="DIAM_LT_320-PLASTIC_PVC-&lt;=320mm-B12_1960-1961_1980-NORTHERN-NONE-(160,320]-NORTH_ERYRI_/_YNYS_MON"/>
    <s v="DIAM_LT_320,ASSET_MATERIAL_BIN,DIAM_BIN_PRIMARY,DATE_INSTALL_BIN,DATE_INSTALL_BIN_20YRS,AREA_NAME,LINING_BIN,DIAM_BIN_SECOND,WRZ_NAME"/>
    <s v="PLASTIC_PVC"/>
    <s v="1961_1980"/>
    <s v="B12_1960"/>
    <m/>
    <s v="&lt;=320mm"/>
    <s v="(160,320]"/>
    <n v="3.9993086181999433"/>
    <n v="1.5493997689747725"/>
    <n v="387.41690549306617"/>
    <x v="1"/>
  </r>
  <r>
    <n v="1442"/>
    <s v="DIAM_LT_320-PLASTIC_PVC-&lt;=320mm-B12_1960-1961_1980-NORTHERN-NONE-(70,120]"/>
    <s v="DIAM_LT_320,ASSET_MATERIAL_BIN,DIAM_BIN_PRIMARY,DATE_INSTALL_BIN,DATE_INSTALL_BIN_20YRS,AREA_NAME,LINING_BIN,DIAM_BIN_SECOND"/>
    <s v="PLASTIC_PVC"/>
    <s v="1961_1980"/>
    <s v="B12_1960"/>
    <m/>
    <s v="&lt;=320mm"/>
    <s v="(70,120]"/>
    <n v="33.595212108732426"/>
    <n v="2.8774567138102385"/>
    <n v="85.650797634413479"/>
    <x v="0"/>
  </r>
  <r>
    <n v="1443"/>
    <s v="DIAM_LT_320-PLASTIC_PVC-&lt;=320mm-B12_1960-1961_1980-NORTHERN-NONE-(70,120]-CLWYD_COASTAL-ABERGELE__RHYL_GLASCOED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23.650305533048257"/>
    <n v="1.9920854172532536"/>
    <n v="84.23085335914881"/>
    <x v="0"/>
  </r>
  <r>
    <n v="1444"/>
    <s v="DIAM_LT_320-PLASTIC_PVC-&lt;=320mm-B12_1960-1961_1980-NORTHERN-NONE-(70,120]-CLWYD_COASTAL-PRESTATYN_GLASCOED__TRECASTELL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13.710355913735322"/>
    <n v="1.7707425931140282"/>
    <n v="129.15365613084202"/>
    <x v="4"/>
  </r>
  <r>
    <n v="1445"/>
    <s v="DIAM_LT_320-PLASTIC_PVC-&lt;=320mm-B12_1960-1961_1980-NORTHERN-NONE-(70,120]-NORTH_ERYRI_/_YNYS_MON-EAST_ANGLESEY_CEFNI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41.755369988610894"/>
    <n v="2.6561138896710403"/>
    <n v="63.611312518498011"/>
    <x v="0"/>
  </r>
  <r>
    <n v="1446"/>
    <s v="DIAM_LT_320-PLASTIC_PVC-&lt;=320mm-B12_1960-1961_1980-NORTHERN-NONE-(70,120]-NORTH_ERYRI_/_YNYS_MON-NORTH_ANGLESEY_ALAW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39.189445166802287"/>
    <n v="1.5493997689747543"/>
    <n v="39.536149654072268"/>
    <x v="0"/>
  </r>
  <r>
    <n v="1447"/>
    <s v="DIAM_LT_320-PLASTIC_PVC-&lt;=320mm-B12_1960-1961_1980-NORTHERN-NONE-(70,120]-NORTH_ERYRI_/_YNYS_MON-NORTH_ANGLESEY_ALAW-COEDEN TO LLANFAETHLU-RHYDWYN BOOSTER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70,120]"/>
    <n v="3.5318213008181538"/>
    <n v="2.43477106553178"/>
    <n v="689.38116007391432"/>
    <x v="2"/>
  </r>
  <r>
    <n v="1448"/>
    <s v="DIAM_LT_320-PLASTIC_PVC-&lt;=320mm-B12_1960-1961_1980-WESTERN-NONE"/>
    <s v="DIAM_LT_320,ASSET_MATERIAL_BIN,DIAM_BIN_PRIMARY,DATE_INSTALL_BIN,DATE_INSTALL_BIN_20YRS,AREA_NAME,LINING_BIN"/>
    <m/>
    <m/>
    <m/>
    <m/>
    <m/>
    <m/>
    <n v="15.911247704134674"/>
    <n v="1.9920854172532654"/>
    <n v="125.19982431896935"/>
    <x v="4"/>
  </r>
  <r>
    <n v="1449"/>
    <s v="DIAM_LT_320-PLASTIC_PVC-&lt;=320mm-B12_1960-1961_1980-WESTERN-NONE-(0,70]"/>
    <s v="DIAM_LT_320,ASSET_MATERIAL_BIN,DIAM_BIN_PRIMARY,DATE_INSTALL_BIN,DATE_INSTALL_BIN_20YRS,AREA_NAME,LINING_BIN,DIAM_BIN_SECOND"/>
    <s v="PLASTIC_PVC"/>
    <s v="1961_1980"/>
    <s v="B12_1960"/>
    <m/>
    <s v="&lt;=320mm"/>
    <s v="(0,70]"/>
    <n v="8.8768724897766162"/>
    <n v="1.549399768974774"/>
    <n v="174.54342965489238"/>
    <x v="4"/>
  </r>
  <r>
    <n v="1450"/>
    <s v="DIAM_LT_320-PLASTIC_PVC-&lt;=320mm-B12_1960-1961_1980-WESTERN-NONE-(120,160]-PEMBROKESHIRE-BOLTON_HILL-BRAWDY ST DAVIDS-ST DAVIDS LOW PRES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120,160]"/>
    <n v="2.0576532097858653"/>
    <n v="1.9920854172532756"/>
    <n v="968.13467292702194"/>
    <x v="2"/>
  </r>
  <r>
    <n v="1451"/>
    <s v="DIAM_LT_320-PLASTIC_PVC-&lt;=320mm-B12_1960-1961_1980-WESTERN-NONE-(70,120]-MID_-_SOUTH_CEREDIGION-LLECHRYD-HAFOD LLECHRYD-LECHRYD VILLIAGE"/>
    <s v="DIAM_LT_320,ASSET_MATERIAL_BIN,DIAM_BIN_PRIMARY,DATE_INSTALL_BIN,DATE_INSTALL_BIN_20YRS,AREA_NAME,LINING_BIN,DIAM_BIN_SECOND,WRZ_NAME,WQZ_NAME,SUPER_DMA_NAME,DMA_NAME"/>
    <s v="PLASTIC_PVC"/>
    <s v="1961_1980"/>
    <s v="B12_1960"/>
    <m/>
    <s v="&lt;=320mm"/>
    <s v="(70,120]"/>
    <n v="3.1149521152213224"/>
    <n v="2.4347710655317796"/>
    <n v="781.63996603164003"/>
    <x v="2"/>
  </r>
  <r>
    <n v="1452"/>
    <s v="DIAM_LT_320-PLASTIC_PVC-&lt;=320mm-B12_1960-1961_1980-WESTERN-NONE-(70,120]-NORTH_CEREDIGION-BONTGOCH_SUPPLY_NOT_ABERYSTWYTH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16.845374886409349"/>
    <n v="2.2134282413925255"/>
    <n v="131.39679326331247"/>
    <x v="4"/>
  </r>
  <r>
    <n v="1453"/>
    <s v="DIAM_LT_320-PLASTIC_PVC-&lt;=320mm-B12_1960-1961_1980-WESTERN-NONE-(70,120]-TYWI_C.U._AREA"/>
    <s v="DIAM_LT_320,ASSET_MATERIAL_BIN,DIAM_BIN_PRIMARY,DATE_INSTALL_BIN,DATE_INSTALL_BIN_20YRS,AREA_NAME,LINING_BIN,DIAM_BIN_SECOND,WRZ_NAME"/>
    <s v="PLASTIC_PVC"/>
    <s v="1961_1980"/>
    <s v="B12_1960"/>
    <m/>
    <s v="&lt;=320mm"/>
    <s v="(70,120]"/>
    <n v="51.994448663975483"/>
    <n v="3.7628280103673708"/>
    <n v="72.369803066581184"/>
    <x v="0"/>
  </r>
  <r>
    <n v="1454"/>
    <s v="DIAM_LT_320-PLASTIC_PVC-&lt;=320mm-B12_1960-1961_1980-WESTERN-NONE-(70,120]-TYWI_C.U._AREA-CAPEL_DEWI"/>
    <s v="DIAM_LT_320,ASSET_MATERIAL_BIN,DIAM_BIN_PRIMARY,DATE_INSTALL_BIN,DATE_INSTALL_BIN_20YRS,AREA_NAME,LINING_BIN,DIAM_BIN_SECOND,WRZ_NAME,WQZ_NAME"/>
    <s v="PLASTIC_PVC"/>
    <s v="1961_1980"/>
    <s v="B12_1960"/>
    <m/>
    <s v="&lt;=320mm"/>
    <s v="(70,120]"/>
    <n v="17.594979169880851"/>
    <n v="2.6561138896710186"/>
    <n v="150.95862655056527"/>
    <x v="4"/>
  </r>
  <r>
    <n v="1455"/>
    <s v="DIAM_LT_320-PLASTIC_PVC-&lt;=320mm-B13_1970-1961_1980-CENTRAL-NONE"/>
    <s v="DIAM_LT_320,ASSET_MATERIAL_BIN,DIAM_BIN_PRIMARY,DATE_INSTALL_BIN,DATE_INSTALL_BIN_20YRS,AREA_NAME,LINING_BIN"/>
    <m/>
    <m/>
    <m/>
    <m/>
    <m/>
    <m/>
    <n v="8.4769649231543269"/>
    <n v="1.7707425931140153"/>
    <n v="208.88874841009863"/>
    <x v="4"/>
  </r>
  <r>
    <n v="1456"/>
    <s v="DIAM_LT_320-PLASTIC_PVC-&lt;=320mm-B13_1970-1961_1980-CENTRAL-NONE-(120,160]-SLUVAD__COURT_FARM__LLWYNON"/>
    <s v="DIAM_LT_320,ASSET_MATERIAL_BIN,DIAM_BIN_PRIMARY,DATE_INSTALL_BIN,DATE_INSTALL_BIN_20YRS,AREA_NAME,LINING_BIN,DIAM_BIN_SECOND,WRZ_NAME"/>
    <s v="PLASTIC_PVC"/>
    <s v="1961_1980"/>
    <s v="B13_1970"/>
    <m/>
    <s v="&lt;=320mm"/>
    <s v="(120,160]"/>
    <n v="8.834689667481312"/>
    <n v="2.4347710655317703"/>
    <n v="275.59214382975614"/>
    <x v="1"/>
  </r>
  <r>
    <n v="1457"/>
    <s v="DIAM_LT_320-PLASTIC_PVC-&lt;=320mm-B13_1970-1961_1980-CENTRAL-NONE-(120,160]-SLUVAD__COURT_FARM__LLWYNON-PENARTH"/>
    <s v="DIAM_LT_320,ASSET_MATERIAL_BIN,DIAM_BIN_PRIMARY,DATE_INSTALL_BIN,DATE_INSTALL_BIN_20YRS,AREA_NAME,LINING_BIN,DIAM_BIN_SECOND,WRZ_NAME,WQZ_NAME"/>
    <s v="PLASTIC_PVC"/>
    <s v="1961_1980"/>
    <s v="B13_1970"/>
    <m/>
    <s v="&lt;=320mm"/>
    <s v="(120,160]"/>
    <n v="2.3451806179250414"/>
    <n v="2.2134282413925237"/>
    <n v="943.81994481555591"/>
    <x v="2"/>
  </r>
  <r>
    <n v="1458"/>
    <s v="DIAM_LT_320-PLASTIC_PVC-&lt;=320mm-B13_1970-1961_1980-CENTRAL-NONE-(70,120]-SLUVAD__COURT_FARM__LLWYNON"/>
    <s v="DIAM_LT_320,ASSET_MATERIAL_BIN,DIAM_BIN_PRIMARY,DATE_INSTALL_BIN,DATE_INSTALL_BIN_20YRS,AREA_NAME,LINING_BIN,DIAM_BIN_SECOND,WRZ_NAME"/>
    <s v="PLASTIC_PVC"/>
    <s v="1961_1980"/>
    <s v="B13_1970"/>
    <m/>
    <s v="&lt;=320mm"/>
    <s v="(70,120]"/>
    <n v="8.0960356425523123"/>
    <n v="2.2134282413925255"/>
    <n v="273.39655346363219"/>
    <x v="1"/>
  </r>
  <r>
    <n v="1459"/>
    <s v="DIAM_LT_320-PLASTIC_PVC-&lt;=320mm-B13_1970-1961_1980-CENTRAL-NONE-(70,120]-SLUVAD__COURT_FARM__LLWYNON-CARDIFF_ELY__RADYR__LLANDAFF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2.885022708256841"/>
    <n v="2.4347710655317703"/>
    <n v="188.96133291030574"/>
    <x v="4"/>
  </r>
  <r>
    <n v="1460"/>
    <s v="DIAM_LT_320-PLASTIC_PVC-&lt;=320mm-B13_1970-1961_1980-CENTRAL-NONE-(70,120]-SLUVAD__COURT_FARM__LLWYNON-PENARTH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0.420021116845918"/>
    <n v="1.7707425931140173"/>
    <n v="169.93656473990058"/>
    <x v="4"/>
  </r>
  <r>
    <n v="1461"/>
    <s v="DIAM_LT_320-PLASTIC_PVC-&lt;=320mm-B13_1970-1961_1980-EASTERN-NONE-(0,70]-PONTSTICILL_HIGH_LEVEL/HEADS_O-RASSAU__SIRHOWY_VALLEY-TY FRY SR-TY FRY OUTLET TO BLACKWOOD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0,70]"/>
    <n v="0.17062110779507975"/>
    <n v="1.7707425931140173"/>
    <n v="10378.215309917714"/>
    <x v="3"/>
  </r>
  <r>
    <n v="1462"/>
    <s v="DIAM_LT_320-PLASTIC_PVC-&lt;=320mm-B13_1970-1961_1980-EASTERN-NONE-(120,160]"/>
    <s v="DIAM_LT_320,ASSET_MATERIAL_BIN,DIAM_BIN_PRIMARY,DATE_INSTALL_BIN,DATE_INSTALL_BIN_20YRS,AREA_NAME,LINING_BIN,DIAM_BIN_SECOND"/>
    <s v="PLASTIC_PVC"/>
    <s v="1961_1980"/>
    <s v="B13_1970"/>
    <m/>
    <s v="&lt;=320mm"/>
    <s v="(120,160]"/>
    <n v="17.475591387857545"/>
    <n v="3.3201423620887889"/>
    <n v="189.9874109207945"/>
    <x v="4"/>
  </r>
  <r>
    <n v="1463"/>
    <s v="DIAM_LT_320-PLASTIC_PVC-&lt;=320mm-B13_1970-1961_1980-EASTERN-NONE-(120,160]-HEREFORD_C.U._AREA-HEREFORD__SOUTH_BROOMY_HILL_"/>
    <s v="DIAM_LT_320,ASSET_MATERIAL_BIN,DIAM_BIN_PRIMARY,DATE_INSTALL_BIN,DATE_INSTALL_BIN_20YRS,AREA_NAME,LINING_BIN,DIAM_BIN_SECOND,WRZ_NAME,WQZ_NAME"/>
    <s v="PLASTIC_PVC"/>
    <s v="1961_1980"/>
    <s v="B13_1970"/>
    <m/>
    <s v="&lt;=320mm"/>
    <s v="(120,160]"/>
    <n v="6.7581423233953108"/>
    <n v="2.4347710655317765"/>
    <n v="360.27223888184415"/>
    <x v="1"/>
  </r>
  <r>
    <n v="1464"/>
    <s v="DIAM_LT_320-PLASTIC_PVC-&lt;=320mm-B13_1970-1961_1980-EASTERN-NONE-(120,160]-VOWCHURCH-VOWCHURCH-KINGSTONE SR-CLEHONGER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120,160]"/>
    <n v="2.6616073721464191"/>
    <n v="1.5493997689747712"/>
    <n v="582.12934980161162"/>
    <x v="2"/>
  </r>
  <r>
    <n v="1465"/>
    <s v="DIAM_LT_320-PLASTIC_PVC-&lt;=320mm-B13_1970-1961_1980-EASTERN-NONE-(160,320]-BRECON_/_PORTIS"/>
    <s v="DIAM_LT_320,ASSET_MATERIAL_BIN,DIAM_BIN_PRIMARY,DATE_INSTALL_BIN,DATE_INSTALL_BIN_20YRS,AREA_NAME,LINING_BIN,DIAM_BIN_SECOND,WRZ_NAME"/>
    <s v="PLASTIC_PVC"/>
    <s v="1961_1980"/>
    <s v="B13_1970"/>
    <m/>
    <s v="&lt;=320mm"/>
    <s v="(160,320]"/>
    <n v="1.3749998943842743"/>
    <n v="1.7707425931140177"/>
    <n v="1287.8128939107717"/>
    <x v="3"/>
  </r>
  <r>
    <n v="1466"/>
    <s v="DIAM_LT_320-PLASTIC_PVC-&lt;=320mm-B13_1970-1961_1980-EASTERN-NONE-(160,320]-ELAN_/_BUILTH-ELAN"/>
    <s v="DIAM_LT_320,ASSET_MATERIAL_BIN,DIAM_BIN_PRIMARY,DATE_INSTALL_BIN,DATE_INSTALL_BIN_20YRS,AREA_NAME,LINING_BIN,DIAM_BIN_SECOND,WRZ_NAME,WQZ_NAME"/>
    <s v="PLASTIC_PVC"/>
    <s v="1961_1980"/>
    <s v="B13_1970"/>
    <m/>
    <s v="&lt;=320mm"/>
    <s v="(160,320]"/>
    <n v="3.5805766219600739"/>
    <n v="1.5493997689747729"/>
    <n v="432.72353382193592"/>
    <x v="1"/>
  </r>
  <r>
    <n v="1467"/>
    <s v="DIAM_LT_320-PLASTIC_PVC-&lt;=320mm-B13_1970-1961_1980-EASTERN-NONE-(70,120]"/>
    <s v="DIAM_LT_320,ASSET_MATERIAL_BIN,DIAM_BIN_PRIMARY,DATE_INSTALL_BIN,DATE_INSTALL_BIN_20YRS,AREA_NAME,LINING_BIN,DIAM_BIN_SECOND"/>
    <s v="PLASTIC_PVC"/>
    <s v="1961_1980"/>
    <s v="B13_1970"/>
    <m/>
    <s v="&lt;=320mm"/>
    <s v="(70,120]"/>
    <n v="39.857823442400722"/>
    <n v="3.3201423620887889"/>
    <n v="83.29964045545006"/>
    <x v="0"/>
  </r>
  <r>
    <n v="1468"/>
    <s v="DIAM_LT_320-PLASTIC_PVC-&lt;=320mm-B13_1970-1961_1980-EASTERN-NONE-(70,120]-ELAN_/_BUILTH-ELAN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27.656291204345571"/>
    <n v="1.5493997689747598"/>
    <n v="56.023411003544325"/>
    <x v="0"/>
  </r>
  <r>
    <n v="1469"/>
    <s v="DIAM_LT_320-PLASTIC_PVC-&lt;=320mm-B13_1970-1961_1980-EASTERN-NONE-(70,120]-ELAN_/_BUILTH-ELAN-ELAN-BWLCH-Y-SARNAU S.R.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1.8200388506040035"/>
    <n v="1.5493997689747707"/>
    <n v="851.30038211029523"/>
    <x v="2"/>
  </r>
  <r>
    <n v="1470"/>
    <s v="DIAM_LT_320-PLASTIC_PVC-&lt;=320mm-B13_1970-1961_1980-EASTERN-NONE-(70,120]-ELAN_/_BUILTH-ELAN-NEUADD SOUTH-HOWEY-BUILTH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3.5675658025781618"/>
    <n v="1.7707425931140159"/>
    <n v="496.34476029408034"/>
    <x v="1"/>
  </r>
  <r>
    <n v="1471"/>
    <s v="DIAM_LT_320-PLASTIC_PVC-&lt;=320mm-B13_1970-1961_1980-EASTERN-NONE-(70,120]-HEREFORD_C.U._AREA"/>
    <s v="DIAM_LT_320,ASSET_MATERIAL_BIN,DIAM_BIN_PRIMARY,DATE_INSTALL_BIN,DATE_INSTALL_BIN_20YRS,AREA_NAME,LINING_BIN,DIAM_BIN_SECOND,WRZ_NAME"/>
    <s v="PLASTIC_PVC"/>
    <s v="1961_1980"/>
    <s v="B13_1970"/>
    <m/>
    <s v="&lt;=320mm"/>
    <s v="(70,120]"/>
    <n v="24.016784730908558"/>
    <n v="1.5493997689747656"/>
    <n v="64.513205507511401"/>
    <x v="0"/>
  </r>
  <r>
    <n v="1472"/>
    <s v="DIAM_LT_320-PLASTIC_PVC-&lt;=320mm-B13_1970-1961_1980-EASTERN-NONE-(70,120]-HEREFORD_C.U._AREA-HEREFORD__NORTH__BROOMY_HILL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3.237254720252833"/>
    <n v="1.7707425931140248"/>
    <n v="133.76962448299881"/>
    <x v="4"/>
  </r>
  <r>
    <n v="1473"/>
    <s v="DIAM_LT_320-PLASTIC_PVC-&lt;=320mm-B13_1970-1961_1980-EASTERN-NONE-(70,120]-LLYSWEN-LLYSWEN-HAY ON WYE-DORSTONE OUTLET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1.3617676809864583"/>
    <n v="1.5493997689747707"/>
    <n v="1137.7856815138928"/>
    <x v="3"/>
  </r>
  <r>
    <n v="1474"/>
    <s v="DIAM_LT_320-PLASTIC_PVC-&lt;=320mm-B13_1970-1961_1980-EASTERN-NONE-(70,120]-LLYSWEN-LLYSWEN-LLYSWEN TO LLANSTEPHAN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70,120]"/>
    <n v="17.730833329863948"/>
    <n v="2.2134282413925255"/>
    <n v="124.83498097432678"/>
    <x v="0"/>
  </r>
  <r>
    <n v="1475"/>
    <s v="DIAM_LT_320-PLASTIC_PVC-&lt;=320mm-B13_1970-1961_1980-EASTERN-NONE-(70,120]-PILLETH-PILLETH_KNIGHTON__BLEDDFA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0.257995832572689"/>
    <n v="2.2134282413925255"/>
    <n v="215.77589594685972"/>
    <x v="4"/>
  </r>
  <r>
    <n v="1476"/>
    <s v="DIAM_LT_320-PLASTIC_PVC-&lt;=320mm-B13_1970-1961_1980-EASTERN-NONE-(70,120]-PILLETH-PILLETH_KNIGHTON__BLEDDFA-BEGGARS BUSH TO KNOWLE HILL TDMA-KINNERTON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5.4533697905925385"/>
    <n v="3.984170834506553"/>
    <n v="730.5887895919949"/>
    <x v="2"/>
  </r>
  <r>
    <n v="1477"/>
    <s v="DIAM_LT_320-PLASTIC_PVC-&lt;=320mm-B13_1970-1961_1980-EASTERN-NONE-(70,120]-PILLETH-PILLETH_KNIGHTON__BLEDDFA-WHITTON BEGGARS BUSH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70,120]"/>
    <n v="13.983239082244857"/>
    <n v="2.4347710655317729"/>
    <n v="174.12067770644859"/>
    <x v="4"/>
  </r>
  <r>
    <n v="1478"/>
    <s v="DIAM_LT_320-PLASTIC_PVC-&lt;=320mm-B13_1970-1961_1980-EASTERN-NONE-(70,120]-PILLETH-PILLETH_KNIGHTON__BLEDDFA-WOODHOUSE-KNIGHTON-KNUCKLAS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1.5122189699212558"/>
    <n v="1.7707425931140177"/>
    <n v="1170.9564741184431"/>
    <x v="3"/>
  </r>
  <r>
    <n v="1479"/>
    <s v="DIAM_LT_320-PLASTIC_PVC-&lt;=320mm-B13_1970-1961_1980-EASTERN-NONE-(70,120]-TALYBONT-ABERGAVENNY__CWMTILLERY-USK MARKET ST AND DAVINGTON HOUSE-LLANDENNY MAIN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2.770816489677955"/>
    <n v="2.2134282413925206"/>
    <n v="798.83610106917683"/>
    <x v="2"/>
  </r>
  <r>
    <n v="1480"/>
    <s v="DIAM_LT_320-PLASTIC_PVC-&lt;=320mm-B13_1970-1961_1980-EASTERN-NONE-(70,120]-WHITBOURNE-WHITBOURNE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4.417235389068429"/>
    <n v="1.99208541725328"/>
    <n v="138.17388448576887"/>
    <x v="4"/>
  </r>
  <r>
    <n v="1481"/>
    <s v="DIAM_LT_320-PLASTIC_PVC-&lt;=320mm-B13_1970-1961_1980-EASTERN-NONE-(70,120]-WHITBOURNE-WHITBOURNE-WARRENWOOD-STOKE LACY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11.969089924913053"/>
    <n v="1.7707425931140155"/>
    <n v="147.94296009325694"/>
    <x v="4"/>
  </r>
  <r>
    <n v="1482"/>
    <s v="DIAM_LT_320-PLASTIC_PVC-&lt;=320mm-B13_1970-1961_1980-NORTHERN-NONE-(0,70]"/>
    <s v="DIAM_LT_320,ASSET_MATERIAL_BIN,DIAM_BIN_PRIMARY,DATE_INSTALL_BIN,DATE_INSTALL_BIN_20YRS,AREA_NAME,LINING_BIN,DIAM_BIN_SECOND"/>
    <s v="PLASTIC_PVC"/>
    <s v="1961_1980"/>
    <s v="B13_1970"/>
    <m/>
    <s v="&lt;=320mm"/>
    <s v="(0,70]"/>
    <n v="35.262047178784684"/>
    <n v="2.4347710655318022"/>
    <n v="69.047921500050506"/>
    <x v="0"/>
  </r>
  <r>
    <n v="1483"/>
    <s v="DIAM_LT_320-PLASTIC_PVC-&lt;=320mm-B13_1970-1961_1980-NORTHERN-NONE-(0,70]-DYFFRYN_CONWY-COWLYD__LLYN_CONWY"/>
    <s v="DIAM_LT_320,ASSET_MATERIAL_BIN,DIAM_BIN_PRIMARY,DATE_INSTALL_BIN,DATE_INSTALL_BIN_20YRS,AREA_NAME,LINING_BIN,DIAM_BIN_SECOND,WRZ_NAME,WQZ_NAME"/>
    <s v="PLASTIC_PVC"/>
    <s v="1961_1980"/>
    <s v="B13_1970"/>
    <m/>
    <s v="&lt;=320mm"/>
    <s v="(0,70]"/>
    <n v="27.971627791026773"/>
    <n v="1.9920854172532818"/>
    <n v="71.218072546079625"/>
    <x v="0"/>
  </r>
  <r>
    <n v="1484"/>
    <s v="DIAM_LT_320-PLASTIC_PVC-&lt;=320mm-B13_1970-1961_1980-NORTHERN-NONE-(0,70]-DYFFRYN_CONWY-COWLYD__LLYN_CONWY-CERRIG-BRYN GLAS SRV O/LET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0,70]"/>
    <n v="3.0292551265306309"/>
    <n v="1.5493997689747707"/>
    <n v="511.47879734688422"/>
    <x v="2"/>
  </r>
  <r>
    <n v="1485"/>
    <s v="DIAM_LT_320-PLASTIC_PVC-&lt;=320mm-B13_1970-1961_1980-NORTHERN-NONE-(0,70]-DYFFRYN_CONWY-COWLYD__LLYN_CONWY-COWLYD CWT &amp; GORSWEN MINOR-EGLWYSBACH 85 LLYN CONWY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0,70]"/>
    <n v="1.8690621491710313"/>
    <n v="3.098799537949541"/>
    <n v="1657.9435517026143"/>
    <x v="3"/>
  </r>
  <r>
    <n v="1486"/>
    <s v="DIAM_LT_320-PLASTIC_PVC-&lt;=320mm-B13_1970-1961_1980-NORTHERN-NONE-(120,160]"/>
    <s v="DIAM_LT_320,ASSET_MATERIAL_BIN,DIAM_BIN_PRIMARY,DATE_INSTALL_BIN,DATE_INSTALL_BIN_20YRS,AREA_NAME,LINING_BIN,DIAM_BIN_SECOND"/>
    <s v="PLASTIC_PVC"/>
    <s v="1961_1980"/>
    <s v="B13_1970"/>
    <m/>
    <s v="&lt;=320mm"/>
    <s v="(120,160]"/>
    <n v="29.403272544692083"/>
    <n v="3.5414851862280798"/>
    <n v="120.4452729146094"/>
    <x v="0"/>
  </r>
  <r>
    <n v="1487"/>
    <s v="DIAM_LT_320-PLASTIC_PVC-&lt;=320mm-B13_1970-1961_1980-NORTHERN-NONE-(120,160]-ALWEN_/_DEE-HOLYWELL__MOLD_ALWEN__BRETTON"/>
    <s v="DIAM_LT_320,ASSET_MATERIAL_BIN,DIAM_BIN_PRIMARY,DATE_INSTALL_BIN,DATE_INSTALL_BIN_20YRS,AREA_NAME,LINING_BIN,DIAM_BIN_SECOND,WRZ_NAME,WQZ_NAME"/>
    <s v="PLASTIC_PVC"/>
    <s v="1961_1980"/>
    <s v="B13_1970"/>
    <m/>
    <s v="&lt;=320mm"/>
    <s v="(120,160]"/>
    <n v="13.590446761803324"/>
    <n v="2.2134282413925255"/>
    <n v="162.86648115303194"/>
    <x v="4"/>
  </r>
  <r>
    <n v="1488"/>
    <s v="DIAM_LT_320-PLASTIC_PVC-&lt;=320mm-B13_1970-1961_1980-NORTHERN-NONE-(120,160]-LLEYNHARLECH"/>
    <s v="DIAM_LT_320,ASSET_MATERIAL_BIN,DIAM_BIN_PRIMARY,DATE_INSTALL_BIN,DATE_INSTALL_BIN_20YRS,AREA_NAME,LINING_BIN,DIAM_BIN_SECOND,WRZ_NAME"/>
    <s v="PLASTIC_PVC"/>
    <s v="1961_1980"/>
    <s v="B13_1970"/>
    <m/>
    <s v="&lt;=320mm"/>
    <s v="(120,160]"/>
    <n v="7.63765602052153"/>
    <n v="1.549399768974774"/>
    <n v="202.86325605810339"/>
    <x v="4"/>
  </r>
  <r>
    <n v="1489"/>
    <s v="DIAM_LT_320-PLASTIC_PVC-&lt;=320mm-B13_1970-1961_1980-NORTHERN-NONE-(120,160]-NORTH_ERYRI_/_YNYS_MON"/>
    <s v="DIAM_LT_320,ASSET_MATERIAL_BIN,DIAM_BIN_PRIMARY,DATE_INSTALL_BIN,DATE_INSTALL_BIN_20YRS,AREA_NAME,LINING_BIN,DIAM_BIN_SECOND,WRZ_NAME"/>
    <s v="PLASTIC_PVC"/>
    <s v="1961_1980"/>
    <s v="B13_1970"/>
    <m/>
    <s v="&lt;=320mm"/>
    <s v="(120,160]"/>
    <n v="30.32135435084675"/>
    <n v="1.9920854172532576"/>
    <n v="65.699090950982765"/>
    <x v="0"/>
  </r>
  <r>
    <n v="1490"/>
    <s v="DIAM_LT_320-PLASTIC_PVC-&lt;=320mm-B13_1970-1961_1980-NORTHERN-NONE-(160,320]"/>
    <s v="DIAM_LT_320,ASSET_MATERIAL_BIN,DIAM_BIN_PRIMARY,DATE_INSTALL_BIN,DATE_INSTALL_BIN_20YRS,AREA_NAME,LINING_BIN,DIAM_BIN_SECOND"/>
    <s v="PLASTIC_PVC"/>
    <s v="1961_1980"/>
    <s v="B13_1970"/>
    <m/>
    <s v="&lt;=320mm"/>
    <s v="(160,320]"/>
    <n v="8.9366767759931793"/>
    <n v="2.4347710655317734"/>
    <n v="272.44703222033945"/>
    <x v="1"/>
  </r>
  <r>
    <n v="1491"/>
    <s v="DIAM_LT_320-PLASTIC_PVC-&lt;=320mm-B13_1970-1961_1980-NORTHERN-NONE-(160,320]-ALWEN_/_DEE"/>
    <s v="DIAM_LT_320,ASSET_MATERIAL_BIN,DIAM_BIN_PRIMARY,DATE_INSTALL_BIN,DATE_INSTALL_BIN_20YRS,AREA_NAME,LINING_BIN,DIAM_BIN_SECOND,WRZ_NAME"/>
    <s v="PLASTIC_PVC"/>
    <s v="1961_1980"/>
    <s v="B13_1970"/>
    <m/>
    <s v="&lt;=320mm"/>
    <s v="(160,320]"/>
    <n v="7.3981293353671829"/>
    <n v="2.4347710655317734"/>
    <n v="329.10631257718222"/>
    <x v="1"/>
  </r>
  <r>
    <n v="1492"/>
    <s v="DIAM_LT_320-PLASTIC_PVC-&lt;=320mm-B13_1970-1961_1980-NORTHERN-NONE-(160,320]-ALWEN_/_DEE-DENBIGH_ALWEN-MEIFOD-1104 FOELAS  (G10)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160,320]"/>
    <n v="3.1006874830743487"/>
    <n v="1.7707425931140179"/>
    <n v="571.08064027088494"/>
    <x v="2"/>
  </r>
  <r>
    <n v="1493"/>
    <s v="DIAM_LT_320-PLASTIC_PVC-&lt;=320mm-B13_1970-1961_1980-NORTHERN-NONE-(160,320]-ALWEN_/_DEE-FLINT__CONNAHS_QUAY_BRETTON-ASTON 9 INCH-ASTON FROM PLOUGHINN.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160,320]"/>
    <n v="0.80699969943396022"/>
    <n v="1.9920854172532756"/>
    <n v="2468.5082518005265"/>
    <x v="3"/>
  </r>
  <r>
    <n v="1494"/>
    <s v="DIAM_LT_320-PLASTIC_PVC-&lt;=320mm-B13_1970-1961_1980-NORTHERN-NONE-(160,320]-ALWEN_/_DEE-FLINT__CONNAHS_QUAY_BRETTON-HAWARDEN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160,320]"/>
    <n v="3.2616222522134133"/>
    <n v="2.2134282413925228"/>
    <n v="678.62801705207858"/>
    <x v="2"/>
  </r>
  <r>
    <n v="1495"/>
    <s v="DIAM_LT_320-PLASTIC_PVC-&lt;=320mm-B13_1970-1961_1980-NORTHERN-NONE-(160,320]-ALWEN_/_DEE-HOLYWELL__MOLD_ALWEN__BRETTON"/>
    <s v="DIAM_LT_320,ASSET_MATERIAL_BIN,DIAM_BIN_PRIMARY,DATE_INSTALL_BIN,DATE_INSTALL_BIN_20YRS,AREA_NAME,LINING_BIN,DIAM_BIN_SECOND,WRZ_NAME,WQZ_NAME"/>
    <s v="PLASTIC_PVC"/>
    <s v="1961_1980"/>
    <s v="B13_1970"/>
    <m/>
    <s v="&lt;=320mm"/>
    <s v="(160,320]"/>
    <n v="15.920248627060522"/>
    <n v="1.9920854172532825"/>
    <n v="125.12903937110789"/>
    <x v="4"/>
  </r>
  <r>
    <n v="1496"/>
    <s v="DIAM_LT_320-PLASTIC_PVC-&lt;=320mm-B13_1970-1961_1980-NORTHERN-NONE-(160,320]-NORTH_ERYRI_/_YNYS_MON"/>
    <s v="DIAM_LT_320,ASSET_MATERIAL_BIN,DIAM_BIN_PRIMARY,DATE_INSTALL_BIN,DATE_INSTALL_BIN_20YRS,AREA_NAME,LINING_BIN,DIAM_BIN_SECOND,WRZ_NAME"/>
    <s v="PLASTIC_PVC"/>
    <s v="1961_1980"/>
    <s v="B13_1970"/>
    <m/>
    <s v="&lt;=320mm"/>
    <s v="(160,320]"/>
    <n v="4.0195005239503221"/>
    <n v="1.9920854172532743"/>
    <n v="495.60521397705259"/>
    <x v="1"/>
  </r>
  <r>
    <n v="1497"/>
    <s v="DIAM_LT_320-PLASTIC_PVC-&lt;=320mm-B13_1970-1961_1980-NORTHERN-NONE-(160,320]-NORTH_ERYRI_/_YNYS_MON-NORTH_ANGLESEY_ALAW"/>
    <s v="DIAM_LT_320,ASSET_MATERIAL_BIN,DIAM_BIN_PRIMARY,DATE_INSTALL_BIN,DATE_INSTALL_BIN_20YRS,AREA_NAME,LINING_BIN,DIAM_BIN_SECOND,WRZ_NAME,WQZ_NAME"/>
    <s v="PLASTIC_PVC"/>
    <s v="1961_1980"/>
    <s v="B13_1970"/>
    <m/>
    <s v="&lt;=320mm"/>
    <s v="(160,320]"/>
    <n v="10.849712521589817"/>
    <n v="1.9920854172532767"/>
    <n v="183.60720740657698"/>
    <x v="4"/>
  </r>
  <r>
    <n v="1498"/>
    <s v="DIAM_LT_320-PLASTIC_PVC-&lt;=320mm-B13_1970-1961_1980-NORTHERN-NONE-(70,120]"/>
    <s v="DIAM_LT_320,ASSET_MATERIAL_BIN,DIAM_BIN_PRIMARY,DATE_INSTALL_BIN,DATE_INSTALL_BIN_20YRS,AREA_NAME,LINING_BIN,DIAM_BIN_SECOND"/>
    <s v="PLASTIC_PVC"/>
    <s v="1961_1980"/>
    <s v="B13_1970"/>
    <m/>
    <s v="&lt;=320mm"/>
    <s v="(70,120]"/>
    <n v="29.569340415807659"/>
    <n v="2.4347710655318138"/>
    <n v="82.341067852504224"/>
    <x v="0"/>
  </r>
  <r>
    <n v="1499"/>
    <s v="DIAM_LT_320-PLASTIC_PVC-&lt;=320mm-B13_1970-1961_1980-NORTHERN-NONE-(70,120]-ALWEN_/_DEE-DENBIGH_ALWEN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39.647325313758124"/>
    <n v="1.5493997689747652"/>
    <n v="39.079553455705721"/>
    <x v="0"/>
  </r>
  <r>
    <n v="1500"/>
    <s v="DIAM_LT_320-PLASTIC_PVC-&lt;=320mm-B13_1970-1961_1980-NORTHERN-NONE-(70,120]-ALWEN_/_DEE-DENBIGH_ALWEN-ALWEN TO BWLCH TRUNK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70,120]"/>
    <n v="5.4802876203712607"/>
    <n v="1.5493997689747734"/>
    <n v="282.72234530453528"/>
    <x v="1"/>
  </r>
  <r>
    <n v="1501"/>
    <s v="DIAM_LT_320-PLASTIC_PVC-&lt;=320mm-B13_1970-1961_1980-NORTHERN-NONE-(70,120]-ALWEN_/_DEE-HOLYWELL__MOLD_ALWEN__BRETTON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22.834882694311577"/>
    <n v="2.434771065531784"/>
    <n v="106.62507437090153"/>
    <x v="0"/>
  </r>
  <r>
    <n v="1502"/>
    <s v="DIAM_LT_320-PLASTIC_PVC-&lt;=320mm-B13_1970-1961_1980-NORTHERN-NONE-(70,120]-BLAENAU_FFESTINIOG-BLAENAU_GARREGLWYD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6.122795556867551"/>
    <n v="1.5493997689747614"/>
    <n v="96.099945168304885"/>
    <x v="0"/>
  </r>
  <r>
    <n v="1503"/>
    <s v="DIAM_LT_320-PLASTIC_PVC-&lt;=320mm-B13_1970-1961_1980-NORTHERN-NONE-(70,120]-CLWYD_COASTAL-ABERGELE__RHYL_GLASCOED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46.769129825639453"/>
    <n v="1.9920854172532392"/>
    <n v="42.594023551003758"/>
    <x v="0"/>
  </r>
  <r>
    <n v="1504"/>
    <s v="DIAM_LT_320-PLASTIC_PVC-&lt;=320mm-B13_1970-1961_1980-NORTHERN-NONE-(70,120]-CLWYD_COASTAL-PRESTATYN_GLASCOED__TRECASTELL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1.474057371332101"/>
    <n v="1.7707425931140293"/>
    <n v="154.32575729821818"/>
    <x v="4"/>
  </r>
  <r>
    <n v="1505"/>
    <s v="DIAM_LT_320-PLASTIC_PVC-&lt;=320mm-B13_1970-1961_1980-NORTHERN-NONE-(70,120]-CLWYD_COASTAL-PRESTATYN_GLASCOED__TRECASTELL-DYSERTH-0805 DYSERTHGRAVITY (R80)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0.75678190627934383"/>
    <n v="1.5493997689747707"/>
    <n v="2047.3530829935769"/>
    <x v="3"/>
  </r>
  <r>
    <n v="1506"/>
    <s v="DIAM_LT_320-PLASTIC_PVC-&lt;=320mm-B13_1970-1961_1980-NORTHERN-NONE-(70,120]-DYFFRYN_CONWY-COWLYD__LLYN_CONWY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20.163984594025077"/>
    <n v="1.9920854172532814"/>
    <n v="98.794234242946672"/>
    <x v="0"/>
  </r>
  <r>
    <n v="1507"/>
    <s v="DIAM_LT_320-PLASTIC_PVC-&lt;=320mm-B13_1970-1961_1980-NORTHERN-NONE-(70,120]-DYFFRYN_CONWY-COWLYD__LLYN_CONWY-CERRIG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70,120]"/>
    <n v="4.0995396172907856"/>
    <n v="1.5493997689747712"/>
    <n v="377.94482152088693"/>
    <x v="1"/>
  </r>
  <r>
    <n v="1508"/>
    <s v="DIAM_LT_320-PLASTIC_PVC-&lt;=320mm-B13_1970-1961_1980-NORTHERN-NONE-(70,120]-DYFFRYN_CONWY-COWLYD__LLYN_CONWY-LLYSFAEN-0059 BRYN Y PIN(R00)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10.104172364562274"/>
    <n v="1.992085417253274"/>
    <n v="197.15473424028173"/>
    <x v="4"/>
  </r>
  <r>
    <n v="1509"/>
    <s v="DIAM_LT_320-PLASTIC_PVC-&lt;=320mm-B13_1970-1961_1980-NORTHERN-NONE-(70,120]-LLEYNHARLECH-LLEYN_CWMYSTRADLLYN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7.450317617502851"/>
    <n v="1.9920854172532712"/>
    <n v="114.15754491798984"/>
    <x v="0"/>
  </r>
  <r>
    <n v="1510"/>
    <s v="DIAM_LT_320-PLASTIC_PVC-&lt;=320mm-B13_1970-1961_1980-NORTHERN-NONE-(70,120]-LLEYNHARLECH-LLEYN_CWMYSTRADLLYN-PENRHYNDEUDRAETH-PENRHYD LLANFROTHEN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0.82214177564263868"/>
    <n v="1.7707425931140175"/>
    <n v="2153.8165868409878"/>
    <x v="3"/>
  </r>
  <r>
    <n v="1511"/>
    <s v="DIAM_LT_320-PLASTIC_PVC-&lt;=320mm-B13_1970-1961_1980-NORTHERN-NONE-(70,120]-NORTH_ERYRI_/_YNYS_MON"/>
    <s v="DIAM_LT_320,ASSET_MATERIAL_BIN,DIAM_BIN_PRIMARY,DATE_INSTALL_BIN,DATE_INSTALL_BIN_20YRS,AREA_NAME,LINING_BIN,DIAM_BIN_SECOND,WRZ_NAME"/>
    <s v="PLASTIC_PVC"/>
    <s v="1961_1980"/>
    <s v="B13_1970"/>
    <m/>
    <s v="&lt;=320mm"/>
    <s v="(70,120]"/>
    <n v="30.362285044867296"/>
    <n v="1.9920854172532494"/>
    <n v="65.610523526456674"/>
    <x v="0"/>
  </r>
  <r>
    <n v="1512"/>
    <s v="DIAM_LT_320-PLASTIC_PVC-&lt;=320mm-B13_1970-1961_1980-NORTHERN-NONE-(70,120]-NORTH_ERYRI_/_YNYS_MON-EAST_ANGLESEY_CEFNI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37.666689384108302"/>
    <n v="1.549399768974755"/>
    <n v="41.134482331979292"/>
    <x v="0"/>
  </r>
  <r>
    <n v="1513"/>
    <s v="DIAM_LT_320-PLASTIC_PVC-&lt;=320mm-B13_1970-1961_1980-NORTHERN-NONE-(70,120]-NORTH_ERYRI_/_YNYS_MON-NORTH_ANGLESEY_ALAW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52.636942207523695"/>
    <n v="2.434771065531812"/>
    <n v="46.255936675284232"/>
    <x v="0"/>
  </r>
  <r>
    <n v="1514"/>
    <s v="DIAM_LT_320-PLASTIC_PVC-&lt;=320mm-B13_1970-1961_1980-NORTHERN-NONE-(70,120]-SOUTH_MEIRIONNYDD"/>
    <s v="DIAM_LT_320,ASSET_MATERIAL_BIN,DIAM_BIN_PRIMARY,DATE_INSTALL_BIN,DATE_INSTALL_BIN_20YRS,AREA_NAME,LINING_BIN,DIAM_BIN_SECOND,WRZ_NAME"/>
    <s v="PLASTIC_PVC"/>
    <s v="1961_1980"/>
    <s v="B13_1970"/>
    <m/>
    <s v="&lt;=320mm"/>
    <s v="(70,120]"/>
    <n v="11.953303625148303"/>
    <n v="1.9920854172532811"/>
    <n v="166.65563594169689"/>
    <x v="4"/>
  </r>
  <r>
    <n v="1515"/>
    <s v="DIAM_LT_320-PLASTIC_PVC-&lt;=320mm-B13_1970-1961_1980-WESTERN-NONE"/>
    <s v="DIAM_LT_320,ASSET_MATERIAL_BIN,DIAM_BIN_PRIMARY,DATE_INSTALL_BIN,DATE_INSTALL_BIN_20YRS,AREA_NAME,LINING_BIN"/>
    <m/>
    <m/>
    <m/>
    <m/>
    <m/>
    <m/>
    <n v="36.630115566300532"/>
    <n v="2.2134282413925259"/>
    <n v="60.426460773409772"/>
    <x v="0"/>
  </r>
  <r>
    <n v="1516"/>
    <s v="DIAM_LT_320-PLASTIC_PVC-&lt;=320mm-B13_1970-1961_1980-WESTERN-NONE-(0,70]-MID_-_SOUTH_CEREDIGION-LLECHRYD-SYNOD INN LLANARTH-LLANARTH TO ABERAERON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0,70]"/>
    <n v="1.1287612721241216"/>
    <n v="2.2134282413925219"/>
    <n v="1960.9356699732054"/>
    <x v="3"/>
  </r>
  <r>
    <n v="1517"/>
    <s v="DIAM_LT_320-PLASTIC_PVC-&lt;=320mm-B13_1970-1961_1980-WESTERN-NONE-(0,70]-TYWI_C.U._AREA"/>
    <s v="DIAM_LT_320,ASSET_MATERIAL_BIN,DIAM_BIN_PRIMARY,DATE_INSTALL_BIN,DATE_INSTALL_BIN_20YRS,AREA_NAME,LINING_BIN,DIAM_BIN_SECOND,WRZ_NAME"/>
    <s v="PLASTIC_PVC"/>
    <s v="1961_1980"/>
    <s v="B13_1970"/>
    <m/>
    <s v="&lt;=320mm"/>
    <s v="(0,70]"/>
    <n v="9.5909220213846123"/>
    <n v="1.5493997689747661"/>
    <n v="161.54857327795099"/>
    <x v="4"/>
  </r>
  <r>
    <n v="1518"/>
    <s v="DIAM_LT_320-PLASTIC_PVC-&lt;=320mm-B13_1970-1961_1980-WESTERN-NONE-(120,160]"/>
    <s v="DIAM_LT_320,ASSET_MATERIAL_BIN,DIAM_BIN_PRIMARY,DATE_INSTALL_BIN,DATE_INSTALL_BIN_20YRS,AREA_NAME,LINING_BIN,DIAM_BIN_SECOND"/>
    <s v="PLASTIC_PVC"/>
    <s v="1961_1980"/>
    <s v="B13_1970"/>
    <m/>
    <s v="&lt;=320mm"/>
    <s v="(120,160]"/>
    <n v="12.343845373098121"/>
    <n v="1.9920854172532791"/>
    <n v="161.38288815532167"/>
    <x v="4"/>
  </r>
  <r>
    <n v="1519"/>
    <s v="DIAM_LT_320-PLASTIC_PVC-&lt;=320mm-B13_1970-1961_1980-WESTERN-NONE-(120,160]-PEMBROKESHIRE-BOLTON_HILL"/>
    <s v="DIAM_LT_320,ASSET_MATERIAL_BIN,DIAM_BIN_PRIMARY,DATE_INSTALL_BIN,DATE_INSTALL_BIN_20YRS,AREA_NAME,LINING_BIN,DIAM_BIN_SECOND,WRZ_NAME,WQZ_NAME"/>
    <s v="PLASTIC_PVC"/>
    <s v="1961_1980"/>
    <s v="B13_1970"/>
    <m/>
    <s v="&lt;=320mm"/>
    <s v="(120,160]"/>
    <n v="21.538738985890447"/>
    <n v="3.0987995379495152"/>
    <n v="143.87098241821261"/>
    <x v="4"/>
  </r>
  <r>
    <n v="1520"/>
    <s v="DIAM_LT_320-PLASTIC_PVC-&lt;=320mm-B13_1970-1961_1980-WESTERN-NONE-(120,160]-PEMBROKESHIRE-BOLTON_HILL-BRAWDY ST DAVIDS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120,160]"/>
    <n v="1.7546855099482219"/>
    <n v="1.9920854172532751"/>
    <n v="1135.294846831019"/>
    <x v="3"/>
  </r>
  <r>
    <n v="1521"/>
    <s v="DIAM_LT_320-PLASTIC_PVC-&lt;=320mm-B13_1970-1961_1980-WESTERN-NONE-(120,160]-PEMBROKESHIRE-BOLTON_HILL-TEMPLETON TO MARTLETWY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120,160]"/>
    <n v="4.8237227228795092"/>
    <n v="1.5493997689747723"/>
    <n v="321.20415247455639"/>
    <x v="1"/>
  </r>
  <r>
    <n v="1522"/>
    <s v="DIAM_LT_320-PLASTIC_PVC-&lt;=320mm-B13_1970-1961_1980-WESTERN-NONE-(120,160]-TYWI_C.U._AREA"/>
    <s v="DIAM_LT_320,ASSET_MATERIAL_BIN,DIAM_BIN_PRIMARY,DATE_INSTALL_BIN,DATE_INSTALL_BIN_20YRS,AREA_NAME,LINING_BIN,DIAM_BIN_SECOND,WRZ_NAME"/>
    <s v="PLASTIC_PVC"/>
    <s v="1961_1980"/>
    <s v="B13_1970"/>
    <m/>
    <s v="&lt;=320mm"/>
    <s v="(120,160]"/>
    <n v="25.591614701552899"/>
    <n v="4.2055136586458381"/>
    <n v="164.33170425899885"/>
    <x v="4"/>
  </r>
  <r>
    <n v="1523"/>
    <s v="DIAM_LT_320-PLASTIC_PVC-&lt;=320mm-B13_1970-1961_1980-WESTERN-NONE-(120,160]-TYWI_C.U._AREA-CAPEL_DEWI"/>
    <s v="DIAM_LT_320,ASSET_MATERIAL_BIN,DIAM_BIN_PRIMARY,DATE_INSTALL_BIN,DATE_INSTALL_BIN_20YRS,AREA_NAME,LINING_BIN,DIAM_BIN_SECOND,WRZ_NAME,WQZ_NAME"/>
    <s v="PLASTIC_PVC"/>
    <s v="1961_1980"/>
    <s v="B13_1970"/>
    <m/>
    <s v="&lt;=320mm"/>
    <s v="(120,160]"/>
    <n v="4.1434753993872375"/>
    <n v="1.5493997689747736"/>
    <n v="373.93724340777027"/>
    <x v="1"/>
  </r>
  <r>
    <n v="1524"/>
    <s v="DIAM_LT_320-PLASTIC_PVC-&lt;=320mm-B13_1970-1961_1980-WESTERN-NONE-(120,160]-TYWI_C.U._AREA-CAPEL_DEWI-EBENEZER SR OUTLETS-FOEL RES TO EBENEEZER RES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120,160]"/>
    <n v="1.2998023522792248"/>
    <n v="1.5493997689747707"/>
    <n v="1192.027208027338"/>
    <x v="3"/>
  </r>
  <r>
    <n v="1525"/>
    <s v="DIAM_LT_320-PLASTIC_PVC-&lt;=320mm-B13_1970-1961_1980-WESTERN-NONE-(120,160]-TYWI_C.U._AREA-CAPEL_DEWI-FOEL TO MAENIEUAN-FOEL RES TALOG-ABERNANT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120,160]"/>
    <n v="3.0795782804840646"/>
    <n v="2.6561138896710372"/>
    <n v="862.49273366531702"/>
    <x v="2"/>
  </r>
  <r>
    <n v="1526"/>
    <s v="DIAM_LT_320-PLASTIC_PVC-&lt;=320mm-B13_1970-1961_1980-WESTERN-NONE-(160,320]-TYWI_C.U._AREA-CAPEL_DEWI-PENLLAIN TO NIMPWLL-PENLLAIN RES TO NIMPWLL RES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160,320]"/>
    <n v="4.7146521964283483"/>
    <n v="3.098799537949545"/>
    <n v="657.27001883555374"/>
    <x v="2"/>
  </r>
  <r>
    <n v="1527"/>
    <s v="DIAM_LT_320-PLASTIC_PVC-&lt;=320mm-B13_1970-1961_1980-WESTERN-NONE-(70,120]-MID_-_SOUTH_CEREDIGION-LLECHRYD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40.514086650006348"/>
    <n v="4.8695421310636018"/>
    <n v="120.1938025440551"/>
    <x v="0"/>
  </r>
  <r>
    <n v="1528"/>
    <s v="DIAM_LT_320-PLASTIC_PVC-&lt;=320mm-B13_1970-1961_1980-WESTERN-NONE-(70,120]-MID_-_SOUTH_CEREDIGION-LLECHRYD-CROSSROADS TO CRUGIAU AND TREGAMMON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70,120]"/>
    <n v="23.86478348018219"/>
    <n v="2.4347710655317845"/>
    <n v="102.0235975555223"/>
    <x v="0"/>
  </r>
  <r>
    <n v="1529"/>
    <s v="DIAM_LT_320-PLASTIC_PVC-&lt;=320mm-B13_1970-1961_1980-WESTERN-NONE-(70,120]-MID_-_SOUTH_CEREDIGION-STRATA_FLORIDA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38.099608588546914"/>
    <n v="2.2134282413925259"/>
    <n v="58.095826266779603"/>
    <x v="0"/>
  </r>
  <r>
    <n v="1530"/>
    <s v="DIAM_LT_320-PLASTIC_PVC-&lt;=320mm-B13_1970-1961_1980-WESTERN-NONE-(70,120]-MID_-_SOUTH_CEREDIGION-STRATA_FLORIDA-MAESTIR TO BRYNGARREG-BRYNCARREG RES OUTLET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13.938603140849823"/>
    <n v="2.877456713810286"/>
    <n v="206.43795398531236"/>
    <x v="4"/>
  </r>
  <r>
    <n v="1531"/>
    <s v="DIAM_LT_320-PLASTIC_PVC-&lt;=320mm-B13_1970-1961_1980-WESTERN-NONE-(70,120]-NORTH_CEREDIGION-BONTGOCH_SUPPLY_NOT_ABERYSTWYTH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26.718499156333554"/>
    <n v="2.6561138896710177"/>
    <n v="99.411043791409682"/>
    <x v="0"/>
  </r>
  <r>
    <n v="1532"/>
    <s v="DIAM_LT_320-PLASTIC_PVC-&lt;=320mm-B13_1970-1961_1980-WESTERN-NONE-(70,120]-PEMBROKESHIRE-BOLTON_HILL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27.52335726341245"/>
    <n v="2.2134282413925259"/>
    <n v="80.419994559853222"/>
    <x v="0"/>
  </r>
  <r>
    <n v="1533"/>
    <s v="DIAM_LT_320-PLASTIC_PVC-&lt;=320mm-B13_1970-1961_1980-WESTERN-NONE-(70,120]-PEMBROKESHIRE-BOLTON_HILL-TEMPLETON TO MARTLETWY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70,120]"/>
    <n v="9.836592192357001"/>
    <n v="1.7707425931140153"/>
    <n v="180.01585899737475"/>
    <x v="4"/>
  </r>
  <r>
    <n v="1534"/>
    <s v="DIAM_LT_320-PLASTIC_PVC-&lt;=320mm-B13_1970-1961_1980-WESTERN-NONE-(70,120]-TYWI_C.U._AREA"/>
    <s v="DIAM_LT_320,ASSET_MATERIAL_BIN,DIAM_BIN_PRIMARY,DATE_INSTALL_BIN,DATE_INSTALL_BIN_20YRS,AREA_NAME,LINING_BIN,DIAM_BIN_SECOND,WRZ_NAME"/>
    <s v="PLASTIC_PVC"/>
    <s v="1961_1980"/>
    <s v="B13_1970"/>
    <m/>
    <s v="&lt;=320mm"/>
    <s v="(70,120]"/>
    <n v="37.684733778634325"/>
    <n v="3.0987995379495827"/>
    <n v="82.229572222863183"/>
    <x v="0"/>
  </r>
  <r>
    <n v="1535"/>
    <s v="DIAM_LT_320-PLASTIC_PVC-&lt;=320mm-B13_1970-1961_1980-WESTERN-NONE-(70,120]-TYWI_C.U._AREA-BRYNGWYN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6.203809419198443"/>
    <n v="1.7707425931140235"/>
    <n v="109.27940136200499"/>
    <x v="0"/>
  </r>
  <r>
    <n v="1536"/>
    <s v="DIAM_LT_320-PLASTIC_PVC-&lt;=320mm-B13_1970-1961_1980-WESTERN-NONE-(70,120]-TYWI_C.U._AREA-CAERAU__YSTRADFELLTE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5.335506013526736"/>
    <n v="1.549399768974759"/>
    <n v="101.03349492400874"/>
    <x v="0"/>
  </r>
  <r>
    <n v="1537"/>
    <s v="DIAM_LT_320-PLASTIC_PVC-&lt;=320mm-B13_1970-1961_1980-WESTERN-NONE-(70,120]-TYWI_C.U._AREA-CAPEL_DEWI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33.303203322157309"/>
    <n v="2.6561138896710204"/>
    <n v="79.755507720299477"/>
    <x v="0"/>
  </r>
  <r>
    <n v="1538"/>
    <s v="DIAM_LT_320-PLASTIC_PVC-&lt;=320mm-B13_1970-1961_1980-WESTERN-NONE-(70,120]-TYWI_C.U._AREA-CAPEL_DEWI-FOEL TO MAENIEUAN"/>
    <s v="DIAM_LT_320,ASSET_MATERIAL_BIN,DIAM_BIN_PRIMARY,DATE_INSTALL_BIN,DATE_INSTALL_BIN_20YRS,AREA_NAME,LINING_BIN,DIAM_BIN_SECOND,WRZ_NAME,WQZ_NAME,SUPER_DMA_NAME"/>
    <s v="PLASTIC_PVC"/>
    <s v="1961_1980"/>
    <s v="B13_1970"/>
    <m/>
    <s v="&lt;=320mm"/>
    <s v="(70,120]"/>
    <n v="9.0296216523225645"/>
    <n v="1.5493997689747738"/>
    <n v="171.5907740803562"/>
    <x v="4"/>
  </r>
  <r>
    <n v="1539"/>
    <s v="DIAM_LT_320-PLASTIC_PVC-&lt;=320mm-B13_1970-1961_1980-WESTERN-NONE-(70,120]-TYWI_C.U._AREA-CAPEL_DEWI-STONECUTTER TALOG ABERNANT-ABERNANT BPT OUTLET"/>
    <s v="DIAM_LT_320,ASSET_MATERIAL_BIN,DIAM_BIN_PRIMARY,DATE_INSTALL_BIN,DATE_INSTALL_BIN_20YRS,AREA_NAME,LINING_BIN,DIAM_BIN_SECOND,WRZ_NAME,WQZ_NAME,SUPER_DMA_NAME,DMA_NAME"/>
    <s v="PLASTIC_PVC"/>
    <s v="1961_1980"/>
    <s v="B13_1970"/>
    <m/>
    <s v="&lt;=320mm"/>
    <s v="(70,120]"/>
    <n v="7.1855068122465218"/>
    <n v="2.8774567138102807"/>
    <n v="400.45285447452727"/>
    <x v="1"/>
  </r>
  <r>
    <n v="1540"/>
    <s v="DIAM_LT_320-PLASTIC_PVC-&lt;=320mm-B13_1970-1961_1980-WESTERN-NONE-(70,120]-TYWI_C.U._AREA-CRAY__CLYDACH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6.947949942897761"/>
    <n v="3.0987995379495135"/>
    <n v="182.84214600528142"/>
    <x v="4"/>
  </r>
  <r>
    <n v="1541"/>
    <s v="DIAM_LT_320-PLASTIC_PVC-&lt;=320mm-B13_1970-1961_1980-WESTERN-NONE-(70,120]-TYWI_C.U._AREA-DAFEN__FELINDRE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4.609840452593334"/>
    <n v="1.7707425931140326"/>
    <n v="121.20204863700036"/>
    <x v="0"/>
  </r>
  <r>
    <n v="1542"/>
    <s v="DIAM_LT_320-PLASTIC_PVC-&lt;=320mm-B13_1970-1961_1980-WESTERN-NONE-(70,120]-TYWI_C.U._AREA-LLANELLI_FELINDRE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11.72817914614272"/>
    <n v="1.7707425931140153"/>
    <n v="150.98188483046789"/>
    <x v="4"/>
  </r>
  <r>
    <n v="1543"/>
    <s v="DIAM_LT_320-PLASTIC_PVC-&lt;=320mm-B13_1970-1961_1980-WESTERN-NONE-(70,120]-TYWI_C.U._AREA-SKETTY__GOWER_BRYNGWYN__FELINDRE"/>
    <s v="DIAM_LT_320,ASSET_MATERIAL_BIN,DIAM_BIN_PRIMARY,DATE_INSTALL_BIN,DATE_INSTALL_BIN_20YRS,AREA_NAME,LINING_BIN,DIAM_BIN_SECOND,WRZ_NAME,WQZ_NAME"/>
    <s v="PLASTIC_PVC"/>
    <s v="1961_1980"/>
    <s v="B13_1970"/>
    <m/>
    <s v="&lt;=320mm"/>
    <s v="(70,120]"/>
    <n v="29.548698073291803"/>
    <n v="1.9920854172532443"/>
    <n v="67.417028402135642"/>
    <x v="0"/>
  </r>
  <r>
    <n v="1544"/>
    <s v="DIAM_LT_320-PLASTIC_PVC-&lt;=320mm-B14_1980"/>
    <s v="DIAM_LT_320,ASSET_MATERIAL_BIN,DIAM_BIN_PRIMARY,DATE_INSTALL_BIN"/>
    <m/>
    <m/>
    <m/>
    <m/>
    <m/>
    <m/>
    <n v="35.34020864833662"/>
    <n v="1.9920854172532558"/>
    <n v="56.36880747015676"/>
    <x v="0"/>
  </r>
  <r>
    <n v="1545"/>
    <s v="DIAM_LT_320-PLASTIC_PVC-&lt;=320mm-B14_1980-1961_1980-CENTRAL-NONE-(70,120]-SLUVAD__COURT_FARM__LLWYNON-CARDIFF_EAST"/>
    <s v="DIAM_LT_320,ASSET_MATERIAL_BIN,DIAM_BIN_PRIMARY,DATE_INSTALL_BIN,DATE_INSTALL_BIN_20YRS,AREA_NAME,LINING_BIN,DIAM_BIN_SECOND,WRZ_NAME,WQZ_NAME"/>
    <s v="PLASTIC_PVC"/>
    <s v="1961_1980"/>
    <s v="B14_1980"/>
    <m/>
    <s v="&lt;=320mm"/>
    <s v="(70,120]"/>
    <n v="5.1020827796909503"/>
    <n v="1.7707425931140153"/>
    <n v="347.06269372236153"/>
    <x v="1"/>
  </r>
  <r>
    <n v="1546"/>
    <s v="DIAM_LT_320-PLASTIC_PVC-&lt;=320mm-B14_1980-1961_1980-CENTRAL-NONE-(70,120]-SLUVAD__COURT_FARM__LLWYNON-CARDIFF_HEATH_&amp;_LLANISHEN-UPPER AND LOWER GRAIG"/>
    <s v="DIAM_LT_320,ASSET_MATERIAL_BIN,DIAM_BIN_PRIMARY,DATE_INSTALL_BIN,DATE_INSTALL_BIN_20YRS,AREA_NAME,LINING_BIN,DIAM_BIN_SECOND,WRZ_NAME,WQZ_NAME,SUPER_DMA_NAME"/>
    <s v="PLASTIC_PVC"/>
    <s v="1961_1980"/>
    <s v="B14_1980"/>
    <m/>
    <s v="&lt;=320mm"/>
    <s v="(70,120]"/>
    <n v="5.973179910580428"/>
    <n v="1.549399768974774"/>
    <n v="259.39278444138063"/>
    <x v="1"/>
  </r>
  <r>
    <n v="1547"/>
    <s v="DIAM_LT_320-PLASTIC_PVC-&lt;=320mm-B14_1980-1961_1980-EASTERN-NONE-(70,120]"/>
    <s v="DIAM_LT_320,ASSET_MATERIAL_BIN,DIAM_BIN_PRIMARY,DATE_INSTALL_BIN,DATE_INSTALL_BIN_20YRS,AREA_NAME,LINING_BIN,DIAM_BIN_SECOND"/>
    <s v="PLASTIC_PVC"/>
    <s v="1961_1980"/>
    <s v="B14_1980"/>
    <m/>
    <s v="&lt;=320mm"/>
    <s v="(70,120]"/>
    <n v="7.3202660271702307"/>
    <n v="1.9920854172532763"/>
    <n v="272.1329265711604"/>
    <x v="1"/>
  </r>
  <r>
    <n v="1548"/>
    <s v="DIAM_LT_320-PLASTIC_PVC-&lt;=320mm-B14_1980-1961_1980-NORTHERN-NONE"/>
    <s v="DIAM_LT_320,ASSET_MATERIAL_BIN,DIAM_BIN_PRIMARY,DATE_INSTALL_BIN,DATE_INSTALL_BIN_20YRS,AREA_NAME,LINING_BIN"/>
    <m/>
    <m/>
    <m/>
    <m/>
    <m/>
    <m/>
    <n v="25.637541760093665"/>
    <n v="2.4347710655318071"/>
    <n v="94.968975119200806"/>
    <x v="0"/>
  </r>
  <r>
    <n v="1549"/>
    <s v="DIAM_LT_320-PLASTIC_PVC-&lt;=320mm-B14_1980-1961_1980-NORTHERN-NONE-(0,70]-DYFFRYN_CONWY-COWLYD__LLYN_CONWY-LLYN CONWY MINOR-NEBO RES 0/LET  CAPEL GARMON"/>
    <s v="DIAM_LT_320,ASSET_MATERIAL_BIN,DIAM_BIN_PRIMARY,DATE_INSTALL_BIN,DATE_INSTALL_BIN_20YRS,AREA_NAME,LINING_BIN,DIAM_BIN_SECOND,WRZ_NAME,WQZ_NAME,SUPER_DMA_NAME,DMA_NAME"/>
    <s v="PLASTIC_PVC"/>
    <s v="1961_1980"/>
    <s v="B14_1980"/>
    <m/>
    <s v="&lt;=320mm"/>
    <s v="(0,70]"/>
    <n v="0.62926016995194134"/>
    <n v="1.9920854172532749"/>
    <n v="3165.7580002329037"/>
    <x v="3"/>
  </r>
  <r>
    <n v="1550"/>
    <s v="DIAM_LT_320-PLASTIC_PVC-&lt;=320mm-B14_1980-1961_1980-NORTHERN-NONE-(70,120]"/>
    <s v="DIAM_LT_320,ASSET_MATERIAL_BIN,DIAM_BIN_PRIMARY,DATE_INSTALL_BIN,DATE_INSTALL_BIN_20YRS,AREA_NAME,LINING_BIN,DIAM_BIN_SECOND"/>
    <s v="PLASTIC_PVC"/>
    <s v="1961_1980"/>
    <s v="B14_1980"/>
    <m/>
    <s v="&lt;=320mm"/>
    <s v="(70,120]"/>
    <n v="41.798141662912521"/>
    <n v="1.5493997689747661"/>
    <n v="37.068628109597228"/>
    <x v="0"/>
  </r>
  <r>
    <n v="1551"/>
    <s v="DIAM_LT_320-PLASTIC_PVC-&lt;=320mm-B14_1980-1961_1980-WESTERN-NONE"/>
    <s v="DIAM_LT_320,ASSET_MATERIAL_BIN,DIAM_BIN_PRIMARY,DATE_INSTALL_BIN,DATE_INSTALL_BIN_20YRS,AREA_NAME,LINING_BIN"/>
    <m/>
    <m/>
    <m/>
    <m/>
    <m/>
    <m/>
    <n v="20.747493297744398"/>
    <n v="1.5493997689747556"/>
    <n v="74.678889962249158"/>
    <x v="0"/>
  </r>
  <r>
    <n v="1552"/>
    <s v="DIAM_LT_320-PLASTIC_PVC-&lt;=320mm-B14_1980-1981_2000-CENTRAL-NONE"/>
    <s v="DIAM_LT_320,ASSET_MATERIAL_BIN,DIAM_BIN_PRIMARY,DATE_INSTALL_BIN,DATE_INSTALL_BIN_20YRS,AREA_NAME,LINING_BIN"/>
    <m/>
    <m/>
    <m/>
    <m/>
    <m/>
    <m/>
    <n v="7.3986502112080972"/>
    <n v="1.9920854172532807"/>
    <n v="269.24984428044758"/>
    <x v="1"/>
  </r>
  <r>
    <n v="1553"/>
    <s v="DIAM_LT_320-PLASTIC_PVC-&lt;=320mm-B14_1980-1981_2000-EASTERN-NONE-(120,160]"/>
    <s v="DIAM_LT_320,ASSET_MATERIAL_BIN,DIAM_BIN_PRIMARY,DATE_INSTALL_BIN,DATE_INSTALL_BIN_20YRS,AREA_NAME,LINING_BIN,DIAM_BIN_SECOND"/>
    <s v="PLASTIC_PVC"/>
    <s v="1981_2000"/>
    <s v="B14_1980"/>
    <m/>
    <s v="&lt;=320mm"/>
    <s v="(120,160]"/>
    <n v="7.3018941806004278"/>
    <n v="1.992085417253276"/>
    <n v="272.81762347992134"/>
    <x v="1"/>
  </r>
  <r>
    <n v="1554"/>
    <s v="DIAM_LT_320-PLASTIC_PVC-&lt;=320mm-B14_1980-1981_2000-NORTHERN-NONE"/>
    <s v="DIAM_LT_320,ASSET_MATERIAL_BIN,DIAM_BIN_PRIMARY,DATE_INSTALL_BIN,DATE_INSTALL_BIN_20YRS,AREA_NAME,LINING_BIN"/>
    <m/>
    <m/>
    <m/>
    <m/>
    <m/>
    <m/>
    <n v="59.072493465951403"/>
    <n v="1.9920854172532945"/>
    <n v="33.722724408129238"/>
    <x v="0"/>
  </r>
  <r>
    <n v="1555"/>
    <s v="DIAM_LT_320-PLASTIC_PVC-&lt;=320mm-B14_1980-1981_2000-NORTHERN-NONE-(70,120]"/>
    <s v="DIAM_LT_320,ASSET_MATERIAL_BIN,DIAM_BIN_PRIMARY,DATE_INSTALL_BIN,DATE_INSTALL_BIN_20YRS,AREA_NAME,LINING_BIN,DIAM_BIN_SECOND"/>
    <s v="PLASTIC_PVC"/>
    <s v="1981_2000"/>
    <s v="B14_1980"/>
    <m/>
    <s v="&lt;=320mm"/>
    <s v="(70,120]"/>
    <n v="68.6513845228245"/>
    <n v="5.5335706034815608"/>
    <n v="80.603918507161595"/>
    <x v="0"/>
  </r>
  <r>
    <n v="1556"/>
    <s v="DIAM_LT_320-PLASTIC_PVC-&lt;=320mm-B14_1980-1981_2000-NORTHERN-NONE-(70,120]-ALWEN_/_DEE-DENBIGH_ALWEN"/>
    <s v="DIAM_LT_320,ASSET_MATERIAL_BIN,DIAM_BIN_PRIMARY,DATE_INSTALL_BIN,DATE_INSTALL_BIN_20YRS,AREA_NAME,LINING_BIN,DIAM_BIN_SECOND,WRZ_NAME,WQZ_NAME"/>
    <s v="PLASTIC_PVC"/>
    <s v="1981_2000"/>
    <s v="B14_1980"/>
    <m/>
    <s v="&lt;=320mm"/>
    <s v="(70,120]"/>
    <n v="35.349600693980058"/>
    <n v="1.5493997689747521"/>
    <n v="43.830757308628122"/>
    <x v="0"/>
  </r>
  <r>
    <n v="1557"/>
    <s v="DIAM_LT_320-PLASTIC_PVC-&lt;=320mm-B14_1980-1981_2000-NORTHERN-NONE-(70,120]-ALWEN_/_DEE-HOLYWELL__MOLD_ALWEN__BRETTON"/>
    <s v="DIAM_LT_320,ASSET_MATERIAL_BIN,DIAM_BIN_PRIMARY,DATE_INSTALL_BIN,DATE_INSTALL_BIN_20YRS,AREA_NAME,LINING_BIN,DIAM_BIN_SECOND,WRZ_NAME,WQZ_NAME"/>
    <s v="PLASTIC_PVC"/>
    <s v="1981_2000"/>
    <s v="B14_1980"/>
    <m/>
    <s v="&lt;=320mm"/>
    <s v="(70,120]"/>
    <n v="21.20981556128546"/>
    <n v="1.7707425931140364"/>
    <n v="83.486939714185681"/>
    <x v="0"/>
  </r>
  <r>
    <n v="1558"/>
    <s v="DIAM_LT_320-PLASTIC_PVC-&lt;=320mm-B14_1980-1981_2000-NORTHERN-NONE-(70,120]-NORTH_ERYRI_/_YNYS_MON"/>
    <s v="DIAM_LT_320,ASSET_MATERIAL_BIN,DIAM_BIN_PRIMARY,DATE_INSTALL_BIN,DATE_INSTALL_BIN_20YRS,AREA_NAME,LINING_BIN,DIAM_BIN_SECOND,WRZ_NAME"/>
    <s v="PLASTIC_PVC"/>
    <s v="1981_2000"/>
    <s v="B14_1980"/>
    <m/>
    <s v="&lt;=320mm"/>
    <s v="(70,120]"/>
    <n v="53.577699081178629"/>
    <n v="3.0987995379495996"/>
    <n v="57.837488191764855"/>
    <x v="0"/>
  </r>
  <r>
    <n v="1559"/>
    <s v="DIAM_LT_320-PLASTIC_PVC-&lt;=320mm-B14_1980-1981_2000-WESTERN-NONE"/>
    <s v="DIAM_LT_320,ASSET_MATERIAL_BIN,DIAM_BIN_PRIMARY,DATE_INSTALL_BIN,DATE_INSTALL_BIN_20YRS,AREA_NAME,LINING_BIN"/>
    <m/>
    <m/>
    <m/>
    <m/>
    <m/>
    <m/>
    <n v="52.360666780488422"/>
    <n v="1.5493997689747632"/>
    <n v="29.59090982302251"/>
    <x v="0"/>
  </r>
  <r>
    <n v="1560"/>
    <s v="DIAM_LT_320-PLASTIC_PVC-&lt;=320mm-B14_1980-1981_2000-WESTERN-NONE-(120,160]-TYWI_C.U._AREA"/>
    <s v="DIAM_LT_320,ASSET_MATERIAL_BIN,DIAM_BIN_PRIMARY,DATE_INSTALL_BIN,DATE_INSTALL_BIN_20YRS,AREA_NAME,LINING_BIN,DIAM_BIN_SECOND,WRZ_NAME"/>
    <s v="PLASTIC_PVC"/>
    <s v="1981_2000"/>
    <s v="B14_1980"/>
    <m/>
    <s v="&lt;=320mm"/>
    <s v="(120,160]"/>
    <n v="59.117053675567121"/>
    <n v="2.4347710655317196"/>
    <n v="41.185595596385454"/>
    <x v="0"/>
  </r>
  <r>
    <n v="1561"/>
    <s v="DIAM_LT_320-PLASTIC_PVC-&lt;=320mm-B14_1980-1981_2000-WESTERN-NONE-(70,120]-TYWI_C.U._AREA"/>
    <s v="DIAM_LT_320,ASSET_MATERIAL_BIN,DIAM_BIN_PRIMARY,DATE_INSTALL_BIN,DATE_INSTALL_BIN_20YRS,AREA_NAME,LINING_BIN,DIAM_BIN_SECOND,WRZ_NAME"/>
    <s v="PLASTIC_PVC"/>
    <s v="1981_2000"/>
    <s v="B14_1980"/>
    <m/>
    <s v="&lt;=320mm"/>
    <s v="(70,120]"/>
    <n v="163.00056206391523"/>
    <n v="6.4189419000380923"/>
    <n v="39.379875865220136"/>
    <x v="0"/>
  </r>
  <r>
    <n v="1562"/>
    <s v="DIAM_LT_320-PLASTIC_PVC-&lt;=320mm-B14_1980-1981_2000-WESTERN-NONE-(70,120]-TYWI_C.U._AREA-BRYNGWYN"/>
    <s v="DIAM_LT_320,ASSET_MATERIAL_BIN,DIAM_BIN_PRIMARY,DATE_INSTALL_BIN,DATE_INSTALL_BIN_20YRS,AREA_NAME,LINING_BIN,DIAM_BIN_SECOND,WRZ_NAME,WQZ_NAME"/>
    <s v="PLASTIC_PVC"/>
    <s v="1981_2000"/>
    <s v="B14_1980"/>
    <m/>
    <s v="&lt;=320mm"/>
    <s v="(70,120]"/>
    <n v="49.03815079767476"/>
    <n v="2.4347710655318093"/>
    <n v="49.650548112578065"/>
    <x v="0"/>
  </r>
  <r>
    <n v="1563"/>
    <s v="DIAM_LT_320-PLASTIC_PVC-&lt;=320mm-B15_1990-1981_2000"/>
    <s v="DIAM_LT_320,ASSET_MATERIAL_BIN,DIAM_BIN_PRIMARY,DATE_INSTALL_BIN,DATE_INSTALL_BIN_20YRS"/>
    <m/>
    <m/>
    <m/>
    <m/>
    <m/>
    <m/>
    <n v="45.011797800558035"/>
    <n v="1.7707425931140368"/>
    <n v="39.339521628529219"/>
    <x v="0"/>
  </r>
  <r>
    <n v="1564"/>
    <s v="DIAM_LT_320-PLASTIC_PVC-&lt;=320mm-B15_1990-1981_2000-CENTRAL-NONE-(120,160]"/>
    <s v="DIAM_LT_320,ASSET_MATERIAL_BIN,DIAM_BIN_PRIMARY,DATE_INSTALL_BIN,DATE_INSTALL_BIN_20YRS,AREA_NAME,LINING_BIN,DIAM_BIN_SECOND"/>
    <s v="PLASTIC_PVC"/>
    <s v="1981_2000"/>
    <s v="B15_1990"/>
    <m/>
    <s v="&lt;=320mm"/>
    <s v="(120,160]"/>
    <n v="47.014792475331774"/>
    <n v="1.5493997689748076"/>
    <n v="32.955580305661528"/>
    <x v="0"/>
  </r>
  <r>
    <n v="1565"/>
    <s v="DIAM_LT_320-PLASTIC_PVC-&lt;=320mm-B15_1990-1981_2000-CENTRAL-NONE-(70,120]"/>
    <s v="DIAM_LT_320,ASSET_MATERIAL_BIN,DIAM_BIN_PRIMARY,DATE_INSTALL_BIN,DATE_INSTALL_BIN_20YRS,AREA_NAME,LINING_BIN,DIAM_BIN_SECOND"/>
    <s v="PLASTIC_PVC"/>
    <s v="1981_2000"/>
    <s v="B15_1990"/>
    <m/>
    <s v="&lt;=320mm"/>
    <s v="(70,120]"/>
    <n v="69.995451504193625"/>
    <n v="2.2134282413925259"/>
    <n v="31.622458228730949"/>
    <x v="0"/>
  </r>
  <r>
    <n v="1566"/>
    <s v="DIAM_LT_320-PLASTIC_PVC-&lt;=320mm-B15_1990-1981_2000-CENTRAL-NONE-(70,120]-CYNON-ABERDARE_HIRWAUN__PONSTICILL"/>
    <s v="DIAM_LT_320,ASSET_MATERIAL_BIN,DIAM_BIN_PRIMARY,DATE_INSTALL_BIN,DATE_INSTALL_BIN_20YRS,AREA_NAME,LINING_BIN,DIAM_BIN_SECOND,WRZ_NAME,WQZ_NAME"/>
    <s v="PLASTIC_PVC"/>
    <s v="1981_2000"/>
    <s v="B15_1990"/>
    <m/>
    <s v="&lt;=320mm"/>
    <s v="(70,120]"/>
    <n v="14.553094421188998"/>
    <n v="1.5493997689747552"/>
    <n v="106.46531412033319"/>
    <x v="0"/>
  </r>
  <r>
    <n v="1567"/>
    <s v="DIAM_LT_320-PLASTIC_PVC-&lt;=320mm-B15_1990-1981_2000-CENTRAL-NONE-(70,120]-PONTSTICILL_LOW_LEVEL"/>
    <s v="DIAM_LT_320,ASSET_MATERIAL_BIN,DIAM_BIN_PRIMARY,DATE_INSTALL_BIN,DATE_INSTALL_BIN_20YRS,AREA_NAME,LINING_BIN,DIAM_BIN_SECOND,WRZ_NAME"/>
    <s v="PLASTIC_PVC"/>
    <s v="1981_2000"/>
    <s v="B15_1990"/>
    <m/>
    <s v="&lt;=320mm"/>
    <s v="(70,120]"/>
    <n v="25.992003268920488"/>
    <n v="1.9920854172532447"/>
    <n v="76.642242486759315"/>
    <x v="0"/>
  </r>
  <r>
    <n v="1568"/>
    <s v="DIAM_LT_320-PLASTIC_PVC-&lt;=320mm-B15_1990-1981_2000-EASTERN-NONE-(120,160]"/>
    <s v="DIAM_LT_320,ASSET_MATERIAL_BIN,DIAM_BIN_PRIMARY,DATE_INSTALL_BIN,DATE_INSTALL_BIN_20YRS,AREA_NAME,LINING_BIN,DIAM_BIN_SECOND"/>
    <s v="PLASTIC_PVC"/>
    <s v="1981_2000"/>
    <s v="B15_1990"/>
    <m/>
    <s v="&lt;=320mm"/>
    <s v="(120,160]"/>
    <n v="75.200039973263415"/>
    <n v="1.7707425931139831"/>
    <n v="23.54709643430445"/>
    <x v="0"/>
  </r>
  <r>
    <n v="1569"/>
    <s v="DIAM_LT_320-PLASTIC_PVC-&lt;=320mm-B15_1990-1981_2000-EASTERN-NONE-(70,120]"/>
    <s v="DIAM_LT_320,ASSET_MATERIAL_BIN,DIAM_BIN_PRIMARY,DATE_INSTALL_BIN,DATE_INSTALL_BIN_20YRS,AREA_NAME,LINING_BIN,DIAM_BIN_SECOND"/>
    <s v="PLASTIC_PVC"/>
    <s v="1981_2000"/>
    <s v="B15_1990"/>
    <m/>
    <s v="&lt;=320mm"/>
    <s v="(70,120]"/>
    <n v="116.04466784601532"/>
    <n v="4.6481993069243943"/>
    <n v="40.055259696139515"/>
    <x v="0"/>
  </r>
  <r>
    <n v="1570"/>
    <s v="DIAM_LT_320-PLASTIC_PVC-&lt;=320mm-B15_1990-1981_2000-EASTERN-NONE-(70,120]-HEREFORD_C.U._AREA-HEREFORD__NORTH__BROOMY_HILL"/>
    <s v="DIAM_LT_320,ASSET_MATERIAL_BIN,DIAM_BIN_PRIMARY,DATE_INSTALL_BIN,DATE_INSTALL_BIN_20YRS,AREA_NAME,LINING_BIN,DIAM_BIN_SECOND,WRZ_NAME,WQZ_NAME"/>
    <s v="PLASTIC_PVC"/>
    <s v="1981_2000"/>
    <s v="B15_1990"/>
    <m/>
    <s v="&lt;=320mm"/>
    <s v="(70,120]"/>
    <n v="21.255762243613891"/>
    <n v="1.5493997689747614"/>
    <n v="72.89316427314975"/>
    <x v="0"/>
  </r>
  <r>
    <n v="1571"/>
    <s v="DIAM_LT_320-PLASTIC_PVC-&lt;=320mm-B15_1990-1981_2000-NORTHERN-NONE"/>
    <s v="DIAM_LT_320,ASSET_MATERIAL_BIN,DIAM_BIN_PRIMARY,DATE_INSTALL_BIN,DATE_INSTALL_BIN_20YRS,AREA_NAME,LINING_BIN"/>
    <m/>
    <m/>
    <m/>
    <m/>
    <m/>
    <m/>
    <n v="41.946796741504095"/>
    <n v="1.7707425931139729"/>
    <n v="42.214012288616985"/>
    <x v="0"/>
  </r>
  <r>
    <n v="1572"/>
    <s v="DIAM_LT_320-PLASTIC_PVC-&lt;=320mm-B15_1990-1981_2000-NORTHERN-NONE-(70,120]"/>
    <s v="DIAM_LT_320,ASSET_MATERIAL_BIN,DIAM_BIN_PRIMARY,DATE_INSTALL_BIN,DATE_INSTALL_BIN_20YRS,AREA_NAME,LINING_BIN,DIAM_BIN_SECOND"/>
    <s v="PLASTIC_PVC"/>
    <s v="1981_2000"/>
    <s v="B15_1990"/>
    <m/>
    <s v="&lt;=320mm"/>
    <s v="(70,120]"/>
    <n v="145.304895950012"/>
    <n v="3.7628280103673855"/>
    <n v="25.896085508790282"/>
    <x v="0"/>
  </r>
  <r>
    <n v="1573"/>
    <s v="DIAM_LT_320-PLASTIC_PVC-&lt;=320mm-B15_1990-1981_2000-WESTERN-NONE"/>
    <s v="DIAM_LT_320,ASSET_MATERIAL_BIN,DIAM_BIN_PRIMARY,DATE_INSTALL_BIN,DATE_INSTALL_BIN_20YRS,AREA_NAME,LINING_BIN"/>
    <m/>
    <m/>
    <m/>
    <m/>
    <m/>
    <m/>
    <n v="91.319274318203711"/>
    <n v="1.5493997689748051"/>
    <n v="16.966842767233263"/>
    <x v="0"/>
  </r>
  <r>
    <n v="1574"/>
    <s v="DIAM_LT_320-PLASTIC_PVC-&lt;=320mm-B15_1990-1981_2000-WESTERN-NONE-(120,160]-TYWI_C.U._AREA"/>
    <s v="DIAM_LT_320,ASSET_MATERIAL_BIN,DIAM_BIN_PRIMARY,DATE_INSTALL_BIN,DATE_INSTALL_BIN_20YRS,AREA_NAME,LINING_BIN,DIAM_BIN_SECOND,WRZ_NAME"/>
    <s v="PLASTIC_PVC"/>
    <s v="1981_2000"/>
    <s v="B15_1990"/>
    <m/>
    <s v="&lt;=320mm"/>
    <s v="(120,160]"/>
    <n v="96.692169482681308"/>
    <n v="2.4347710655317845"/>
    <n v="25.18064367112872"/>
    <x v="0"/>
  </r>
  <r>
    <n v="1575"/>
    <s v="DIAM_LT_320-PLASTIC_PVC-&lt;=320mm-B15_1990-1981_2000-WESTERN-NONE-(70,120]"/>
    <s v="DIAM_LT_320,ASSET_MATERIAL_BIN,DIAM_BIN_PRIMARY,DATE_INSTALL_BIN,DATE_INSTALL_BIN_20YRS,AREA_NAME,LINING_BIN,DIAM_BIN_SECOND"/>
    <s v="PLASTIC_PVC"/>
    <s v="1981_2000"/>
    <s v="B15_1990"/>
    <m/>
    <s v="&lt;=320mm"/>
    <s v="(70,120]"/>
    <n v="176.82259120715298"/>
    <n v="3.7628280103673828"/>
    <n v="21.280244705605046"/>
    <x v="0"/>
  </r>
  <r>
    <n v="1576"/>
    <s v="DIAM_LT_320-PLASTIC_PVC-&lt;=320mm-B15_1990-1981_2000-WESTERN-NONE-(70,120]-MID_-_SOUTH_CEREDIGION-LLECHRYD"/>
    <s v="DIAM_LT_320,ASSET_MATERIAL_BIN,DIAM_BIN_PRIMARY,DATE_INSTALL_BIN,DATE_INSTALL_BIN_20YRS,AREA_NAME,LINING_BIN,DIAM_BIN_SECOND,WRZ_NAME,WQZ_NAME"/>
    <s v="PLASTIC_PVC"/>
    <s v="1981_2000"/>
    <s v="B15_1990"/>
    <m/>
    <s v="&lt;=320mm"/>
    <s v="(70,120]"/>
    <n v="65.563640657296446"/>
    <n v="1.7707425931139913"/>
    <n v="27.00799673968271"/>
    <x v="0"/>
  </r>
  <r>
    <n v="1577"/>
    <s v="DIAM_LT_320-PLASTIC_PVC-&lt;=320mm-B15_1990-1981_2000-WESTERN-NONE-(70,120]-TYWI_C.U._AREA"/>
    <s v="DIAM_LT_320,ASSET_MATERIAL_BIN,DIAM_BIN_PRIMARY,DATE_INSTALL_BIN,DATE_INSTALL_BIN_20YRS,AREA_NAME,LINING_BIN,DIAM_BIN_SECOND,WRZ_NAME"/>
    <s v="PLASTIC_PVC"/>
    <s v="1981_2000"/>
    <s v="B15_1990"/>
    <m/>
    <s v="&lt;=320mm"/>
    <s v="(70,120]"/>
    <n v="146.60096504518239"/>
    <n v="3.3201423620884527"/>
    <n v="22.647479578768021"/>
    <x v="0"/>
  </r>
  <r>
    <n v="1578"/>
    <s v="DIAM_LT_320-PLASTIC_PVC-&lt;=320mm-B15_1990-1981_2000-WESTERN-NONE-(70,120]-TYWI_C.U._AREA-BRYNGWYN"/>
    <s v="DIAM_LT_320,ASSET_MATERIAL_BIN,DIAM_BIN_PRIMARY,DATE_INSTALL_BIN,DATE_INSTALL_BIN_20YRS,AREA_NAME,LINING_BIN,DIAM_BIN_SECOND,WRZ_NAME,WQZ_NAME"/>
    <s v="PLASTIC_PVC"/>
    <s v="1981_2000"/>
    <s v="B15_1990"/>
    <m/>
    <s v="&lt;=320mm"/>
    <s v="(70,120]"/>
    <n v="58.803328320929211"/>
    <n v="1.5493997689747903"/>
    <n v="26.34884475447846"/>
    <x v="0"/>
  </r>
  <r>
    <n v="1579"/>
    <s v="DIAM_LT_320-PLASTIC_PVC-&lt;=320mm-B15_1990-1981_2000-WESTERN-NONE-(70,120]-TYWI_C.U._AREA-CAPEL_DEWI"/>
    <s v="DIAM_LT_320,ASSET_MATERIAL_BIN,DIAM_BIN_PRIMARY,DATE_INSTALL_BIN,DATE_INSTALL_BIN_20YRS,AREA_NAME,LINING_BIN,DIAM_BIN_SECOND,WRZ_NAME,WQZ_NAME"/>
    <s v="PLASTIC_PVC"/>
    <s v="1981_2000"/>
    <s v="B15_1990"/>
    <m/>
    <s v="&lt;=320mm"/>
    <s v="(70,120]"/>
    <n v="76.993450043220349"/>
    <n v="2.4347710655317316"/>
    <n v="31.62309344710453"/>
    <x v="0"/>
  </r>
  <r>
    <n v="1580"/>
    <s v="DIAM_LT_320-PLASTIC_PVC-&lt;=320mm-B15_1990-1981_2000-WESTERN-NONE-(70,120]-TYWI_C.U._AREA-CRAY__CLYDACH"/>
    <s v="DIAM_LT_320,ASSET_MATERIAL_BIN,DIAM_BIN_PRIMARY,DATE_INSTALL_BIN,DATE_INSTALL_BIN_20YRS,AREA_NAME,LINING_BIN,DIAM_BIN_SECOND,WRZ_NAME,WQZ_NAME"/>
    <s v="PLASTIC_PVC"/>
    <s v="1981_2000"/>
    <s v="B15_1990"/>
    <m/>
    <s v="&lt;=320mm"/>
    <s v="(70,120]"/>
    <n v="40.519896155360719"/>
    <n v="3.3201423620887889"/>
    <n v="81.93857035957727"/>
    <x v="0"/>
  </r>
  <r>
    <n v="1581"/>
    <s v="DIAM_LT_320-PLASTIC_PVC-&lt;=320mm-B15_1990-1981_2000-WESTERN-NONE-(70,120]-TYWI_C.U._AREA-CRAY__CLYDACH-CAEHOPKIN AND PENYCAE"/>
    <s v="DIAM_LT_320,ASSET_MATERIAL_BIN,DIAM_BIN_PRIMARY,DATE_INSTALL_BIN,DATE_INSTALL_BIN_20YRS,AREA_NAME,LINING_BIN,DIAM_BIN_SECOND,WRZ_NAME,WQZ_NAME,SUPER_DMA_NAME"/>
    <s v="PLASTIC_PVC"/>
    <s v="1981_2000"/>
    <s v="B15_1990"/>
    <m/>
    <s v="&lt;=320mm"/>
    <s v="(70,120]"/>
    <n v="4.6082461086035851"/>
    <n v="1.5493997689747736"/>
    <n v="336.22331196288491"/>
    <x v="1"/>
  </r>
  <r>
    <n v="1582"/>
    <s v="DIAM_LT_320-PLASTIC_PVC-&lt;=320mm-B15_1990-1981_2000-WESTERN-NONE-(70,120]-TYWI_C.U._AREA-LLANELLI_FELINDRE"/>
    <s v="DIAM_LT_320,ASSET_MATERIAL_BIN,DIAM_BIN_PRIMARY,DATE_INSTALL_BIN,DATE_INSTALL_BIN_20YRS,AREA_NAME,LINING_BIN,DIAM_BIN_SECOND,WRZ_NAME,WQZ_NAME"/>
    <s v="PLASTIC_PVC"/>
    <s v="1981_2000"/>
    <s v="B15_1990"/>
    <m/>
    <s v="&lt;=320mm"/>
    <s v="(70,120]"/>
    <n v="71.653272492074478"/>
    <n v="2.8774567138102234"/>
    <n v="40.158064157202269"/>
    <x v="0"/>
  </r>
  <r>
    <n v="1583"/>
    <s v="DIAM_LT_320-PLASTIC_PVC-&lt;=320mm-B15_1990-1981_2000-WESTERN-NONE-(70,120]-TYWI_C.U._AREA-PENCOED__BRIDGEND_VALLEYS"/>
    <s v="DIAM_LT_320,ASSET_MATERIAL_BIN,DIAM_BIN_PRIMARY,DATE_INSTALL_BIN,DATE_INSTALL_BIN_20YRS,AREA_NAME,LINING_BIN,DIAM_BIN_SECOND,WRZ_NAME,WQZ_NAME"/>
    <s v="PLASTIC_PVC"/>
    <s v="1981_2000"/>
    <s v="B15_1990"/>
    <m/>
    <s v="&lt;=320mm"/>
    <s v="(70,120]"/>
    <n v="27.744372976158939"/>
    <n v="1.7707425931140202"/>
    <n v="63.8234857437809"/>
    <x v="0"/>
  </r>
  <r>
    <n v="1584"/>
    <s v="DIAM_LT_320-PLASTIC_PVC-&lt;=320mm-B16_2000-2001_2020"/>
    <s v="DIAM_LT_320,ASSET_MATERIAL_BIN,DIAM_BIN_PRIMARY,DATE_INSTALL_BIN,DATE_INSTALL_BIN_20YRS"/>
    <m/>
    <m/>
    <m/>
    <m/>
    <m/>
    <m/>
    <n v="68.536632688739971"/>
    <n v="1.7707425931139691"/>
    <n v="25.836439924847493"/>
    <x v="0"/>
  </r>
  <r>
    <n v="1585"/>
    <s v="DIAM_LT_320-STEEL-&lt;=320mm"/>
    <s v="DIAM_LT_320,ASSET_MATERIAL_BIN,DIAM_BIN_PRIMARY"/>
    <m/>
    <m/>
    <m/>
    <m/>
    <m/>
    <m/>
    <n v="40.029332994813601"/>
    <n v="3.9841708345064828"/>
    <n v="99.531282098122688"/>
    <x v="0"/>
  </r>
  <r>
    <n v="1586"/>
    <s v="DIAM_LT_320-STEEL-&lt;=320mm-B07_1910-1901_1920-EASTERN-NONE-(120,160]-SLUVAD__COURT_FARM__LLWYNON"/>
    <s v="DIAM_LT_320,ASSET_MATERIAL_BIN,DIAM_BIN_PRIMARY,DATE_INSTALL_BIN,DATE_INSTALL_BIN_20YRS,AREA_NAME,LINING_BIN,DIAM_BIN_SECOND,WRZ_NAME"/>
    <s v="STEEL"/>
    <s v="1901_1920"/>
    <s v="B07_1910"/>
    <m/>
    <s v="&lt;=320mm"/>
    <s v="(120,160]"/>
    <n v="3.3017863208884615"/>
    <n v="2.2134282413925237"/>
    <n v="670.37295157153699"/>
    <x v="2"/>
  </r>
  <r>
    <n v="1587"/>
    <s v="DIAM_LT_320-STEEL-&lt;=320mm-B07_1910-1901_1920-EASTERN-NONE-(160,320]-SLUVAD__COURT_FARM__LLWYNON-NEWPORT_SW__RISCA__ABERCARN"/>
    <s v="DIAM_LT_320,ASSET_MATERIAL_BIN,DIAM_BIN_PRIMARY,DATE_INSTALL_BIN,DATE_INSTALL_BIN_20YRS,AREA_NAME,LINING_BIN,DIAM_BIN_SECOND,WRZ_NAME,WQZ_NAME"/>
    <s v="STEEL"/>
    <s v="1901_1920"/>
    <s v="B07_1910"/>
    <m/>
    <s v="&lt;=320mm"/>
    <s v="(160,320]"/>
    <n v="4.8201475748194191"/>
    <n v="1.770742593114017"/>
    <n v="367.36273436199843"/>
    <x v="1"/>
  </r>
  <r>
    <n v="1588"/>
    <s v="DIAM_LT_320-STEEL-&lt;=320mm-B07_1910-1901_1920-WESTERN"/>
    <s v="DIAM_LT_320,ASSET_MATERIAL_BIN,DIAM_BIN_PRIMARY,DATE_INSTALL_BIN,DATE_INSTALL_BIN_20YRS,AREA_NAME"/>
    <m/>
    <m/>
    <m/>
    <m/>
    <m/>
    <m/>
    <n v="8.4544129587284953"/>
    <n v="2.2134282413925255"/>
    <n v="261.80744330773911"/>
    <x v="1"/>
  </r>
  <r>
    <n v="1589"/>
    <s v="DIAM_LT_320-STEEL-&lt;=320mm-B07_1910-1901_1920-WESTERN-NONE-(120,160]"/>
    <s v="DIAM_LT_320,ASSET_MATERIAL_BIN,DIAM_BIN_PRIMARY,DATE_INSTALL_BIN,DATE_INSTALL_BIN_20YRS,AREA_NAME,LINING_BIN,DIAM_BIN_SECOND"/>
    <s v="STEEL"/>
    <s v="1901_1920"/>
    <s v="B07_1910"/>
    <m/>
    <s v="&lt;=320mm"/>
    <s v="(120,160]"/>
    <n v="5.6235141635733221"/>
    <n v="1.5493997689747743"/>
    <n v="275.52162649666855"/>
    <x v="1"/>
  </r>
  <r>
    <n v="1590"/>
    <s v="DIAM_LT_320-STEEL-&lt;=320mm-B09_1930-1921_1940"/>
    <s v="DIAM_LT_320,ASSET_MATERIAL_BIN,DIAM_BIN_PRIMARY,DATE_INSTALL_BIN,DATE_INSTALL_BIN_20YRS"/>
    <m/>
    <m/>
    <m/>
    <m/>
    <m/>
    <m/>
    <n v="8.6193776334648469"/>
    <n v="1.5493997689747721"/>
    <n v="179.75773134236596"/>
    <x v="4"/>
  </r>
  <r>
    <n v="1591"/>
    <s v="DIAM_LT_320-STEEL-&lt;=320mm-B09_1930-1921_1940-WESTERN-BITUMEN"/>
    <s v="DIAM_LT_320,ASSET_MATERIAL_BIN,DIAM_BIN_PRIMARY,DATE_INSTALL_BIN,DATE_INSTALL_BIN_20YRS,AREA_NAME,LINING_BIN"/>
    <m/>
    <m/>
    <m/>
    <m/>
    <m/>
    <m/>
    <n v="17.815690249439601"/>
    <n v="1.5493997689747738"/>
    <n v="86.968270512197009"/>
    <x v="0"/>
  </r>
  <r>
    <n v="1592"/>
    <s v="DIAM_LT_320-STEEL-&lt;=320mm-B11_1950-1941_1960"/>
    <s v="DIAM_LT_320,ASSET_MATERIAL_BIN,DIAM_BIN_PRIMARY,DATE_INSTALL_BIN,DATE_INSTALL_BIN_20YRS"/>
    <m/>
    <m/>
    <m/>
    <m/>
    <m/>
    <m/>
    <n v="18.848532071321483"/>
    <n v="1.7707425931140275"/>
    <n v="93.945915067214017"/>
    <x v="0"/>
  </r>
  <r>
    <n v="1593"/>
    <s v="DIAM_LT_320-STEEL-&lt;=320mm-B11_1950-1941_1960-WESTERN-BITUMEN-(70,120]-TYWI_C.U._AREA-BRYNGWYN-TWYNLLANAN"/>
    <s v="DIAM_LT_320,ASSET_MATERIAL_BIN,DIAM_BIN_PRIMARY,DATE_INSTALL_BIN,DATE_INSTALL_BIN_20YRS,AREA_NAME,LINING_BIN,DIAM_BIN_SECOND,WRZ_NAME,WQZ_NAME,SUPER_DMA_NAME"/>
    <s v="STEEL"/>
    <s v="1941_1960"/>
    <s v="B11_1950"/>
    <m/>
    <s v="&lt;=320mm"/>
    <s v="(70,120]"/>
    <n v="6.1723193066053241"/>
    <n v="1.5493997689747729"/>
    <n v="251.02391694426416"/>
    <x v="1"/>
  </r>
  <r>
    <n v="1594"/>
    <s v="DIAM_LT_320-STEEL-&lt;=320mm-B11_1950-1941_1960-WESTERN-NONE"/>
    <s v="DIAM_LT_320,ASSET_MATERIAL_BIN,DIAM_BIN_PRIMARY,DATE_INSTALL_BIN,DATE_INSTALL_BIN_20YRS,AREA_NAME,LINING_BIN"/>
    <m/>
    <m/>
    <m/>
    <m/>
    <m/>
    <m/>
    <n v="11.950452978627508"/>
    <n v="1.7707425931140319"/>
    <n v="148.17367979949151"/>
    <x v="4"/>
  </r>
  <r>
    <n v="1595"/>
    <s v="DIAM_LT_320-STEEL-&lt;=320mm-B11_1950-1941_1960-WESTERN-NONE-(160,320]-PEMBROKESHIRE-BOLTON_HILL-TEMPLETON TO MARTLETWY-CROSSHANDS VILLAGE"/>
    <s v="DIAM_LT_320,ASSET_MATERIAL_BIN,DIAM_BIN_PRIMARY,DATE_INSTALL_BIN,DATE_INSTALL_BIN_20YRS,AREA_NAME,LINING_BIN,DIAM_BIN_SECOND,WRZ_NAME,WQZ_NAME,SUPER_DMA_NAME,DMA_NAME"/>
    <s v="STEEL"/>
    <s v="1941_1960"/>
    <s v="B11_1950"/>
    <m/>
    <s v="&lt;=320mm"/>
    <s v="(160,320]"/>
    <n v="4.0694225097150509"/>
    <n v="1.7707425931140175"/>
    <n v="435.13363109548641"/>
    <x v="1"/>
  </r>
  <r>
    <n v="1596"/>
    <s v="DIAM_LT_320-STEEL-&lt;=320mm-B11_1950-1941_1960-WESTERN-NONE-(160,320]-PEMBROKESHIRE-BOLTON_HILL-TTM OFF PENT PUMPS"/>
    <s v="DIAM_LT_320,ASSET_MATERIAL_BIN,DIAM_BIN_PRIMARY,DATE_INSTALL_BIN,DATE_INSTALL_BIN_20YRS,AREA_NAME,LINING_BIN,DIAM_BIN_SECOND,WRZ_NAME,WQZ_NAME,SUPER_DMA_NAME"/>
    <s v="STEEL"/>
    <s v="1941_1960"/>
    <s v="B11_1950"/>
    <m/>
    <s v="&lt;=320mm"/>
    <s v="(160,320]"/>
    <n v="8.037204503512946"/>
    <n v="2.2134282413925246"/>
    <n v="275.3977754858754"/>
    <x v="1"/>
  </r>
  <r>
    <n v="1597"/>
    <s v="DIAM_LT_320-STEEL-&lt;=320mm-B11_1950-1941_1960-WESTERN-NONE-(160,320]-PEMBROKESHIRE-PRESELI_SUPPLY-TENBY MAIN"/>
    <s v="DIAM_LT_320,ASSET_MATERIAL_BIN,DIAM_BIN_PRIMARY,DATE_INSTALL_BIN,DATE_INSTALL_BIN_20YRS,AREA_NAME,LINING_BIN,DIAM_BIN_SECOND,WRZ_NAME,WQZ_NAME,SUPER_DMA_NAME"/>
    <s v="STEEL"/>
    <s v="1941_1960"/>
    <s v="B11_1950"/>
    <m/>
    <s v="&lt;=320mm"/>
    <s v="(160,320]"/>
    <n v="9.2119352757969821"/>
    <n v="3.3201423620887889"/>
    <n v="360.41746524337611"/>
    <x v="1"/>
  </r>
  <r>
    <n v="1598"/>
    <s v="DIAM_LT_320-STEEL-&lt;=320mm-B12_1960-1961_1980"/>
    <s v="DIAM_LT_320,ASSET_MATERIAL_BIN,DIAM_BIN_PRIMARY,DATE_INSTALL_BIN,DATE_INSTALL_BIN_20YRS"/>
    <m/>
    <m/>
    <m/>
    <m/>
    <m/>
    <m/>
    <n v="27.260036386287869"/>
    <n v="1.7707425931140313"/>
    <n v="64.957455229397141"/>
    <x v="0"/>
  </r>
  <r>
    <n v="1599"/>
    <s v="DIAM_LT_320-STEEL-&lt;=320mm-B13_1970-1961_1980-WESTERN-NONE"/>
    <s v="DIAM_LT_320,ASSET_MATERIAL_BIN,DIAM_BIN_PRIMARY,DATE_INSTALL_BIN,DATE_INSTALL_BIN_20YRS,AREA_NAME,LINING_BIN"/>
    <m/>
    <m/>
    <m/>
    <m/>
    <m/>
    <m/>
    <n v="1.7796427571094484"/>
    <n v="1.5493997689747738"/>
    <n v="870.6240411369738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238B70-F983-4359-89EB-2456015659C6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G7" firstHeaderRow="1" firstDataRow="2" firstDataCol="1"/>
  <pivotFields count="17"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axis="axisCol" showAll="0">
      <items count="6">
        <item x="0"/>
        <item x="2"/>
        <item x="4"/>
        <item x="1"/>
        <item x="3"/>
        <item t="default"/>
      </items>
    </pivotField>
  </pivotFields>
  <rowFields count="1">
    <field x="6"/>
  </rowFields>
  <rowItems count="3">
    <i>
      <x/>
    </i>
    <i>
      <x v="1"/>
    </i>
    <i t="grand">
      <x/>
    </i>
  </rowItems>
  <colFields count="1">
    <field x="16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Average of bursts_year" fld="10" baseField="0" baseItem="0" numFmtId="2"/>
  </dataFields>
  <formats count="3">
    <format dxfId="2">
      <pivotArea outline="0" collapsedLevelsAreSubtotals="1" fieldPosition="0"/>
    </format>
    <format dxfId="1">
      <pivotArea collapsedLevelsAreSubtotals="1" fieldPosition="0">
        <references count="1">
          <reference field="6" count="1">
            <x v="0"/>
          </reference>
        </references>
      </pivotArea>
    </format>
    <format dxfId="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C7EDD1-6A60-4490-9AD4-CC0545FBBB68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G5" firstHeaderRow="1" firstDataRow="2" firstDataCol="1"/>
  <pivotFields count="1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dataField="1" numFmtId="2" showAll="0"/>
    <pivotField numFmtId="2" showAll="0"/>
    <pivotField axis="axisCol" showAll="0">
      <items count="6">
        <item x="0"/>
        <item x="4"/>
        <item x="1"/>
        <item x="2"/>
        <item x="3"/>
        <item t="default"/>
      </items>
    </pivotField>
  </pivotFields>
  <rowItems count="1">
    <i/>
  </rowItems>
  <colFields count="1">
    <field x="1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Average of bursts_year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03D57-19E7-4392-B717-F05C510F52C6}">
  <dimension ref="A1:D60"/>
  <sheetViews>
    <sheetView tabSelected="1" workbookViewId="0"/>
  </sheetViews>
  <sheetFormatPr defaultRowHeight="14.4" x14ac:dyDescent="0.3"/>
  <cols>
    <col min="2" max="2" width="38" customWidth="1"/>
  </cols>
  <sheetData>
    <row r="1" spans="1:3" ht="21" x14ac:dyDescent="0.4">
      <c r="A1" s="2" t="s">
        <v>0</v>
      </c>
    </row>
    <row r="3" spans="1:3" ht="21" x14ac:dyDescent="0.4">
      <c r="A3" s="2">
        <v>1</v>
      </c>
      <c r="B3" s="2" t="s">
        <v>1</v>
      </c>
    </row>
    <row r="4" spans="1:3" ht="21" x14ac:dyDescent="0.4">
      <c r="A4" s="2">
        <v>2</v>
      </c>
      <c r="B4" s="2" t="s">
        <v>2</v>
      </c>
    </row>
    <row r="5" spans="1:3" ht="21" x14ac:dyDescent="0.4">
      <c r="A5" s="2">
        <v>3</v>
      </c>
      <c r="B5" s="2" t="s">
        <v>3</v>
      </c>
    </row>
    <row r="6" spans="1:3" ht="21" x14ac:dyDescent="0.4">
      <c r="A6" s="2">
        <v>4</v>
      </c>
      <c r="B6" s="2" t="s">
        <v>4</v>
      </c>
    </row>
    <row r="7" spans="1:3" ht="21" x14ac:dyDescent="0.4">
      <c r="A7" s="2">
        <v>5</v>
      </c>
      <c r="B7" s="2" t="s">
        <v>5</v>
      </c>
    </row>
    <row r="8" spans="1:3" ht="21" x14ac:dyDescent="0.4">
      <c r="A8" s="2"/>
      <c r="B8" s="23" t="s">
        <v>6</v>
      </c>
      <c r="C8" s="24" t="s">
        <v>7</v>
      </c>
    </row>
    <row r="9" spans="1:3" ht="21" x14ac:dyDescent="0.4">
      <c r="B9" s="23" t="s">
        <v>8</v>
      </c>
      <c r="C9" s="24" t="s">
        <v>9</v>
      </c>
    </row>
    <row r="10" spans="1:3" ht="21" x14ac:dyDescent="0.4">
      <c r="A10" s="2">
        <v>6</v>
      </c>
      <c r="B10" s="2" t="s">
        <v>10</v>
      </c>
    </row>
    <row r="11" spans="1:3" ht="21" x14ac:dyDescent="0.4">
      <c r="A11" s="2">
        <v>7</v>
      </c>
      <c r="B11" s="2" t="s">
        <v>11</v>
      </c>
    </row>
    <row r="13" spans="1:3" ht="21" x14ac:dyDescent="0.4">
      <c r="C13" s="2" t="s">
        <v>12</v>
      </c>
    </row>
    <row r="14" spans="1:3" ht="21" x14ac:dyDescent="0.4">
      <c r="C14" s="2" t="s">
        <v>13</v>
      </c>
    </row>
    <row r="17" spans="4:4" ht="21" x14ac:dyDescent="0.4">
      <c r="D17" s="2" t="s">
        <v>14</v>
      </c>
    </row>
    <row r="18" spans="4:4" ht="21" x14ac:dyDescent="0.4">
      <c r="D18" s="2" t="s">
        <v>15</v>
      </c>
    </row>
    <row r="34" spans="1:2" ht="21" x14ac:dyDescent="0.4">
      <c r="B34" s="2" t="s">
        <v>16</v>
      </c>
    </row>
    <row r="48" spans="1:2" ht="21" x14ac:dyDescent="0.4">
      <c r="A48" s="2">
        <v>8</v>
      </c>
      <c r="B48" s="2" t="s">
        <v>17</v>
      </c>
    </row>
    <row r="49" spans="1:2" ht="21" x14ac:dyDescent="0.4">
      <c r="B49" s="2" t="s">
        <v>18</v>
      </c>
    </row>
    <row r="50" spans="1:2" ht="21" x14ac:dyDescent="0.4">
      <c r="B50" s="2" t="s">
        <v>19</v>
      </c>
    </row>
    <row r="52" spans="1:2" ht="21" x14ac:dyDescent="0.4">
      <c r="A52" s="2">
        <v>9</v>
      </c>
      <c r="B52" s="2" t="s">
        <v>20</v>
      </c>
    </row>
    <row r="53" spans="1:2" ht="21" x14ac:dyDescent="0.4">
      <c r="B53" s="2" t="s">
        <v>21</v>
      </c>
    </row>
    <row r="54" spans="1:2" ht="21" x14ac:dyDescent="0.4">
      <c r="B54" s="2" t="s">
        <v>22</v>
      </c>
    </row>
    <row r="55" spans="1:2" ht="21" x14ac:dyDescent="0.4">
      <c r="B55" s="2" t="s">
        <v>23</v>
      </c>
    </row>
    <row r="57" spans="1:2" ht="21" x14ac:dyDescent="0.4">
      <c r="A57" s="2">
        <v>10</v>
      </c>
      <c r="B57" s="2" t="s">
        <v>24</v>
      </c>
    </row>
    <row r="59" spans="1:2" ht="21" x14ac:dyDescent="0.4">
      <c r="A59" s="2">
        <v>11</v>
      </c>
      <c r="B59" s="2" t="s">
        <v>25</v>
      </c>
    </row>
    <row r="60" spans="1:2" ht="21" x14ac:dyDescent="0.4">
      <c r="B60" s="2" t="s">
        <v>26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3F766-7DD7-474C-AFE3-5BAD8257C430}">
  <dimension ref="A2:Q1650"/>
  <sheetViews>
    <sheetView workbookViewId="0">
      <pane ySplit="4" topLeftCell="A5" activePane="bottomLeft" state="frozen"/>
      <selection pane="bottomLeft" activeCell="R8" sqref="R8"/>
    </sheetView>
  </sheetViews>
  <sheetFormatPr defaultRowHeight="14.4" x14ac:dyDescent="0.3"/>
  <cols>
    <col min="1" max="1" width="15.44140625" style="6" customWidth="1"/>
    <col min="2" max="2" width="27.44140625" customWidth="1"/>
    <col min="3" max="3" width="20.5546875" customWidth="1"/>
    <col min="4" max="4" width="14.5546875" customWidth="1"/>
    <col min="5" max="5" width="11.88671875" customWidth="1"/>
    <col min="6" max="6" width="14.44140625" customWidth="1"/>
    <col min="7" max="7" width="15.6640625" customWidth="1"/>
    <col min="8" max="8" width="22.109375" customWidth="1"/>
    <col min="9" max="9" width="14" customWidth="1"/>
    <col min="10" max="10" width="9.88671875" customWidth="1"/>
    <col min="11" max="12" width="12.109375" customWidth="1"/>
    <col min="13" max="13" width="18.33203125" customWidth="1"/>
    <col min="14" max="14" width="12.109375" customWidth="1"/>
    <col min="15" max="15" width="11.109375" style="13" customWidth="1"/>
    <col min="16" max="16" width="12" customWidth="1"/>
    <col min="17" max="17" width="12.6640625" customWidth="1"/>
  </cols>
  <sheetData>
    <row r="2" spans="1:17" x14ac:dyDescent="0.3">
      <c r="K2" s="34"/>
    </row>
    <row r="3" spans="1:17" ht="21.75" customHeight="1" x14ac:dyDescent="0.3">
      <c r="D3" s="8" t="s">
        <v>27</v>
      </c>
      <c r="E3" s="8" t="s">
        <v>27</v>
      </c>
      <c r="F3" s="8" t="s">
        <v>28</v>
      </c>
      <c r="H3" s="8" t="s">
        <v>27</v>
      </c>
      <c r="I3" s="8" t="s">
        <v>28</v>
      </c>
    </row>
    <row r="4" spans="1:17" ht="65.25" customHeight="1" x14ac:dyDescent="0.3">
      <c r="A4" s="20" t="s">
        <v>29</v>
      </c>
      <c r="B4" s="19" t="s">
        <v>30</v>
      </c>
      <c r="C4" s="19" t="s">
        <v>31</v>
      </c>
      <c r="D4" s="21" t="s">
        <v>32</v>
      </c>
      <c r="E4" s="19" t="s">
        <v>33</v>
      </c>
      <c r="F4" s="21" t="s">
        <v>34</v>
      </c>
      <c r="G4" s="21" t="s">
        <v>35</v>
      </c>
      <c r="H4" s="21" t="s">
        <v>36</v>
      </c>
      <c r="I4" s="21" t="s">
        <v>37</v>
      </c>
      <c r="J4" s="21" t="s">
        <v>38</v>
      </c>
      <c r="K4" s="21" t="s">
        <v>39</v>
      </c>
      <c r="L4" s="21" t="s">
        <v>40</v>
      </c>
      <c r="M4" s="21" t="s">
        <v>41</v>
      </c>
      <c r="N4" s="21" t="s">
        <v>42</v>
      </c>
      <c r="O4" s="22" t="s">
        <v>43</v>
      </c>
      <c r="P4" s="21" t="s">
        <v>44</v>
      </c>
      <c r="Q4" s="22" t="s">
        <v>45</v>
      </c>
    </row>
    <row r="5" spans="1:17" ht="14.25" customHeight="1" x14ac:dyDescent="0.3">
      <c r="A5" s="5">
        <v>0.1</v>
      </c>
      <c r="B5" s="1" t="s">
        <v>46</v>
      </c>
      <c r="C5" s="1"/>
      <c r="D5" s="1"/>
      <c r="E5" s="1"/>
      <c r="F5" s="1"/>
      <c r="G5" s="1" t="s">
        <v>47</v>
      </c>
      <c r="H5" s="1"/>
      <c r="I5" s="1"/>
      <c r="J5" s="7">
        <v>110.10204774410522</v>
      </c>
      <c r="K5" s="26">
        <v>0</v>
      </c>
      <c r="L5" s="10"/>
      <c r="M5" s="10"/>
      <c r="N5" s="10"/>
      <c r="O5" s="10"/>
      <c r="P5" s="1">
        <v>0</v>
      </c>
      <c r="Q5" s="1">
        <v>1</v>
      </c>
    </row>
    <row r="6" spans="1:17" ht="14.25" customHeight="1" x14ac:dyDescent="0.3">
      <c r="A6" s="5">
        <v>0.2</v>
      </c>
      <c r="B6" s="1" t="s">
        <v>48</v>
      </c>
      <c r="C6" s="1"/>
      <c r="D6" s="1"/>
      <c r="E6" s="1"/>
      <c r="F6" s="1"/>
      <c r="G6" s="1" t="s">
        <v>49</v>
      </c>
      <c r="H6" s="1"/>
      <c r="I6" s="1"/>
      <c r="J6" s="7">
        <v>-2.684504060307745</v>
      </c>
      <c r="K6" s="26">
        <v>0</v>
      </c>
      <c r="L6" s="10"/>
      <c r="M6" s="10"/>
      <c r="N6" s="10"/>
      <c r="O6" s="10"/>
      <c r="P6" s="1">
        <v>0</v>
      </c>
      <c r="Q6" s="1">
        <v>1</v>
      </c>
    </row>
    <row r="7" spans="1:17" x14ac:dyDescent="0.3">
      <c r="A7" s="5">
        <v>1</v>
      </c>
      <c r="B7" s="1" t="s">
        <v>49</v>
      </c>
      <c r="C7" s="1" t="s">
        <v>47</v>
      </c>
      <c r="D7" s="1"/>
      <c r="E7" s="1"/>
      <c r="F7" s="1"/>
      <c r="G7" s="1" t="s">
        <v>49</v>
      </c>
      <c r="H7" s="1"/>
      <c r="I7" s="1"/>
      <c r="J7" s="7">
        <v>581.76855462622734</v>
      </c>
      <c r="K7" s="7">
        <v>1.5493997683008511</v>
      </c>
      <c r="L7" s="9">
        <v>1</v>
      </c>
      <c r="M7" s="11">
        <f t="shared" ref="M7:M70" si="0">(K7-L7)/L7</f>
        <v>0.54939976830085113</v>
      </c>
      <c r="N7" s="12" t="s">
        <v>50</v>
      </c>
      <c r="O7" s="14" t="s">
        <v>51</v>
      </c>
      <c r="P7" s="3">
        <f t="shared" ref="P7:P70" si="1">K7*1000/J7</f>
        <v>2.6632580189836905</v>
      </c>
      <c r="Q7" s="1">
        <v>1</v>
      </c>
    </row>
    <row r="8" spans="1:17" x14ac:dyDescent="0.3">
      <c r="A8" s="5">
        <v>2</v>
      </c>
      <c r="B8" s="1" t="s">
        <v>52</v>
      </c>
      <c r="C8" s="1" t="s">
        <v>53</v>
      </c>
      <c r="D8" s="1" t="s">
        <v>54</v>
      </c>
      <c r="E8" s="1"/>
      <c r="F8" s="1"/>
      <c r="G8" s="1" t="s">
        <v>49</v>
      </c>
      <c r="H8" s="1" t="s">
        <v>55</v>
      </c>
      <c r="I8" s="1" t="s">
        <v>56</v>
      </c>
      <c r="J8" s="7">
        <v>13.848606990176963</v>
      </c>
      <c r="K8" s="7">
        <v>0.88537129617186561</v>
      </c>
      <c r="L8" s="9">
        <v>1</v>
      </c>
      <c r="M8" s="11">
        <f t="shared" si="0"/>
        <v>-0.11462870382813439</v>
      </c>
      <c r="N8" s="12" t="s">
        <v>50</v>
      </c>
      <c r="O8" s="14" t="s">
        <v>57</v>
      </c>
      <c r="P8" s="3">
        <f t="shared" si="1"/>
        <v>63.932155544588248</v>
      </c>
      <c r="Q8" s="1">
        <v>1</v>
      </c>
    </row>
    <row r="9" spans="1:17" x14ac:dyDescent="0.3">
      <c r="A9" s="5">
        <v>3</v>
      </c>
      <c r="B9" s="1" t="s">
        <v>58</v>
      </c>
      <c r="C9" s="1" t="s">
        <v>59</v>
      </c>
      <c r="D9" s="1" t="s">
        <v>54</v>
      </c>
      <c r="E9" s="1" t="s">
        <v>60</v>
      </c>
      <c r="F9" s="1" t="s">
        <v>61</v>
      </c>
      <c r="G9" s="1" t="s">
        <v>49</v>
      </c>
      <c r="H9" s="1" t="s">
        <v>55</v>
      </c>
      <c r="I9" s="1" t="s">
        <v>56</v>
      </c>
      <c r="J9" s="7">
        <v>0.92425605240658137</v>
      </c>
      <c r="K9" s="7">
        <v>0.66402847212890026</v>
      </c>
      <c r="L9" s="9">
        <v>1</v>
      </c>
      <c r="M9" s="11">
        <f t="shared" si="0"/>
        <v>-0.33597152787109974</v>
      </c>
      <c r="N9" s="12" t="s">
        <v>50</v>
      </c>
      <c r="O9" s="14" t="s">
        <v>57</v>
      </c>
      <c r="P9" s="3">
        <f t="shared" si="1"/>
        <v>718.44644176243196</v>
      </c>
      <c r="Q9" s="1">
        <v>4</v>
      </c>
    </row>
    <row r="10" spans="1:17" x14ac:dyDescent="0.3">
      <c r="A10" s="5">
        <v>4</v>
      </c>
      <c r="B10" s="1" t="s">
        <v>62</v>
      </c>
      <c r="C10" s="1" t="s">
        <v>59</v>
      </c>
      <c r="D10" s="1" t="s">
        <v>54</v>
      </c>
      <c r="E10" s="1" t="s">
        <v>60</v>
      </c>
      <c r="F10" s="1" t="s">
        <v>63</v>
      </c>
      <c r="G10" s="1" t="s">
        <v>49</v>
      </c>
      <c r="H10" s="1" t="s">
        <v>64</v>
      </c>
      <c r="I10" s="1" t="s">
        <v>65</v>
      </c>
      <c r="J10" s="7">
        <v>4.5664367108534858</v>
      </c>
      <c r="K10" s="7">
        <v>0.66402847212890115</v>
      </c>
      <c r="L10" s="9">
        <v>1</v>
      </c>
      <c r="M10" s="11">
        <f t="shared" si="0"/>
        <v>-0.33597152787109885</v>
      </c>
      <c r="N10" s="12" t="s">
        <v>50</v>
      </c>
      <c r="O10" s="14" t="s">
        <v>57</v>
      </c>
      <c r="P10" s="3">
        <f t="shared" si="1"/>
        <v>145.41501704176505</v>
      </c>
      <c r="Q10" s="1">
        <v>2</v>
      </c>
    </row>
    <row r="11" spans="1:17" x14ac:dyDescent="0.3">
      <c r="A11" s="5">
        <v>5</v>
      </c>
      <c r="B11" s="1" t="s">
        <v>66</v>
      </c>
      <c r="C11" s="1" t="s">
        <v>59</v>
      </c>
      <c r="D11" s="1" t="s">
        <v>54</v>
      </c>
      <c r="E11" s="1" t="s">
        <v>60</v>
      </c>
      <c r="F11" s="1" t="s">
        <v>67</v>
      </c>
      <c r="G11" s="1" t="s">
        <v>49</v>
      </c>
      <c r="H11" s="1" t="s">
        <v>68</v>
      </c>
      <c r="I11" s="1" t="s">
        <v>69</v>
      </c>
      <c r="J11" s="7">
        <v>5.983529664464168</v>
      </c>
      <c r="K11" s="7">
        <v>0.66402847212890115</v>
      </c>
      <c r="L11" s="9">
        <v>1</v>
      </c>
      <c r="M11" s="11">
        <f t="shared" si="0"/>
        <v>-0.33597152787109885</v>
      </c>
      <c r="N11" s="12" t="s">
        <v>50</v>
      </c>
      <c r="O11" s="14" t="s">
        <v>57</v>
      </c>
      <c r="P11" s="3">
        <f t="shared" si="1"/>
        <v>110.97604747788372</v>
      </c>
      <c r="Q11" s="1">
        <v>1</v>
      </c>
    </row>
    <row r="12" spans="1:17" x14ac:dyDescent="0.3">
      <c r="A12" s="5">
        <v>6</v>
      </c>
      <c r="B12" s="1" t="s">
        <v>70</v>
      </c>
      <c r="C12" s="1" t="s">
        <v>71</v>
      </c>
      <c r="D12" s="1" t="s">
        <v>72</v>
      </c>
      <c r="E12" s="1"/>
      <c r="F12" s="1"/>
      <c r="G12" s="1" t="s">
        <v>49</v>
      </c>
      <c r="H12" s="1" t="s">
        <v>55</v>
      </c>
      <c r="I12" s="1" t="s">
        <v>56</v>
      </c>
      <c r="J12" s="7">
        <v>122.40382905377692</v>
      </c>
      <c r="K12" s="7">
        <v>1.3280569442578358</v>
      </c>
      <c r="L12" s="9">
        <v>1</v>
      </c>
      <c r="M12" s="11">
        <f t="shared" si="0"/>
        <v>0.32805694425783583</v>
      </c>
      <c r="N12" s="12" t="s">
        <v>50</v>
      </c>
      <c r="O12" s="14" t="s">
        <v>57</v>
      </c>
      <c r="P12" s="3">
        <f t="shared" si="1"/>
        <v>10.849799017924244</v>
      </c>
      <c r="Q12" s="1">
        <v>1</v>
      </c>
    </row>
    <row r="13" spans="1:17" x14ac:dyDescent="0.3">
      <c r="A13" s="5">
        <v>7</v>
      </c>
      <c r="B13" s="1" t="s">
        <v>73</v>
      </c>
      <c r="C13" s="1" t="s">
        <v>74</v>
      </c>
      <c r="D13" s="1" t="s">
        <v>72</v>
      </c>
      <c r="E13" s="1" t="s">
        <v>75</v>
      </c>
      <c r="F13" s="1" t="s">
        <v>76</v>
      </c>
      <c r="G13" s="1" t="s">
        <v>49</v>
      </c>
      <c r="H13" s="1" t="s">
        <v>55</v>
      </c>
      <c r="I13" s="1" t="s">
        <v>56</v>
      </c>
      <c r="J13" s="7">
        <v>13.446755770022783</v>
      </c>
      <c r="K13" s="7">
        <v>0.66402847212889826</v>
      </c>
      <c r="L13" s="9">
        <v>1</v>
      </c>
      <c r="M13" s="11">
        <f t="shared" si="0"/>
        <v>-0.33597152787110174</v>
      </c>
      <c r="N13" s="12" t="s">
        <v>50</v>
      </c>
      <c r="O13" s="14" t="s">
        <v>57</v>
      </c>
      <c r="P13" s="3">
        <f t="shared" si="1"/>
        <v>49.382057909405546</v>
      </c>
      <c r="Q13" s="1">
        <v>1</v>
      </c>
    </row>
    <row r="14" spans="1:17" x14ac:dyDescent="0.3">
      <c r="A14" s="5">
        <v>8</v>
      </c>
      <c r="B14" s="1" t="s">
        <v>77</v>
      </c>
      <c r="C14" s="1" t="s">
        <v>74</v>
      </c>
      <c r="D14" s="1" t="s">
        <v>72</v>
      </c>
      <c r="E14" s="1" t="s">
        <v>78</v>
      </c>
      <c r="F14" s="1" t="s">
        <v>76</v>
      </c>
      <c r="G14" s="1" t="s">
        <v>49</v>
      </c>
      <c r="H14" s="1" t="s">
        <v>55</v>
      </c>
      <c r="I14" s="1" t="s">
        <v>56</v>
      </c>
      <c r="J14" s="7">
        <v>22.135075781171931</v>
      </c>
      <c r="K14" s="7">
        <v>0.6640284721288976</v>
      </c>
      <c r="L14" s="9">
        <v>1</v>
      </c>
      <c r="M14" s="11">
        <f t="shared" si="0"/>
        <v>-0.3359715278711024</v>
      </c>
      <c r="N14" s="12" t="s">
        <v>50</v>
      </c>
      <c r="O14" s="14" t="s">
        <v>57</v>
      </c>
      <c r="P14" s="3">
        <f t="shared" si="1"/>
        <v>29.998924724428523</v>
      </c>
      <c r="Q14" s="1">
        <v>1</v>
      </c>
    </row>
    <row r="15" spans="1:17" x14ac:dyDescent="0.3">
      <c r="A15" s="5">
        <v>9</v>
      </c>
      <c r="B15" s="1" t="s">
        <v>79</v>
      </c>
      <c r="C15" s="1" t="s">
        <v>59</v>
      </c>
      <c r="D15" s="1" t="s">
        <v>72</v>
      </c>
      <c r="E15" s="1" t="s">
        <v>78</v>
      </c>
      <c r="F15" s="1" t="s">
        <v>80</v>
      </c>
      <c r="G15" s="1" t="s">
        <v>49</v>
      </c>
      <c r="H15" s="1" t="s">
        <v>55</v>
      </c>
      <c r="I15" s="1" t="s">
        <v>56</v>
      </c>
      <c r="J15" s="7">
        <v>9.7304167116621123</v>
      </c>
      <c r="K15" s="7">
        <v>0.8853712961718655</v>
      </c>
      <c r="L15" s="9">
        <v>1</v>
      </c>
      <c r="M15" s="11">
        <f t="shared" si="0"/>
        <v>-0.1146287038281345</v>
      </c>
      <c r="N15" s="12" t="s">
        <v>50</v>
      </c>
      <c r="O15" s="14" t="s">
        <v>57</v>
      </c>
      <c r="P15" s="3">
        <f t="shared" si="1"/>
        <v>90.990069840557709</v>
      </c>
      <c r="Q15" s="1">
        <v>1</v>
      </c>
    </row>
    <row r="16" spans="1:17" x14ac:dyDescent="0.3">
      <c r="A16" s="5">
        <v>10</v>
      </c>
      <c r="B16" s="1" t="s">
        <v>81</v>
      </c>
      <c r="C16" s="1" t="s">
        <v>74</v>
      </c>
      <c r="D16" s="1" t="s">
        <v>72</v>
      </c>
      <c r="E16" s="1" t="s">
        <v>82</v>
      </c>
      <c r="F16" s="1" t="s">
        <v>80</v>
      </c>
      <c r="G16" s="1" t="s">
        <v>49</v>
      </c>
      <c r="H16" s="1" t="s">
        <v>55</v>
      </c>
      <c r="I16" s="1" t="s">
        <v>56</v>
      </c>
      <c r="J16" s="7">
        <v>34.095670364711005</v>
      </c>
      <c r="K16" s="7">
        <v>0.6640284721288966</v>
      </c>
      <c r="L16" s="9">
        <v>1</v>
      </c>
      <c r="M16" s="11">
        <f t="shared" si="0"/>
        <v>-0.3359715278711034</v>
      </c>
      <c r="N16" s="12" t="s">
        <v>50</v>
      </c>
      <c r="O16" s="14" t="s">
        <v>57</v>
      </c>
      <c r="P16" s="3">
        <f t="shared" si="1"/>
        <v>19.475448496128283</v>
      </c>
      <c r="Q16" s="1">
        <v>1</v>
      </c>
    </row>
    <row r="17" spans="1:17" x14ac:dyDescent="0.3">
      <c r="A17" s="5">
        <v>11</v>
      </c>
      <c r="B17" s="1" t="s">
        <v>83</v>
      </c>
      <c r="C17" s="1" t="s">
        <v>74</v>
      </c>
      <c r="D17" s="1" t="s">
        <v>72</v>
      </c>
      <c r="E17" s="1" t="s">
        <v>60</v>
      </c>
      <c r="F17" s="1" t="s">
        <v>63</v>
      </c>
      <c r="G17" s="1" t="s">
        <v>49</v>
      </c>
      <c r="H17" s="1" t="s">
        <v>55</v>
      </c>
      <c r="I17" s="1" t="s">
        <v>56</v>
      </c>
      <c r="J17" s="7">
        <v>27.59449748436213</v>
      </c>
      <c r="K17" s="7">
        <v>0.88537129617187249</v>
      </c>
      <c r="L17" s="9">
        <v>1</v>
      </c>
      <c r="M17" s="11">
        <f t="shared" si="0"/>
        <v>-0.11462870382812751</v>
      </c>
      <c r="N17" s="12" t="s">
        <v>50</v>
      </c>
      <c r="O17" s="14" t="s">
        <v>57</v>
      </c>
      <c r="P17" s="3">
        <f t="shared" si="1"/>
        <v>32.085066838909263</v>
      </c>
      <c r="Q17" s="1">
        <v>1</v>
      </c>
    </row>
    <row r="18" spans="1:17" x14ac:dyDescent="0.3">
      <c r="A18" s="5">
        <v>12</v>
      </c>
      <c r="B18" s="1" t="s">
        <v>84</v>
      </c>
      <c r="C18" s="1" t="s">
        <v>71</v>
      </c>
      <c r="D18" s="1" t="s">
        <v>72</v>
      </c>
      <c r="E18" s="1"/>
      <c r="F18" s="1"/>
      <c r="G18" s="1" t="s">
        <v>49</v>
      </c>
      <c r="H18" s="1" t="s">
        <v>64</v>
      </c>
      <c r="I18" s="1" t="s">
        <v>65</v>
      </c>
      <c r="J18" s="7">
        <v>70.762042968765556</v>
      </c>
      <c r="K18" s="7">
        <v>1.5493997683007852</v>
      </c>
      <c r="L18" s="9">
        <v>1</v>
      </c>
      <c r="M18" s="11">
        <f t="shared" si="0"/>
        <v>0.54939976830078519</v>
      </c>
      <c r="N18" s="12" t="s">
        <v>50</v>
      </c>
      <c r="O18" s="14" t="s">
        <v>51</v>
      </c>
      <c r="P18" s="3">
        <f t="shared" si="1"/>
        <v>21.895916275123543</v>
      </c>
      <c r="Q18" s="1">
        <v>1</v>
      </c>
    </row>
    <row r="19" spans="1:17" x14ac:dyDescent="0.3">
      <c r="A19" s="5">
        <v>13</v>
      </c>
      <c r="B19" s="1" t="s">
        <v>85</v>
      </c>
      <c r="C19" s="1" t="s">
        <v>74</v>
      </c>
      <c r="D19" s="1" t="s">
        <v>72</v>
      </c>
      <c r="E19" s="1" t="s">
        <v>78</v>
      </c>
      <c r="F19" s="1" t="s">
        <v>86</v>
      </c>
      <c r="G19" s="1" t="s">
        <v>49</v>
      </c>
      <c r="H19" s="1" t="s">
        <v>64</v>
      </c>
      <c r="I19" s="1" t="s">
        <v>65</v>
      </c>
      <c r="J19" s="7">
        <v>31.228731930099588</v>
      </c>
      <c r="K19" s="7">
        <v>0.66402847212890104</v>
      </c>
      <c r="L19" s="9">
        <v>1</v>
      </c>
      <c r="M19" s="11">
        <f t="shared" si="0"/>
        <v>-0.33597152787109896</v>
      </c>
      <c r="N19" s="12" t="s">
        <v>50</v>
      </c>
      <c r="O19" s="14" t="s">
        <v>57</v>
      </c>
      <c r="P19" s="3">
        <f t="shared" si="1"/>
        <v>21.263382503497748</v>
      </c>
      <c r="Q19" s="1">
        <v>1</v>
      </c>
    </row>
    <row r="20" spans="1:17" x14ac:dyDescent="0.3">
      <c r="A20" s="5">
        <v>14</v>
      </c>
      <c r="B20" s="1" t="s">
        <v>87</v>
      </c>
      <c r="C20" s="1" t="s">
        <v>53</v>
      </c>
      <c r="D20" s="1" t="s">
        <v>72</v>
      </c>
      <c r="E20" s="1"/>
      <c r="F20" s="1"/>
      <c r="G20" s="1" t="s">
        <v>49</v>
      </c>
      <c r="H20" s="1" t="s">
        <v>64</v>
      </c>
      <c r="I20" s="1" t="s">
        <v>65</v>
      </c>
      <c r="J20" s="7">
        <v>44.227249470143832</v>
      </c>
      <c r="K20" s="7">
        <v>0.66402847212889637</v>
      </c>
      <c r="L20" s="9">
        <v>1</v>
      </c>
      <c r="M20" s="11">
        <f t="shared" si="0"/>
        <v>-0.33597152787110363</v>
      </c>
      <c r="N20" s="12" t="s">
        <v>50</v>
      </c>
      <c r="O20" s="14" t="s">
        <v>57</v>
      </c>
      <c r="P20" s="3">
        <f t="shared" si="1"/>
        <v>15.014012403759299</v>
      </c>
      <c r="Q20" s="1">
        <v>1</v>
      </c>
    </row>
    <row r="21" spans="1:17" x14ac:dyDescent="0.3">
      <c r="A21" s="5">
        <v>15</v>
      </c>
      <c r="B21" s="1" t="s">
        <v>88</v>
      </c>
      <c r="C21" s="1" t="s">
        <v>9</v>
      </c>
      <c r="D21" s="1" t="s">
        <v>72</v>
      </c>
      <c r="E21" s="1" t="s">
        <v>82</v>
      </c>
      <c r="F21" s="1" t="s">
        <v>89</v>
      </c>
      <c r="G21" s="1" t="s">
        <v>49</v>
      </c>
      <c r="H21" s="1" t="s">
        <v>64</v>
      </c>
      <c r="I21" s="1" t="s">
        <v>65</v>
      </c>
      <c r="J21" s="7">
        <v>4.5939554899798916</v>
      </c>
      <c r="K21" s="7">
        <v>0.66402847212890126</v>
      </c>
      <c r="L21" s="9">
        <v>1</v>
      </c>
      <c r="M21" s="11">
        <f t="shared" si="0"/>
        <v>-0.33597152787109874</v>
      </c>
      <c r="N21" s="12" t="s">
        <v>50</v>
      </c>
      <c r="O21" s="14" t="s">
        <v>57</v>
      </c>
      <c r="P21" s="3">
        <f t="shared" si="1"/>
        <v>144.54394988746569</v>
      </c>
      <c r="Q21" s="1">
        <v>2</v>
      </c>
    </row>
    <row r="22" spans="1:17" x14ac:dyDescent="0.3">
      <c r="A22" s="5">
        <v>16</v>
      </c>
      <c r="B22" s="1" t="s">
        <v>90</v>
      </c>
      <c r="C22" s="1" t="s">
        <v>74</v>
      </c>
      <c r="D22" s="1" t="s">
        <v>72</v>
      </c>
      <c r="E22" s="1" t="s">
        <v>91</v>
      </c>
      <c r="F22" s="1" t="s">
        <v>92</v>
      </c>
      <c r="G22" s="1" t="s">
        <v>49</v>
      </c>
      <c r="H22" s="1" t="s">
        <v>64</v>
      </c>
      <c r="I22" s="1" t="s">
        <v>65</v>
      </c>
      <c r="J22" s="7">
        <v>29.421401349750699</v>
      </c>
      <c r="K22" s="7">
        <v>0.66402847212889748</v>
      </c>
      <c r="L22" s="9">
        <v>1</v>
      </c>
      <c r="M22" s="11">
        <f t="shared" si="0"/>
        <v>-0.33597152787110252</v>
      </c>
      <c r="N22" s="12" t="s">
        <v>50</v>
      </c>
      <c r="O22" s="14" t="s">
        <v>57</v>
      </c>
      <c r="P22" s="3">
        <f t="shared" si="1"/>
        <v>22.569573224442085</v>
      </c>
      <c r="Q22" s="1">
        <v>1</v>
      </c>
    </row>
    <row r="23" spans="1:17" x14ac:dyDescent="0.3">
      <c r="A23" s="5">
        <v>17</v>
      </c>
      <c r="B23" s="1" t="s">
        <v>93</v>
      </c>
      <c r="C23" s="1" t="s">
        <v>94</v>
      </c>
      <c r="D23" s="1" t="s">
        <v>72</v>
      </c>
      <c r="E23" s="1" t="s">
        <v>60</v>
      </c>
      <c r="F23" s="1" t="s">
        <v>63</v>
      </c>
      <c r="G23" s="1" t="s">
        <v>49</v>
      </c>
      <c r="H23" s="1" t="s">
        <v>64</v>
      </c>
      <c r="I23" s="1" t="s">
        <v>65</v>
      </c>
      <c r="J23" s="7">
        <v>20.438275197067043</v>
      </c>
      <c r="K23" s="7">
        <v>0.66402847212889793</v>
      </c>
      <c r="L23" s="9">
        <v>1</v>
      </c>
      <c r="M23" s="11">
        <f t="shared" si="0"/>
        <v>-0.33597152787110207</v>
      </c>
      <c r="N23" s="12" t="s">
        <v>50</v>
      </c>
      <c r="O23" s="14" t="s">
        <v>57</v>
      </c>
      <c r="P23" s="3">
        <f t="shared" si="1"/>
        <v>32.489457438374643</v>
      </c>
      <c r="Q23" s="1">
        <v>1</v>
      </c>
    </row>
    <row r="24" spans="1:17" x14ac:dyDescent="0.3">
      <c r="A24" s="5">
        <v>18</v>
      </c>
      <c r="B24" s="1" t="s">
        <v>95</v>
      </c>
      <c r="C24" s="1" t="s">
        <v>96</v>
      </c>
      <c r="D24" s="1" t="s">
        <v>97</v>
      </c>
      <c r="E24" s="1"/>
      <c r="F24" s="1"/>
      <c r="G24" s="1" t="s">
        <v>49</v>
      </c>
      <c r="H24" s="1"/>
      <c r="I24" s="1"/>
      <c r="J24" s="7">
        <v>314.93927562179852</v>
      </c>
      <c r="K24" s="7">
        <v>0.66402847212885208</v>
      </c>
      <c r="L24" s="9">
        <v>1</v>
      </c>
      <c r="M24" s="11">
        <f t="shared" si="0"/>
        <v>-0.33597152787114792</v>
      </c>
      <c r="N24" s="12" t="s">
        <v>50</v>
      </c>
      <c r="O24" s="14" t="s">
        <v>57</v>
      </c>
      <c r="P24" s="3">
        <f t="shared" si="1"/>
        <v>2.1084333505810964</v>
      </c>
      <c r="Q24" s="1">
        <v>1</v>
      </c>
    </row>
    <row r="25" spans="1:17" x14ac:dyDescent="0.3">
      <c r="A25" s="5">
        <v>19</v>
      </c>
      <c r="B25" s="1" t="s">
        <v>98</v>
      </c>
      <c r="C25" s="1" t="s">
        <v>74</v>
      </c>
      <c r="D25" s="1" t="s">
        <v>97</v>
      </c>
      <c r="E25" s="1" t="s">
        <v>60</v>
      </c>
      <c r="F25" s="1" t="s">
        <v>67</v>
      </c>
      <c r="G25" s="1" t="s">
        <v>49</v>
      </c>
      <c r="H25" s="1" t="s">
        <v>55</v>
      </c>
      <c r="I25" s="1" t="s">
        <v>56</v>
      </c>
      <c r="J25" s="7">
        <v>29.564050843482249</v>
      </c>
      <c r="K25" s="7">
        <v>0.66402847212889993</v>
      </c>
      <c r="L25" s="9">
        <v>1</v>
      </c>
      <c r="M25" s="11">
        <f t="shared" si="0"/>
        <v>-0.33597152787110007</v>
      </c>
      <c r="N25" s="12" t="s">
        <v>50</v>
      </c>
      <c r="O25" s="14" t="s">
        <v>57</v>
      </c>
      <c r="P25" s="3">
        <f t="shared" si="1"/>
        <v>22.460672782779124</v>
      </c>
      <c r="Q25" s="1">
        <v>1</v>
      </c>
    </row>
    <row r="26" spans="1:17" x14ac:dyDescent="0.3">
      <c r="A26" s="5">
        <v>20</v>
      </c>
      <c r="B26" s="1" t="s">
        <v>99</v>
      </c>
      <c r="C26" s="1" t="s">
        <v>100</v>
      </c>
      <c r="D26" s="1" t="s">
        <v>97</v>
      </c>
      <c r="E26" s="1" t="s">
        <v>60</v>
      </c>
      <c r="F26" s="1" t="s">
        <v>67</v>
      </c>
      <c r="G26" s="1" t="s">
        <v>49</v>
      </c>
      <c r="H26" s="1" t="s">
        <v>55</v>
      </c>
      <c r="I26" s="1" t="s">
        <v>56</v>
      </c>
      <c r="J26" s="7">
        <v>21.179744431643197</v>
      </c>
      <c r="K26" s="7">
        <v>0.6640284721288976</v>
      </c>
      <c r="L26" s="9">
        <v>1</v>
      </c>
      <c r="M26" s="11">
        <f t="shared" si="0"/>
        <v>-0.3359715278711024</v>
      </c>
      <c r="N26" s="12" t="s">
        <v>50</v>
      </c>
      <c r="O26" s="14" t="s">
        <v>57</v>
      </c>
      <c r="P26" s="3">
        <f t="shared" si="1"/>
        <v>31.352053103002437</v>
      </c>
      <c r="Q26" s="1">
        <v>1</v>
      </c>
    </row>
    <row r="27" spans="1:17" x14ac:dyDescent="0.3">
      <c r="A27" s="5">
        <v>21</v>
      </c>
      <c r="B27" s="1" t="s">
        <v>101</v>
      </c>
      <c r="C27" s="1" t="s">
        <v>59</v>
      </c>
      <c r="D27" s="1" t="s">
        <v>97</v>
      </c>
      <c r="E27" s="1" t="s">
        <v>60</v>
      </c>
      <c r="F27" s="1" t="s">
        <v>67</v>
      </c>
      <c r="G27" s="1" t="s">
        <v>49</v>
      </c>
      <c r="H27" s="1" t="s">
        <v>55</v>
      </c>
      <c r="I27" s="1" t="s">
        <v>56</v>
      </c>
      <c r="J27" s="7">
        <v>1.0904964409725459</v>
      </c>
      <c r="K27" s="7">
        <v>1.1067141202148376</v>
      </c>
      <c r="L27" s="9">
        <v>1</v>
      </c>
      <c r="M27" s="11">
        <f t="shared" si="0"/>
        <v>0.10671412021483762</v>
      </c>
      <c r="N27" s="12" t="s">
        <v>50</v>
      </c>
      <c r="O27" s="14" t="s">
        <v>57</v>
      </c>
      <c r="P27" s="3">
        <f t="shared" si="1"/>
        <v>1014.8718314273708</v>
      </c>
      <c r="Q27" s="1">
        <v>5</v>
      </c>
    </row>
    <row r="28" spans="1:17" x14ac:dyDescent="0.3">
      <c r="A28" s="5">
        <v>22</v>
      </c>
      <c r="B28" s="1" t="s">
        <v>102</v>
      </c>
      <c r="C28" s="1" t="s">
        <v>9</v>
      </c>
      <c r="D28" s="1" t="s">
        <v>97</v>
      </c>
      <c r="E28" s="1" t="s">
        <v>60</v>
      </c>
      <c r="F28" s="1" t="s">
        <v>67</v>
      </c>
      <c r="G28" s="1" t="s">
        <v>49</v>
      </c>
      <c r="H28" s="1" t="s">
        <v>55</v>
      </c>
      <c r="I28" s="1" t="s">
        <v>56</v>
      </c>
      <c r="J28" s="7">
        <v>11.511147839679671</v>
      </c>
      <c r="K28" s="7">
        <v>0.66402847212890137</v>
      </c>
      <c r="L28" s="9">
        <v>1</v>
      </c>
      <c r="M28" s="11">
        <f t="shared" si="0"/>
        <v>-0.33597152787109863</v>
      </c>
      <c r="N28" s="12" t="s">
        <v>50</v>
      </c>
      <c r="O28" s="14" t="s">
        <v>57</v>
      </c>
      <c r="P28" s="3">
        <f t="shared" si="1"/>
        <v>57.685687072834938</v>
      </c>
      <c r="Q28" s="1">
        <v>1</v>
      </c>
    </row>
    <row r="29" spans="1:17" x14ac:dyDescent="0.3">
      <c r="A29" s="5">
        <v>23</v>
      </c>
      <c r="B29" s="1" t="s">
        <v>103</v>
      </c>
      <c r="C29" s="1" t="s">
        <v>9</v>
      </c>
      <c r="D29" s="1" t="s">
        <v>97</v>
      </c>
      <c r="E29" s="1" t="s">
        <v>60</v>
      </c>
      <c r="F29" s="1" t="s">
        <v>67</v>
      </c>
      <c r="G29" s="1" t="s">
        <v>49</v>
      </c>
      <c r="H29" s="1" t="s">
        <v>55</v>
      </c>
      <c r="I29" s="1" t="s">
        <v>56</v>
      </c>
      <c r="J29" s="7">
        <v>20.408298612795367</v>
      </c>
      <c r="K29" s="7">
        <v>0.88537129617186716</v>
      </c>
      <c r="L29" s="9">
        <v>1</v>
      </c>
      <c r="M29" s="11">
        <f t="shared" si="0"/>
        <v>-0.11462870382813284</v>
      </c>
      <c r="N29" s="12" t="s">
        <v>50</v>
      </c>
      <c r="O29" s="14" t="s">
        <v>57</v>
      </c>
      <c r="P29" s="3">
        <f t="shared" si="1"/>
        <v>43.382905795820086</v>
      </c>
      <c r="Q29" s="1">
        <v>1</v>
      </c>
    </row>
    <row r="30" spans="1:17" x14ac:dyDescent="0.3">
      <c r="A30" s="5">
        <v>24</v>
      </c>
      <c r="B30" s="1" t="s">
        <v>104</v>
      </c>
      <c r="C30" s="1" t="s">
        <v>100</v>
      </c>
      <c r="D30" s="1" t="s">
        <v>97</v>
      </c>
      <c r="E30" s="1" t="s">
        <v>60</v>
      </c>
      <c r="F30" s="1" t="s">
        <v>67</v>
      </c>
      <c r="G30" s="1" t="s">
        <v>49</v>
      </c>
      <c r="H30" s="1" t="s">
        <v>55</v>
      </c>
      <c r="I30" s="1" t="s">
        <v>56</v>
      </c>
      <c r="J30" s="7">
        <v>33.378681116753839</v>
      </c>
      <c r="K30" s="7">
        <v>0.66402847212889615</v>
      </c>
      <c r="L30" s="9">
        <v>1</v>
      </c>
      <c r="M30" s="11">
        <f t="shared" si="0"/>
        <v>-0.33597152787110385</v>
      </c>
      <c r="N30" s="12" t="s">
        <v>50</v>
      </c>
      <c r="O30" s="14" t="s">
        <v>57</v>
      </c>
      <c r="P30" s="3">
        <f t="shared" si="1"/>
        <v>19.893789985476651</v>
      </c>
      <c r="Q30" s="1">
        <v>1</v>
      </c>
    </row>
    <row r="31" spans="1:17" x14ac:dyDescent="0.3">
      <c r="A31" s="5">
        <v>25</v>
      </c>
      <c r="B31" s="1" t="s">
        <v>105</v>
      </c>
      <c r="C31" s="1" t="s">
        <v>59</v>
      </c>
      <c r="D31" s="1" t="s">
        <v>97</v>
      </c>
      <c r="E31" s="1" t="s">
        <v>60</v>
      </c>
      <c r="F31" s="1" t="s">
        <v>61</v>
      </c>
      <c r="G31" s="1" t="s">
        <v>49</v>
      </c>
      <c r="H31" s="1" t="s">
        <v>55</v>
      </c>
      <c r="I31" s="1" t="s">
        <v>56</v>
      </c>
      <c r="J31" s="7">
        <v>0.43954986739073998</v>
      </c>
      <c r="K31" s="7">
        <v>0.88537129617186772</v>
      </c>
      <c r="L31" s="9">
        <v>1</v>
      </c>
      <c r="M31" s="11">
        <f t="shared" si="0"/>
        <v>-0.11462870382813228</v>
      </c>
      <c r="N31" s="12" t="s">
        <v>50</v>
      </c>
      <c r="O31" s="14" t="s">
        <v>57</v>
      </c>
      <c r="P31" s="3">
        <f t="shared" si="1"/>
        <v>2014.2681453360844</v>
      </c>
      <c r="Q31" s="1">
        <v>5</v>
      </c>
    </row>
    <row r="32" spans="1:17" x14ac:dyDescent="0.3">
      <c r="A32" s="5">
        <v>26</v>
      </c>
      <c r="B32" s="1" t="s">
        <v>106</v>
      </c>
      <c r="C32" s="1" t="s">
        <v>74</v>
      </c>
      <c r="D32" s="1" t="s">
        <v>97</v>
      </c>
      <c r="E32" s="1" t="s">
        <v>107</v>
      </c>
      <c r="F32" s="1" t="s">
        <v>61</v>
      </c>
      <c r="G32" s="1" t="s">
        <v>49</v>
      </c>
      <c r="H32" s="1" t="s">
        <v>55</v>
      </c>
      <c r="I32" s="1" t="s">
        <v>56</v>
      </c>
      <c r="J32" s="7">
        <v>96.794311199400425</v>
      </c>
      <c r="K32" s="7">
        <v>0.66402847212891358</v>
      </c>
      <c r="L32" s="9">
        <v>1</v>
      </c>
      <c r="M32" s="11">
        <f t="shared" si="0"/>
        <v>-0.33597152787108642</v>
      </c>
      <c r="N32" s="12" t="s">
        <v>50</v>
      </c>
      <c r="O32" s="14" t="s">
        <v>57</v>
      </c>
      <c r="P32" s="3">
        <f t="shared" si="1"/>
        <v>6.8602014302368088</v>
      </c>
      <c r="Q32" s="1">
        <v>1</v>
      </c>
    </row>
    <row r="33" spans="1:17" x14ac:dyDescent="0.3">
      <c r="A33" s="5">
        <v>27</v>
      </c>
      <c r="B33" s="1" t="s">
        <v>108</v>
      </c>
      <c r="C33" s="1" t="s">
        <v>74</v>
      </c>
      <c r="D33" s="1" t="s">
        <v>97</v>
      </c>
      <c r="E33" s="1" t="s">
        <v>107</v>
      </c>
      <c r="F33" s="1" t="s">
        <v>109</v>
      </c>
      <c r="G33" s="1" t="s">
        <v>49</v>
      </c>
      <c r="H33" s="1" t="s">
        <v>55</v>
      </c>
      <c r="I33" s="1" t="s">
        <v>56</v>
      </c>
      <c r="J33" s="7">
        <v>97.990566353879828</v>
      </c>
      <c r="K33" s="7">
        <v>0.66402847212891503</v>
      </c>
      <c r="L33" s="9">
        <v>1</v>
      </c>
      <c r="M33" s="11">
        <f t="shared" si="0"/>
        <v>-0.33597152787108497</v>
      </c>
      <c r="N33" s="12" t="s">
        <v>50</v>
      </c>
      <c r="O33" s="14" t="s">
        <v>57</v>
      </c>
      <c r="P33" s="3">
        <f t="shared" si="1"/>
        <v>6.7764530488666121</v>
      </c>
      <c r="Q33" s="1">
        <v>1</v>
      </c>
    </row>
    <row r="34" spans="1:17" x14ac:dyDescent="0.3">
      <c r="A34" s="5">
        <v>28</v>
      </c>
      <c r="B34" s="1" t="s">
        <v>110</v>
      </c>
      <c r="C34" s="1" t="s">
        <v>94</v>
      </c>
      <c r="D34" s="1" t="s">
        <v>97</v>
      </c>
      <c r="E34" s="1" t="s">
        <v>107</v>
      </c>
      <c r="F34" s="1" t="s">
        <v>109</v>
      </c>
      <c r="G34" s="1" t="s">
        <v>49</v>
      </c>
      <c r="H34" s="1" t="s">
        <v>55</v>
      </c>
      <c r="I34" s="1" t="s">
        <v>56</v>
      </c>
      <c r="J34" s="7">
        <v>43.662601757264639</v>
      </c>
      <c r="K34" s="7">
        <v>1.1067141202148347</v>
      </c>
      <c r="L34" s="9">
        <v>1</v>
      </c>
      <c r="M34" s="11">
        <f t="shared" si="0"/>
        <v>0.10671412021483473</v>
      </c>
      <c r="N34" s="12" t="s">
        <v>50</v>
      </c>
      <c r="O34" s="14" t="s">
        <v>57</v>
      </c>
      <c r="P34" s="3">
        <f t="shared" si="1"/>
        <v>25.346957709195564</v>
      </c>
      <c r="Q34" s="1">
        <v>1</v>
      </c>
    </row>
    <row r="35" spans="1:17" x14ac:dyDescent="0.3">
      <c r="A35" s="5">
        <v>29</v>
      </c>
      <c r="B35" s="1" t="s">
        <v>111</v>
      </c>
      <c r="C35" s="1" t="s">
        <v>74</v>
      </c>
      <c r="D35" s="1" t="s">
        <v>97</v>
      </c>
      <c r="E35" s="1" t="s">
        <v>112</v>
      </c>
      <c r="F35" s="1" t="s">
        <v>113</v>
      </c>
      <c r="G35" s="1" t="s">
        <v>49</v>
      </c>
      <c r="H35" s="1" t="s">
        <v>55</v>
      </c>
      <c r="I35" s="1" t="s">
        <v>56</v>
      </c>
      <c r="J35" s="7">
        <v>43.30809951571441</v>
      </c>
      <c r="K35" s="7">
        <v>0.66402847212890703</v>
      </c>
      <c r="L35" s="9">
        <v>1</v>
      </c>
      <c r="M35" s="11">
        <f t="shared" si="0"/>
        <v>-0.33597152787109297</v>
      </c>
      <c r="N35" s="12" t="s">
        <v>50</v>
      </c>
      <c r="O35" s="14" t="s">
        <v>57</v>
      </c>
      <c r="P35" s="3">
        <f t="shared" si="1"/>
        <v>15.332662470860983</v>
      </c>
      <c r="Q35" s="1">
        <v>1</v>
      </c>
    </row>
    <row r="36" spans="1:17" x14ac:dyDescent="0.3">
      <c r="A36" s="5">
        <v>30</v>
      </c>
      <c r="B36" s="1" t="s">
        <v>114</v>
      </c>
      <c r="C36" s="1" t="s">
        <v>9</v>
      </c>
      <c r="D36" s="1" t="s">
        <v>97</v>
      </c>
      <c r="E36" s="1" t="s">
        <v>112</v>
      </c>
      <c r="F36" s="1" t="s">
        <v>113</v>
      </c>
      <c r="G36" s="1" t="s">
        <v>49</v>
      </c>
      <c r="H36" s="1" t="s">
        <v>55</v>
      </c>
      <c r="I36" s="1" t="s">
        <v>56</v>
      </c>
      <c r="J36" s="7">
        <v>18.706993168066624</v>
      </c>
      <c r="K36" s="7">
        <v>0.66402847212889882</v>
      </c>
      <c r="L36" s="9">
        <v>1</v>
      </c>
      <c r="M36" s="11">
        <f t="shared" si="0"/>
        <v>-0.33597152787110118</v>
      </c>
      <c r="N36" s="12" t="s">
        <v>50</v>
      </c>
      <c r="O36" s="14" t="s">
        <v>57</v>
      </c>
      <c r="P36" s="3">
        <f t="shared" si="1"/>
        <v>35.496269558830782</v>
      </c>
      <c r="Q36" s="1">
        <v>1</v>
      </c>
    </row>
    <row r="37" spans="1:17" x14ac:dyDescent="0.3">
      <c r="A37" s="5">
        <v>31</v>
      </c>
      <c r="B37" s="1" t="s">
        <v>115</v>
      </c>
      <c r="C37" s="1" t="s">
        <v>94</v>
      </c>
      <c r="D37" s="1" t="s">
        <v>116</v>
      </c>
      <c r="E37" s="1" t="s">
        <v>112</v>
      </c>
      <c r="F37" s="1" t="s">
        <v>113</v>
      </c>
      <c r="G37" s="1" t="s">
        <v>49</v>
      </c>
      <c r="H37" s="1" t="s">
        <v>55</v>
      </c>
      <c r="I37" s="1" t="s">
        <v>56</v>
      </c>
      <c r="J37" s="7">
        <v>0.78978418958461538</v>
      </c>
      <c r="K37" s="7">
        <v>0.66402847212890026</v>
      </c>
      <c r="L37" s="9">
        <v>1</v>
      </c>
      <c r="M37" s="11">
        <f t="shared" si="0"/>
        <v>-0.33597152787109974</v>
      </c>
      <c r="N37" s="12" t="s">
        <v>50</v>
      </c>
      <c r="O37" s="14" t="s">
        <v>57</v>
      </c>
      <c r="P37" s="3">
        <f t="shared" si="1"/>
        <v>840.77204999272533</v>
      </c>
      <c r="Q37" s="1">
        <v>4</v>
      </c>
    </row>
    <row r="38" spans="1:17" x14ac:dyDescent="0.3">
      <c r="A38" s="5">
        <v>32</v>
      </c>
      <c r="B38" s="1" t="s">
        <v>117</v>
      </c>
      <c r="C38" s="1" t="s">
        <v>59</v>
      </c>
      <c r="D38" s="1" t="s">
        <v>118</v>
      </c>
      <c r="E38" s="1" t="s">
        <v>60</v>
      </c>
      <c r="F38" s="1" t="s">
        <v>67</v>
      </c>
      <c r="G38" s="1" t="s">
        <v>49</v>
      </c>
      <c r="H38" s="1" t="s">
        <v>55</v>
      </c>
      <c r="I38" s="1" t="s">
        <v>56</v>
      </c>
      <c r="J38" s="7">
        <v>3.3272285088447284</v>
      </c>
      <c r="K38" s="7">
        <v>3.0987995366015433</v>
      </c>
      <c r="L38" s="9">
        <v>1</v>
      </c>
      <c r="M38" s="11">
        <f t="shared" si="0"/>
        <v>2.0987995366015433</v>
      </c>
      <c r="N38" s="12" t="s">
        <v>50</v>
      </c>
      <c r="O38" s="14" t="s">
        <v>51</v>
      </c>
      <c r="P38" s="3">
        <f t="shared" si="1"/>
        <v>931.34557135587318</v>
      </c>
      <c r="Q38" s="1">
        <v>4</v>
      </c>
    </row>
    <row r="39" spans="1:17" x14ac:dyDescent="0.3">
      <c r="A39" s="5">
        <v>33</v>
      </c>
      <c r="B39" s="1" t="s">
        <v>119</v>
      </c>
      <c r="C39" s="1" t="s">
        <v>71</v>
      </c>
      <c r="D39" s="1" t="s">
        <v>120</v>
      </c>
      <c r="E39" s="1"/>
      <c r="F39" s="1"/>
      <c r="G39" s="1" t="s">
        <v>49</v>
      </c>
      <c r="H39" s="1" t="s">
        <v>55</v>
      </c>
      <c r="I39" s="1" t="s">
        <v>56</v>
      </c>
      <c r="J39" s="7">
        <v>100.29124896418038</v>
      </c>
      <c r="K39" s="7">
        <v>1.1067141202148345</v>
      </c>
      <c r="L39" s="9">
        <v>1</v>
      </c>
      <c r="M39" s="11">
        <f t="shared" si="0"/>
        <v>0.10671412021483451</v>
      </c>
      <c r="N39" s="12" t="s">
        <v>50</v>
      </c>
      <c r="O39" s="14" t="s">
        <v>57</v>
      </c>
      <c r="P39" s="3">
        <f t="shared" si="1"/>
        <v>11.035001873494506</v>
      </c>
      <c r="Q39" s="1">
        <v>1</v>
      </c>
    </row>
    <row r="40" spans="1:17" x14ac:dyDescent="0.3">
      <c r="A40" s="5">
        <v>34</v>
      </c>
      <c r="B40" s="1" t="s">
        <v>121</v>
      </c>
      <c r="C40" s="1" t="s">
        <v>59</v>
      </c>
      <c r="D40" s="1" t="s">
        <v>120</v>
      </c>
      <c r="E40" s="1" t="s">
        <v>78</v>
      </c>
      <c r="F40" s="1" t="s">
        <v>86</v>
      </c>
      <c r="G40" s="1" t="s">
        <v>49</v>
      </c>
      <c r="H40" s="1" t="s">
        <v>55</v>
      </c>
      <c r="I40" s="1" t="s">
        <v>56</v>
      </c>
      <c r="J40" s="7">
        <v>1.0955965386798105</v>
      </c>
      <c r="K40" s="7">
        <v>0.66402847212890026</v>
      </c>
      <c r="L40" s="9">
        <v>1</v>
      </c>
      <c r="M40" s="11">
        <f t="shared" si="0"/>
        <v>-0.33597152787109974</v>
      </c>
      <c r="N40" s="12" t="s">
        <v>50</v>
      </c>
      <c r="O40" s="14" t="s">
        <v>57</v>
      </c>
      <c r="P40" s="3">
        <f t="shared" si="1"/>
        <v>606.08850857547611</v>
      </c>
      <c r="Q40" s="1">
        <v>4</v>
      </c>
    </row>
    <row r="41" spans="1:17" x14ac:dyDescent="0.3">
      <c r="A41" s="5">
        <v>35</v>
      </c>
      <c r="B41" s="1" t="s">
        <v>122</v>
      </c>
      <c r="C41" s="1" t="s">
        <v>59</v>
      </c>
      <c r="D41" s="1" t="s">
        <v>120</v>
      </c>
      <c r="E41" s="1" t="s">
        <v>78</v>
      </c>
      <c r="F41" s="1" t="s">
        <v>86</v>
      </c>
      <c r="G41" s="1" t="s">
        <v>49</v>
      </c>
      <c r="H41" s="1" t="s">
        <v>55</v>
      </c>
      <c r="I41" s="1" t="s">
        <v>56</v>
      </c>
      <c r="J41" s="7">
        <v>8.7747525411205647</v>
      </c>
      <c r="K41" s="7">
        <v>1.3280569442577972</v>
      </c>
      <c r="L41" s="9">
        <v>1</v>
      </c>
      <c r="M41" s="11">
        <f t="shared" si="0"/>
        <v>0.32805694425779719</v>
      </c>
      <c r="N41" s="12" t="s">
        <v>50</v>
      </c>
      <c r="O41" s="14" t="s">
        <v>57</v>
      </c>
      <c r="P41" s="3">
        <f t="shared" si="1"/>
        <v>151.34978884409657</v>
      </c>
      <c r="Q41" s="1">
        <v>2</v>
      </c>
    </row>
    <row r="42" spans="1:17" x14ac:dyDescent="0.3">
      <c r="A42" s="5">
        <v>36</v>
      </c>
      <c r="B42" s="1" t="s">
        <v>123</v>
      </c>
      <c r="C42" s="1" t="s">
        <v>59</v>
      </c>
      <c r="D42" s="1" t="s">
        <v>120</v>
      </c>
      <c r="E42" s="1" t="s">
        <v>91</v>
      </c>
      <c r="F42" s="1" t="s">
        <v>92</v>
      </c>
      <c r="G42" s="1" t="s">
        <v>49</v>
      </c>
      <c r="H42" s="1" t="s">
        <v>55</v>
      </c>
      <c r="I42" s="1" t="s">
        <v>56</v>
      </c>
      <c r="J42" s="7">
        <v>5.2197500580235774</v>
      </c>
      <c r="K42" s="7">
        <v>1.1067141202148376</v>
      </c>
      <c r="L42" s="9">
        <v>1</v>
      </c>
      <c r="M42" s="11">
        <f t="shared" si="0"/>
        <v>0.10671412021483762</v>
      </c>
      <c r="N42" s="12" t="s">
        <v>50</v>
      </c>
      <c r="O42" s="14" t="s">
        <v>57</v>
      </c>
      <c r="P42" s="3">
        <f t="shared" si="1"/>
        <v>212.02435134104624</v>
      </c>
      <c r="Q42" s="1">
        <v>2</v>
      </c>
    </row>
    <row r="43" spans="1:17" x14ac:dyDescent="0.3">
      <c r="A43" s="5">
        <v>37</v>
      </c>
      <c r="B43" s="1" t="s">
        <v>124</v>
      </c>
      <c r="C43" s="1" t="s">
        <v>74</v>
      </c>
      <c r="D43" s="1" t="s">
        <v>120</v>
      </c>
      <c r="E43" s="1" t="s">
        <v>78</v>
      </c>
      <c r="F43" s="1" t="s">
        <v>86</v>
      </c>
      <c r="G43" s="1" t="s">
        <v>49</v>
      </c>
      <c r="H43" s="1" t="s">
        <v>64</v>
      </c>
      <c r="I43" s="1" t="s">
        <v>65</v>
      </c>
      <c r="J43" s="7">
        <v>9.9823507334662072</v>
      </c>
      <c r="K43" s="7">
        <v>0.6640284721288997</v>
      </c>
      <c r="L43" s="9">
        <v>1</v>
      </c>
      <c r="M43" s="11">
        <f t="shared" si="0"/>
        <v>-0.3359715278711003</v>
      </c>
      <c r="N43" s="12" t="s">
        <v>50</v>
      </c>
      <c r="O43" s="14" t="s">
        <v>57</v>
      </c>
      <c r="P43" s="3">
        <f t="shared" si="1"/>
        <v>66.520250576121228</v>
      </c>
      <c r="Q43" s="1">
        <v>1</v>
      </c>
    </row>
    <row r="44" spans="1:17" x14ac:dyDescent="0.3">
      <c r="A44" s="5">
        <v>38</v>
      </c>
      <c r="B44" s="1" t="s">
        <v>125</v>
      </c>
      <c r="C44" s="1" t="s">
        <v>59</v>
      </c>
      <c r="D44" s="1" t="s">
        <v>120</v>
      </c>
      <c r="E44" s="1" t="s">
        <v>82</v>
      </c>
      <c r="F44" s="1" t="s">
        <v>89</v>
      </c>
      <c r="G44" s="1" t="s">
        <v>49</v>
      </c>
      <c r="H44" s="1" t="s">
        <v>64</v>
      </c>
      <c r="I44" s="1" t="s">
        <v>65</v>
      </c>
      <c r="J44" s="7">
        <v>0.89000133633880296</v>
      </c>
      <c r="K44" s="7">
        <v>1.1067141202148374</v>
      </c>
      <c r="L44" s="9">
        <v>1</v>
      </c>
      <c r="M44" s="11">
        <f t="shared" si="0"/>
        <v>0.10671412021483739</v>
      </c>
      <c r="N44" s="12" t="s">
        <v>50</v>
      </c>
      <c r="O44" s="14" t="s">
        <v>57</v>
      </c>
      <c r="P44" s="3">
        <f t="shared" si="1"/>
        <v>1243.4971443610696</v>
      </c>
      <c r="Q44" s="1">
        <v>5</v>
      </c>
    </row>
    <row r="45" spans="1:17" x14ac:dyDescent="0.3">
      <c r="A45" s="5">
        <v>39</v>
      </c>
      <c r="B45" s="1" t="s">
        <v>126</v>
      </c>
      <c r="C45" s="1" t="s">
        <v>9</v>
      </c>
      <c r="D45" s="1" t="s">
        <v>120</v>
      </c>
      <c r="E45" s="1" t="s">
        <v>60</v>
      </c>
      <c r="F45" s="1" t="s">
        <v>67</v>
      </c>
      <c r="G45" s="1" t="s">
        <v>49</v>
      </c>
      <c r="H45" s="1" t="s">
        <v>68</v>
      </c>
      <c r="I45" s="1" t="s">
        <v>69</v>
      </c>
      <c r="J45" s="7">
        <v>2.3706888055924544</v>
      </c>
      <c r="K45" s="7">
        <v>0.66402847212890026</v>
      </c>
      <c r="L45" s="9">
        <v>1</v>
      </c>
      <c r="M45" s="11">
        <f t="shared" si="0"/>
        <v>-0.33597152787109974</v>
      </c>
      <c r="N45" s="12" t="s">
        <v>50</v>
      </c>
      <c r="O45" s="14" t="s">
        <v>57</v>
      </c>
      <c r="P45" s="3">
        <f t="shared" si="1"/>
        <v>280.09938316765033</v>
      </c>
      <c r="Q45" s="1">
        <v>3</v>
      </c>
    </row>
    <row r="46" spans="1:17" x14ac:dyDescent="0.3">
      <c r="A46" s="5">
        <v>40</v>
      </c>
      <c r="B46" s="1" t="s">
        <v>47</v>
      </c>
      <c r="C46" s="1" t="s">
        <v>47</v>
      </c>
      <c r="D46" s="1"/>
      <c r="E46" s="1"/>
      <c r="F46" s="1"/>
      <c r="G46" s="1" t="s">
        <v>47</v>
      </c>
      <c r="H46" s="1" t="s">
        <v>127</v>
      </c>
      <c r="I46" s="1"/>
      <c r="J46" s="7">
        <v>21.32048804045353</v>
      </c>
      <c r="K46" s="7">
        <v>2.6561138885155962</v>
      </c>
      <c r="L46" s="10">
        <v>2.5</v>
      </c>
      <c r="M46" s="11">
        <f t="shared" si="0"/>
        <v>6.2445555406238459E-2</v>
      </c>
      <c r="N46" s="12" t="s">
        <v>50</v>
      </c>
      <c r="O46" s="14" t="s">
        <v>57</v>
      </c>
      <c r="P46" s="3">
        <f t="shared" si="1"/>
        <v>124.58035123191745</v>
      </c>
      <c r="Q46" s="1">
        <v>1</v>
      </c>
    </row>
    <row r="47" spans="1:17" x14ac:dyDescent="0.3">
      <c r="A47" s="5">
        <v>41</v>
      </c>
      <c r="B47" s="1" t="s">
        <v>128</v>
      </c>
      <c r="C47" s="1" t="s">
        <v>74</v>
      </c>
      <c r="D47" s="1" t="s">
        <v>54</v>
      </c>
      <c r="E47" s="1" t="s">
        <v>82</v>
      </c>
      <c r="F47" s="1" t="s">
        <v>89</v>
      </c>
      <c r="G47" s="1" t="s">
        <v>47</v>
      </c>
      <c r="H47" s="1" t="s">
        <v>127</v>
      </c>
      <c r="I47" s="1"/>
      <c r="J47" s="7">
        <v>5.8398923132479093</v>
      </c>
      <c r="K47" s="7">
        <v>1.9920854163867074</v>
      </c>
      <c r="L47" s="10">
        <v>2.5</v>
      </c>
      <c r="M47" s="11">
        <f t="shared" si="0"/>
        <v>-0.20316583344531702</v>
      </c>
      <c r="N47" s="12" t="s">
        <v>50</v>
      </c>
      <c r="O47" s="14" t="s">
        <v>57</v>
      </c>
      <c r="P47" s="3">
        <f t="shared" si="1"/>
        <v>341.11680653213813</v>
      </c>
      <c r="Q47" s="1">
        <v>3</v>
      </c>
    </row>
    <row r="48" spans="1:17" x14ac:dyDescent="0.3">
      <c r="A48" s="5">
        <v>42</v>
      </c>
      <c r="B48" s="1" t="s">
        <v>129</v>
      </c>
      <c r="C48" s="1" t="s">
        <v>100</v>
      </c>
      <c r="D48" s="1" t="s">
        <v>54</v>
      </c>
      <c r="E48" s="1" t="s">
        <v>82</v>
      </c>
      <c r="F48" s="1" t="s">
        <v>89</v>
      </c>
      <c r="G48" s="1" t="s">
        <v>47</v>
      </c>
      <c r="H48" s="1" t="s">
        <v>127</v>
      </c>
      <c r="I48" s="1"/>
      <c r="J48" s="7">
        <v>5.2456776683022417</v>
      </c>
      <c r="K48" s="7">
        <v>1.549399768300773</v>
      </c>
      <c r="L48" s="10">
        <v>2.5</v>
      </c>
      <c r="M48" s="11">
        <f t="shared" si="0"/>
        <v>-0.38024009267969083</v>
      </c>
      <c r="N48" s="12" t="s">
        <v>50</v>
      </c>
      <c r="O48" s="14" t="s">
        <v>57</v>
      </c>
      <c r="P48" s="3">
        <f t="shared" si="1"/>
        <v>295.36694137027195</v>
      </c>
      <c r="Q48" s="1">
        <v>3</v>
      </c>
    </row>
    <row r="49" spans="1:17" x14ac:dyDescent="0.3">
      <c r="A49" s="5">
        <v>43</v>
      </c>
      <c r="B49" s="1" t="s">
        <v>130</v>
      </c>
      <c r="C49" s="1" t="s">
        <v>131</v>
      </c>
      <c r="D49" s="1" t="s">
        <v>54</v>
      </c>
      <c r="E49" s="1" t="s">
        <v>82</v>
      </c>
      <c r="F49" s="1" t="s">
        <v>89</v>
      </c>
      <c r="G49" s="1" t="s">
        <v>47</v>
      </c>
      <c r="H49" s="1" t="s">
        <v>127</v>
      </c>
      <c r="I49" s="1" t="s">
        <v>132</v>
      </c>
      <c r="J49" s="7">
        <v>4.1092158178005089</v>
      </c>
      <c r="K49" s="7">
        <v>1.5493997683007728</v>
      </c>
      <c r="L49" s="10">
        <v>2.5</v>
      </c>
      <c r="M49" s="11">
        <f t="shared" si="0"/>
        <v>-0.38024009267969089</v>
      </c>
      <c r="N49" s="12" t="s">
        <v>50</v>
      </c>
      <c r="O49" s="14" t="s">
        <v>57</v>
      </c>
      <c r="P49" s="3">
        <f t="shared" si="1"/>
        <v>377.05485352923165</v>
      </c>
      <c r="Q49" s="1">
        <v>3</v>
      </c>
    </row>
    <row r="50" spans="1:17" x14ac:dyDescent="0.3">
      <c r="A50" s="5">
        <v>44</v>
      </c>
      <c r="B50" s="1" t="s">
        <v>133</v>
      </c>
      <c r="C50" s="1" t="s">
        <v>131</v>
      </c>
      <c r="D50" s="1" t="s">
        <v>54</v>
      </c>
      <c r="E50" s="1" t="s">
        <v>82</v>
      </c>
      <c r="F50" s="1" t="s">
        <v>89</v>
      </c>
      <c r="G50" s="1" t="s">
        <v>47</v>
      </c>
      <c r="H50" s="1" t="s">
        <v>127</v>
      </c>
      <c r="I50" s="1" t="s">
        <v>134</v>
      </c>
      <c r="J50" s="7">
        <v>3.5494460350479811</v>
      </c>
      <c r="K50" s="7">
        <v>2.656113888515601</v>
      </c>
      <c r="L50" s="10">
        <v>2.5</v>
      </c>
      <c r="M50" s="11">
        <f t="shared" si="0"/>
        <v>6.2445555406240416E-2</v>
      </c>
      <c r="N50" s="12" t="s">
        <v>50</v>
      </c>
      <c r="O50" s="14" t="s">
        <v>57</v>
      </c>
      <c r="P50" s="3">
        <f t="shared" si="1"/>
        <v>748.3178677147281</v>
      </c>
      <c r="Q50" s="1">
        <v>4</v>
      </c>
    </row>
    <row r="51" spans="1:17" x14ac:dyDescent="0.3">
      <c r="A51" s="5">
        <v>45</v>
      </c>
      <c r="B51" s="1" t="s">
        <v>135</v>
      </c>
      <c r="C51" s="1" t="s">
        <v>59</v>
      </c>
      <c r="D51" s="1" t="s">
        <v>54</v>
      </c>
      <c r="E51" s="1" t="s">
        <v>82</v>
      </c>
      <c r="F51" s="1" t="s">
        <v>89</v>
      </c>
      <c r="G51" s="1" t="s">
        <v>47</v>
      </c>
      <c r="H51" s="1" t="s">
        <v>127</v>
      </c>
      <c r="I51" s="1" t="s">
        <v>134</v>
      </c>
      <c r="J51" s="7">
        <v>1.5931165219308607</v>
      </c>
      <c r="K51" s="7">
        <v>3.0987995366015455</v>
      </c>
      <c r="L51" s="10">
        <v>2.5</v>
      </c>
      <c r="M51" s="11">
        <f t="shared" si="0"/>
        <v>0.23951981464061819</v>
      </c>
      <c r="N51" s="12" t="s">
        <v>50</v>
      </c>
      <c r="O51" s="14" t="s">
        <v>57</v>
      </c>
      <c r="P51" s="3">
        <f t="shared" si="1"/>
        <v>1945.1179458272104</v>
      </c>
      <c r="Q51" s="1">
        <v>5</v>
      </c>
    </row>
    <row r="52" spans="1:17" x14ac:dyDescent="0.3">
      <c r="A52" s="5">
        <v>46</v>
      </c>
      <c r="B52" s="1" t="s">
        <v>136</v>
      </c>
      <c r="C52" s="1" t="s">
        <v>94</v>
      </c>
      <c r="D52" s="1" t="s">
        <v>54</v>
      </c>
      <c r="E52" s="1" t="s">
        <v>82</v>
      </c>
      <c r="F52" s="1" t="s">
        <v>89</v>
      </c>
      <c r="G52" s="1" t="s">
        <v>47</v>
      </c>
      <c r="H52" s="1" t="s">
        <v>127</v>
      </c>
      <c r="I52" s="1" t="s">
        <v>137</v>
      </c>
      <c r="J52" s="7">
        <v>16.385025051981874</v>
      </c>
      <c r="K52" s="7">
        <v>1.5493997683007596</v>
      </c>
      <c r="L52" s="10">
        <v>2.5</v>
      </c>
      <c r="M52" s="11">
        <f t="shared" si="0"/>
        <v>-0.38024009267969616</v>
      </c>
      <c r="N52" s="12" t="s">
        <v>50</v>
      </c>
      <c r="O52" s="14" t="s">
        <v>57</v>
      </c>
      <c r="P52" s="3">
        <f t="shared" si="1"/>
        <v>94.561940759031671</v>
      </c>
      <c r="Q52" s="1">
        <v>1</v>
      </c>
    </row>
    <row r="53" spans="1:17" x14ac:dyDescent="0.3">
      <c r="A53" s="5">
        <v>47</v>
      </c>
      <c r="B53" s="1" t="s">
        <v>138</v>
      </c>
      <c r="C53" s="1" t="s">
        <v>94</v>
      </c>
      <c r="D53" s="1" t="s">
        <v>54</v>
      </c>
      <c r="E53" s="1" t="s">
        <v>82</v>
      </c>
      <c r="F53" s="1" t="s">
        <v>89</v>
      </c>
      <c r="G53" s="1" t="s">
        <v>47</v>
      </c>
      <c r="H53" s="1" t="s">
        <v>127</v>
      </c>
      <c r="I53" s="1" t="s">
        <v>139</v>
      </c>
      <c r="J53" s="7">
        <v>6.9185301467345006</v>
      </c>
      <c r="K53" s="7">
        <v>1.770742592343729</v>
      </c>
      <c r="L53" s="10">
        <v>2.5</v>
      </c>
      <c r="M53" s="11">
        <f t="shared" si="0"/>
        <v>-0.29170296306250842</v>
      </c>
      <c r="N53" s="12" t="s">
        <v>50</v>
      </c>
      <c r="O53" s="14" t="s">
        <v>57</v>
      </c>
      <c r="P53" s="3">
        <f t="shared" si="1"/>
        <v>255.94202161271315</v>
      </c>
      <c r="Q53" s="1">
        <v>3</v>
      </c>
    </row>
    <row r="54" spans="1:17" x14ac:dyDescent="0.3">
      <c r="A54" s="5">
        <v>48</v>
      </c>
      <c r="B54" s="1" t="s">
        <v>140</v>
      </c>
      <c r="C54" s="1" t="s">
        <v>59</v>
      </c>
      <c r="D54" s="1" t="s">
        <v>54</v>
      </c>
      <c r="E54" s="1" t="s">
        <v>82</v>
      </c>
      <c r="F54" s="1" t="s">
        <v>89</v>
      </c>
      <c r="G54" s="1" t="s">
        <v>47</v>
      </c>
      <c r="H54" s="1" t="s">
        <v>127</v>
      </c>
      <c r="I54" s="1" t="s">
        <v>139</v>
      </c>
      <c r="J54" s="7">
        <v>0.77480524705511078</v>
      </c>
      <c r="K54" s="7">
        <v>1.9920854163867028</v>
      </c>
      <c r="L54" s="10">
        <v>2.5</v>
      </c>
      <c r="M54" s="11">
        <f t="shared" si="0"/>
        <v>-0.20316583344531888</v>
      </c>
      <c r="N54" s="12" t="s">
        <v>50</v>
      </c>
      <c r="O54" s="14" t="s">
        <v>57</v>
      </c>
      <c r="P54" s="3">
        <f t="shared" si="1"/>
        <v>2571.0788923516525</v>
      </c>
      <c r="Q54" s="1">
        <v>5</v>
      </c>
    </row>
    <row r="55" spans="1:17" x14ac:dyDescent="0.3">
      <c r="A55" s="5">
        <v>49</v>
      </c>
      <c r="B55" s="1" t="s">
        <v>141</v>
      </c>
      <c r="C55" s="1" t="s">
        <v>131</v>
      </c>
      <c r="D55" s="1" t="s">
        <v>54</v>
      </c>
      <c r="E55" s="1" t="s">
        <v>82</v>
      </c>
      <c r="F55" s="1" t="s">
        <v>89</v>
      </c>
      <c r="G55" s="1" t="s">
        <v>47</v>
      </c>
      <c r="H55" s="1" t="s">
        <v>127</v>
      </c>
      <c r="I55" s="1" t="s">
        <v>139</v>
      </c>
      <c r="J55" s="7">
        <v>12.93236038635888</v>
      </c>
      <c r="K55" s="7">
        <v>4.426856480859338</v>
      </c>
      <c r="L55" s="10">
        <v>2.5</v>
      </c>
      <c r="M55" s="11">
        <f t="shared" si="0"/>
        <v>0.77074259234373521</v>
      </c>
      <c r="N55" s="12" t="s">
        <v>50</v>
      </c>
      <c r="O55" s="14" t="s">
        <v>51</v>
      </c>
      <c r="P55" s="3">
        <f t="shared" si="1"/>
        <v>342.30846872538513</v>
      </c>
      <c r="Q55" s="1">
        <v>3</v>
      </c>
    </row>
    <row r="56" spans="1:17" x14ac:dyDescent="0.3">
      <c r="A56" s="5">
        <v>50</v>
      </c>
      <c r="B56" s="1" t="s">
        <v>142</v>
      </c>
      <c r="C56" s="1" t="s">
        <v>9</v>
      </c>
      <c r="D56" s="1" t="s">
        <v>54</v>
      </c>
      <c r="E56" s="1" t="s">
        <v>82</v>
      </c>
      <c r="F56" s="1" t="s">
        <v>89</v>
      </c>
      <c r="G56" s="1" t="s">
        <v>47</v>
      </c>
      <c r="H56" s="1" t="s">
        <v>127</v>
      </c>
      <c r="I56" s="1" t="s">
        <v>139</v>
      </c>
      <c r="J56" s="7">
        <v>1.9020071420200055</v>
      </c>
      <c r="K56" s="7">
        <v>1.5493997683007728</v>
      </c>
      <c r="L56" s="10">
        <v>2.5</v>
      </c>
      <c r="M56" s="11">
        <f t="shared" si="0"/>
        <v>-0.38024009267969089</v>
      </c>
      <c r="N56" s="12" t="s">
        <v>50</v>
      </c>
      <c r="O56" s="14" t="s">
        <v>57</v>
      </c>
      <c r="P56" s="3">
        <f t="shared" si="1"/>
        <v>814.61301278566702</v>
      </c>
      <c r="Q56" s="1">
        <v>4</v>
      </c>
    </row>
    <row r="57" spans="1:17" x14ac:dyDescent="0.3">
      <c r="A57" s="5">
        <v>51</v>
      </c>
      <c r="B57" s="1" t="s">
        <v>143</v>
      </c>
      <c r="C57" s="1" t="s">
        <v>59</v>
      </c>
      <c r="D57" s="1" t="s">
        <v>54</v>
      </c>
      <c r="E57" s="1" t="s">
        <v>82</v>
      </c>
      <c r="F57" s="1" t="s">
        <v>89</v>
      </c>
      <c r="G57" s="1" t="s">
        <v>47</v>
      </c>
      <c r="H57" s="1" t="s">
        <v>127</v>
      </c>
      <c r="I57" s="1" t="s">
        <v>139</v>
      </c>
      <c r="J57" s="7">
        <v>1.0857130917532833</v>
      </c>
      <c r="K57" s="7">
        <v>2.6561138885155966</v>
      </c>
      <c r="L57" s="10">
        <v>2.5</v>
      </c>
      <c r="M57" s="11">
        <f t="shared" si="0"/>
        <v>6.244555540623864E-2</v>
      </c>
      <c r="N57" s="12" t="s">
        <v>50</v>
      </c>
      <c r="O57" s="14" t="s">
        <v>57</v>
      </c>
      <c r="P57" s="3">
        <f t="shared" si="1"/>
        <v>2446.4233771247273</v>
      </c>
      <c r="Q57" s="1">
        <v>5</v>
      </c>
    </row>
    <row r="58" spans="1:17" x14ac:dyDescent="0.3">
      <c r="A58" s="5">
        <v>52</v>
      </c>
      <c r="B58" s="1" t="s">
        <v>144</v>
      </c>
      <c r="C58" s="1" t="s">
        <v>145</v>
      </c>
      <c r="D58" s="1" t="s">
        <v>54</v>
      </c>
      <c r="E58" s="1" t="s">
        <v>82</v>
      </c>
      <c r="F58" s="1" t="s">
        <v>89</v>
      </c>
      <c r="G58" s="1" t="s">
        <v>47</v>
      </c>
      <c r="H58" s="1" t="s">
        <v>127</v>
      </c>
      <c r="I58" s="1"/>
      <c r="J58" s="7">
        <v>12.785195635561118</v>
      </c>
      <c r="K58" s="7">
        <v>2.4347710644726406</v>
      </c>
      <c r="L58" s="10">
        <v>2.5</v>
      </c>
      <c r="M58" s="11">
        <f t="shared" si="0"/>
        <v>-2.6091574210943769E-2</v>
      </c>
      <c r="N58" s="12" t="s">
        <v>50</v>
      </c>
      <c r="O58" s="14" t="s">
        <v>57</v>
      </c>
      <c r="P58" s="3">
        <f t="shared" si="1"/>
        <v>190.43674683400988</v>
      </c>
      <c r="Q58" s="1">
        <v>2</v>
      </c>
    </row>
    <row r="59" spans="1:17" x14ac:dyDescent="0.3">
      <c r="A59" s="5">
        <v>53</v>
      </c>
      <c r="B59" s="1" t="s">
        <v>146</v>
      </c>
      <c r="C59" s="1" t="s">
        <v>9</v>
      </c>
      <c r="D59" s="1" t="s">
        <v>54</v>
      </c>
      <c r="E59" s="1" t="s">
        <v>82</v>
      </c>
      <c r="F59" s="1" t="s">
        <v>89</v>
      </c>
      <c r="G59" s="1" t="s">
        <v>47</v>
      </c>
      <c r="H59" s="1" t="s">
        <v>127</v>
      </c>
      <c r="I59" s="1" t="s">
        <v>132</v>
      </c>
      <c r="J59" s="7">
        <v>3.8631216583367318</v>
      </c>
      <c r="K59" s="7">
        <v>1.5493997683007721</v>
      </c>
      <c r="L59" s="10">
        <v>2.5</v>
      </c>
      <c r="M59" s="11">
        <f t="shared" si="0"/>
        <v>-0.38024009267969117</v>
      </c>
      <c r="N59" s="12" t="s">
        <v>50</v>
      </c>
      <c r="O59" s="14" t="s">
        <v>57</v>
      </c>
      <c r="P59" s="3">
        <f t="shared" si="1"/>
        <v>401.07454678708376</v>
      </c>
      <c r="Q59" s="1">
        <v>3</v>
      </c>
    </row>
    <row r="60" spans="1:17" x14ac:dyDescent="0.3">
      <c r="A60" s="5">
        <v>54</v>
      </c>
      <c r="B60" s="1" t="s">
        <v>147</v>
      </c>
      <c r="C60" s="1" t="s">
        <v>59</v>
      </c>
      <c r="D60" s="1" t="s">
        <v>54</v>
      </c>
      <c r="E60" s="1" t="s">
        <v>82</v>
      </c>
      <c r="F60" s="1" t="s">
        <v>89</v>
      </c>
      <c r="G60" s="1" t="s">
        <v>47</v>
      </c>
      <c r="H60" s="1" t="s">
        <v>127</v>
      </c>
      <c r="I60" s="1" t="s">
        <v>132</v>
      </c>
      <c r="J60" s="7">
        <v>0.83957569314933489</v>
      </c>
      <c r="K60" s="7">
        <v>1.9920854163867037</v>
      </c>
      <c r="L60" s="10">
        <v>2.5</v>
      </c>
      <c r="M60" s="11">
        <f t="shared" si="0"/>
        <v>-0.20316583344531852</v>
      </c>
      <c r="N60" s="12" t="s">
        <v>50</v>
      </c>
      <c r="O60" s="14" t="s">
        <v>57</v>
      </c>
      <c r="P60" s="3">
        <f t="shared" si="1"/>
        <v>2372.7287874595154</v>
      </c>
      <c r="Q60" s="1">
        <v>5</v>
      </c>
    </row>
    <row r="61" spans="1:17" x14ac:dyDescent="0.3">
      <c r="A61" s="5">
        <v>55</v>
      </c>
      <c r="B61" s="1" t="s">
        <v>148</v>
      </c>
      <c r="C61" s="1" t="s">
        <v>9</v>
      </c>
      <c r="D61" s="1" t="s">
        <v>54</v>
      </c>
      <c r="E61" s="1" t="s">
        <v>82</v>
      </c>
      <c r="F61" s="1" t="s">
        <v>89</v>
      </c>
      <c r="G61" s="1" t="s">
        <v>47</v>
      </c>
      <c r="H61" s="1" t="s">
        <v>127</v>
      </c>
      <c r="I61" s="1" t="s">
        <v>134</v>
      </c>
      <c r="J61" s="7">
        <v>1.8672614601026774</v>
      </c>
      <c r="K61" s="7">
        <v>1.5493997683007712</v>
      </c>
      <c r="L61" s="10">
        <v>2.5</v>
      </c>
      <c r="M61" s="11">
        <f t="shared" si="0"/>
        <v>-0.3802400926796915</v>
      </c>
      <c r="N61" s="12" t="s">
        <v>50</v>
      </c>
      <c r="O61" s="14" t="s">
        <v>57</v>
      </c>
      <c r="P61" s="3">
        <f t="shared" si="1"/>
        <v>829.77119241542778</v>
      </c>
      <c r="Q61" s="1">
        <v>4</v>
      </c>
    </row>
    <row r="62" spans="1:17" x14ac:dyDescent="0.3">
      <c r="A62" s="5">
        <v>56</v>
      </c>
      <c r="B62" s="1" t="s">
        <v>149</v>
      </c>
      <c r="C62" s="1" t="s">
        <v>94</v>
      </c>
      <c r="D62" s="1" t="s">
        <v>54</v>
      </c>
      <c r="E62" s="1" t="s">
        <v>82</v>
      </c>
      <c r="F62" s="1" t="s">
        <v>89</v>
      </c>
      <c r="G62" s="1" t="s">
        <v>47</v>
      </c>
      <c r="H62" s="1" t="s">
        <v>127</v>
      </c>
      <c r="I62" s="1" t="s">
        <v>139</v>
      </c>
      <c r="J62" s="7">
        <v>13.553268845359701</v>
      </c>
      <c r="K62" s="7">
        <v>1.9920854163867103</v>
      </c>
      <c r="L62" s="10">
        <v>2.5</v>
      </c>
      <c r="M62" s="11">
        <f t="shared" si="0"/>
        <v>-0.20316583344531586</v>
      </c>
      <c r="N62" s="12" t="s">
        <v>50</v>
      </c>
      <c r="O62" s="14" t="s">
        <v>57</v>
      </c>
      <c r="P62" s="3">
        <f t="shared" si="1"/>
        <v>146.98191551544042</v>
      </c>
      <c r="Q62" s="1">
        <v>2</v>
      </c>
    </row>
    <row r="63" spans="1:17" x14ac:dyDescent="0.3">
      <c r="A63" s="5">
        <v>57</v>
      </c>
      <c r="B63" s="1" t="s">
        <v>150</v>
      </c>
      <c r="C63" s="1" t="s">
        <v>131</v>
      </c>
      <c r="D63" s="1" t="s">
        <v>54</v>
      </c>
      <c r="E63" s="1" t="s">
        <v>82</v>
      </c>
      <c r="F63" s="1" t="s">
        <v>89</v>
      </c>
      <c r="G63" s="1" t="s">
        <v>47</v>
      </c>
      <c r="H63" s="1" t="s">
        <v>127</v>
      </c>
      <c r="I63" s="1" t="s">
        <v>139</v>
      </c>
      <c r="J63" s="7">
        <v>0.71939211602148012</v>
      </c>
      <c r="K63" s="7">
        <v>1.770742592343731</v>
      </c>
      <c r="L63" s="10">
        <v>2.5</v>
      </c>
      <c r="M63" s="11">
        <f t="shared" si="0"/>
        <v>-0.29170296306250759</v>
      </c>
      <c r="N63" s="12" t="s">
        <v>50</v>
      </c>
      <c r="O63" s="14" t="s">
        <v>57</v>
      </c>
      <c r="P63" s="3">
        <f t="shared" si="1"/>
        <v>2461.4428667033917</v>
      </c>
      <c r="Q63" s="1">
        <v>5</v>
      </c>
    </row>
    <row r="64" spans="1:17" x14ac:dyDescent="0.3">
      <c r="A64" s="5">
        <v>58</v>
      </c>
      <c r="B64" s="1" t="s">
        <v>151</v>
      </c>
      <c r="C64" s="1" t="s">
        <v>9</v>
      </c>
      <c r="D64" s="1" t="s">
        <v>54</v>
      </c>
      <c r="E64" s="1" t="s">
        <v>82</v>
      </c>
      <c r="F64" s="1" t="s">
        <v>89</v>
      </c>
      <c r="G64" s="1" t="s">
        <v>47</v>
      </c>
      <c r="H64" s="1" t="s">
        <v>127</v>
      </c>
      <c r="I64" s="1" t="s">
        <v>139</v>
      </c>
      <c r="J64" s="7">
        <v>11.216212664515808</v>
      </c>
      <c r="K64" s="7">
        <v>1.5493997683007736</v>
      </c>
      <c r="L64" s="10">
        <v>2.5</v>
      </c>
      <c r="M64" s="11">
        <f t="shared" si="0"/>
        <v>-0.38024009267969056</v>
      </c>
      <c r="N64" s="12" t="s">
        <v>50</v>
      </c>
      <c r="O64" s="14" t="s">
        <v>57</v>
      </c>
      <c r="P64" s="3">
        <f t="shared" si="1"/>
        <v>138.13930019377528</v>
      </c>
      <c r="Q64" s="1">
        <v>2</v>
      </c>
    </row>
    <row r="65" spans="1:17" x14ac:dyDescent="0.3">
      <c r="A65" s="5">
        <v>59</v>
      </c>
      <c r="B65" s="1" t="s">
        <v>152</v>
      </c>
      <c r="C65" s="1" t="s">
        <v>59</v>
      </c>
      <c r="D65" s="1" t="s">
        <v>54</v>
      </c>
      <c r="E65" s="1" t="s">
        <v>82</v>
      </c>
      <c r="F65" s="1" t="s">
        <v>89</v>
      </c>
      <c r="G65" s="1" t="s">
        <v>47</v>
      </c>
      <c r="H65" s="1" t="s">
        <v>127</v>
      </c>
      <c r="I65" s="1" t="s">
        <v>139</v>
      </c>
      <c r="J65" s="7">
        <v>2.5895885870979294</v>
      </c>
      <c r="K65" s="7">
        <v>2.4347710644726357</v>
      </c>
      <c r="L65" s="10">
        <v>2.5</v>
      </c>
      <c r="M65" s="11">
        <f t="shared" si="0"/>
        <v>-2.6091574210945722E-2</v>
      </c>
      <c r="N65" s="12" t="s">
        <v>50</v>
      </c>
      <c r="O65" s="14" t="s">
        <v>57</v>
      </c>
      <c r="P65" s="3">
        <f t="shared" si="1"/>
        <v>940.21539815373035</v>
      </c>
      <c r="Q65" s="1">
        <v>4</v>
      </c>
    </row>
    <row r="66" spans="1:17" x14ac:dyDescent="0.3">
      <c r="A66" s="5">
        <v>60</v>
      </c>
      <c r="B66" s="1" t="s">
        <v>153</v>
      </c>
      <c r="C66" s="1" t="s">
        <v>59</v>
      </c>
      <c r="D66" s="1" t="s">
        <v>54</v>
      </c>
      <c r="E66" s="1" t="s">
        <v>82</v>
      </c>
      <c r="F66" s="1" t="s">
        <v>89</v>
      </c>
      <c r="G66" s="1" t="s">
        <v>47</v>
      </c>
      <c r="H66" s="1" t="s">
        <v>127</v>
      </c>
      <c r="I66" s="1" t="s">
        <v>139</v>
      </c>
      <c r="J66" s="7">
        <v>1.6552031323214367</v>
      </c>
      <c r="K66" s="7">
        <v>1.5493997683007703</v>
      </c>
      <c r="L66" s="10">
        <v>2.5</v>
      </c>
      <c r="M66" s="11">
        <f t="shared" si="0"/>
        <v>-0.38024009267969189</v>
      </c>
      <c r="N66" s="12" t="s">
        <v>50</v>
      </c>
      <c r="O66" s="14" t="s">
        <v>57</v>
      </c>
      <c r="P66" s="3">
        <f t="shared" si="1"/>
        <v>936.07832056704956</v>
      </c>
      <c r="Q66" s="1">
        <v>4</v>
      </c>
    </row>
    <row r="67" spans="1:17" x14ac:dyDescent="0.3">
      <c r="A67" s="5">
        <v>61</v>
      </c>
      <c r="B67" s="1" t="s">
        <v>154</v>
      </c>
      <c r="C67" s="1" t="s">
        <v>59</v>
      </c>
      <c r="D67" s="1" t="s">
        <v>54</v>
      </c>
      <c r="E67" s="1" t="s">
        <v>82</v>
      </c>
      <c r="F67" s="1" t="s">
        <v>89</v>
      </c>
      <c r="G67" s="1" t="s">
        <v>47</v>
      </c>
      <c r="H67" s="1" t="s">
        <v>127</v>
      </c>
      <c r="I67" s="1" t="s">
        <v>132</v>
      </c>
      <c r="J67" s="7">
        <v>0.68781622020549493</v>
      </c>
      <c r="K67" s="7">
        <v>3.0987995366015406</v>
      </c>
      <c r="L67" s="10">
        <v>2.5</v>
      </c>
      <c r="M67" s="11">
        <f t="shared" si="0"/>
        <v>0.23951981464061625</v>
      </c>
      <c r="N67" s="12" t="s">
        <v>50</v>
      </c>
      <c r="O67" s="14" t="s">
        <v>57</v>
      </c>
      <c r="P67" s="3">
        <f t="shared" si="1"/>
        <v>4505.2725503852325</v>
      </c>
      <c r="Q67" s="1">
        <v>5</v>
      </c>
    </row>
    <row r="68" spans="1:17" x14ac:dyDescent="0.3">
      <c r="A68" s="5">
        <v>62</v>
      </c>
      <c r="B68" s="1" t="s">
        <v>155</v>
      </c>
      <c r="C68" s="1" t="s">
        <v>59</v>
      </c>
      <c r="D68" s="1" t="s">
        <v>54</v>
      </c>
      <c r="E68" s="1" t="s">
        <v>82</v>
      </c>
      <c r="F68" s="1" t="s">
        <v>89</v>
      </c>
      <c r="G68" s="1" t="s">
        <v>47</v>
      </c>
      <c r="H68" s="1" t="s">
        <v>127</v>
      </c>
      <c r="I68" s="1" t="s">
        <v>132</v>
      </c>
      <c r="J68" s="7">
        <v>0.82088141579567386</v>
      </c>
      <c r="K68" s="7">
        <v>3.5414851846874735</v>
      </c>
      <c r="L68" s="10">
        <v>2.5</v>
      </c>
      <c r="M68" s="11">
        <f t="shared" si="0"/>
        <v>0.41659407387498942</v>
      </c>
      <c r="N68" s="12" t="s">
        <v>50</v>
      </c>
      <c r="O68" s="14" t="s">
        <v>57</v>
      </c>
      <c r="P68" s="3">
        <f t="shared" si="1"/>
        <v>4314.2469990683612</v>
      </c>
      <c r="Q68" s="1">
        <v>5</v>
      </c>
    </row>
    <row r="69" spans="1:17" x14ac:dyDescent="0.3">
      <c r="A69" s="5">
        <v>63</v>
      </c>
      <c r="B69" s="1" t="s">
        <v>156</v>
      </c>
      <c r="C69" s="1" t="s">
        <v>59</v>
      </c>
      <c r="D69" s="1" t="s">
        <v>54</v>
      </c>
      <c r="E69" s="1" t="s">
        <v>82</v>
      </c>
      <c r="F69" s="1" t="s">
        <v>89</v>
      </c>
      <c r="G69" s="1" t="s">
        <v>47</v>
      </c>
      <c r="H69" s="1" t="s">
        <v>127</v>
      </c>
      <c r="I69" s="1" t="s">
        <v>132</v>
      </c>
      <c r="J69" s="7">
        <v>0.57810872968810334</v>
      </c>
      <c r="K69" s="7">
        <v>3.5414851846874735</v>
      </c>
      <c r="L69" s="10">
        <v>2.5</v>
      </c>
      <c r="M69" s="11">
        <f t="shared" si="0"/>
        <v>0.41659407387498942</v>
      </c>
      <c r="N69" s="12" t="s">
        <v>50</v>
      </c>
      <c r="O69" s="14" t="s">
        <v>57</v>
      </c>
      <c r="P69" s="3">
        <f t="shared" si="1"/>
        <v>6125.9846164200762</v>
      </c>
      <c r="Q69" s="1">
        <v>5</v>
      </c>
    </row>
    <row r="70" spans="1:17" x14ac:dyDescent="0.3">
      <c r="A70" s="5">
        <v>64</v>
      </c>
      <c r="B70" s="1" t="s">
        <v>157</v>
      </c>
      <c r="C70" s="1" t="s">
        <v>94</v>
      </c>
      <c r="D70" s="1" t="s">
        <v>54</v>
      </c>
      <c r="E70" s="1" t="s">
        <v>82</v>
      </c>
      <c r="F70" s="1" t="s">
        <v>89</v>
      </c>
      <c r="G70" s="1" t="s">
        <v>47</v>
      </c>
      <c r="H70" s="1" t="s">
        <v>127</v>
      </c>
      <c r="I70" s="1" t="s">
        <v>134</v>
      </c>
      <c r="J70" s="7">
        <v>8.5262458900846791</v>
      </c>
      <c r="K70" s="7">
        <v>1.5493997683007736</v>
      </c>
      <c r="L70" s="10">
        <v>2.5</v>
      </c>
      <c r="M70" s="11">
        <f t="shared" si="0"/>
        <v>-0.38024009267969056</v>
      </c>
      <c r="N70" s="12" t="s">
        <v>50</v>
      </c>
      <c r="O70" s="14" t="s">
        <v>57</v>
      </c>
      <c r="P70" s="3">
        <f t="shared" si="1"/>
        <v>181.72121567624478</v>
      </c>
      <c r="Q70" s="1">
        <v>2</v>
      </c>
    </row>
    <row r="71" spans="1:17" x14ac:dyDescent="0.3">
      <c r="A71" s="5">
        <v>65</v>
      </c>
      <c r="B71" s="1" t="s">
        <v>158</v>
      </c>
      <c r="C71" s="1" t="s">
        <v>94</v>
      </c>
      <c r="D71" s="1" t="s">
        <v>54</v>
      </c>
      <c r="E71" s="1" t="s">
        <v>82</v>
      </c>
      <c r="F71" s="1" t="s">
        <v>89</v>
      </c>
      <c r="G71" s="1" t="s">
        <v>47</v>
      </c>
      <c r="H71" s="1" t="s">
        <v>127</v>
      </c>
      <c r="I71" s="1" t="s">
        <v>139</v>
      </c>
      <c r="J71" s="7">
        <v>11.621880119808781</v>
      </c>
      <c r="K71" s="7">
        <v>4.2055136568163523</v>
      </c>
      <c r="L71" s="10">
        <v>2.5</v>
      </c>
      <c r="M71" s="11">
        <f t="shared" ref="M71:M134" si="2">(K71-L71)/L71</f>
        <v>0.68220546272654092</v>
      </c>
      <c r="N71" s="12" t="s">
        <v>50</v>
      </c>
      <c r="O71" s="14" t="s">
        <v>51</v>
      </c>
      <c r="P71" s="3">
        <f t="shared" ref="P71:P134" si="3">K71*1000/J71</f>
        <v>361.86173093011973</v>
      </c>
      <c r="Q71" s="1">
        <v>3</v>
      </c>
    </row>
    <row r="72" spans="1:17" x14ac:dyDescent="0.3">
      <c r="A72" s="5">
        <v>66</v>
      </c>
      <c r="B72" s="1" t="s">
        <v>159</v>
      </c>
      <c r="C72" s="1" t="s">
        <v>9</v>
      </c>
      <c r="D72" s="1" t="s">
        <v>54</v>
      </c>
      <c r="E72" s="1" t="s">
        <v>82</v>
      </c>
      <c r="F72" s="1" t="s">
        <v>89</v>
      </c>
      <c r="G72" s="1" t="s">
        <v>47</v>
      </c>
      <c r="H72" s="1" t="s">
        <v>127</v>
      </c>
      <c r="I72" s="1" t="s">
        <v>139</v>
      </c>
      <c r="J72" s="7">
        <v>8.0433969188139471</v>
      </c>
      <c r="K72" s="7">
        <v>2.4347710644726268</v>
      </c>
      <c r="L72" s="10">
        <v>2.5</v>
      </c>
      <c r="M72" s="11">
        <f t="shared" si="2"/>
        <v>-2.6091574210949275E-2</v>
      </c>
      <c r="N72" s="12" t="s">
        <v>50</v>
      </c>
      <c r="O72" s="14" t="s">
        <v>57</v>
      </c>
      <c r="P72" s="3">
        <f t="shared" si="3"/>
        <v>302.70432866213071</v>
      </c>
      <c r="Q72" s="1">
        <v>3</v>
      </c>
    </row>
    <row r="73" spans="1:17" x14ac:dyDescent="0.3">
      <c r="A73" s="5">
        <v>67</v>
      </c>
      <c r="B73" s="1" t="s">
        <v>160</v>
      </c>
      <c r="C73" s="1" t="s">
        <v>59</v>
      </c>
      <c r="D73" s="1" t="s">
        <v>54</v>
      </c>
      <c r="E73" s="1" t="s">
        <v>82</v>
      </c>
      <c r="F73" s="1" t="s">
        <v>89</v>
      </c>
      <c r="G73" s="1" t="s">
        <v>47</v>
      </c>
      <c r="H73" s="1" t="s">
        <v>127</v>
      </c>
      <c r="I73" s="1" t="s">
        <v>139</v>
      </c>
      <c r="J73" s="7">
        <v>5.0541230337497342E-2</v>
      </c>
      <c r="K73" s="7">
        <v>1.5493997683007703</v>
      </c>
      <c r="L73" s="10">
        <v>2.5</v>
      </c>
      <c r="M73" s="11">
        <f t="shared" si="2"/>
        <v>-0.38024009267969189</v>
      </c>
      <c r="N73" s="12" t="s">
        <v>50</v>
      </c>
      <c r="O73" s="14" t="s">
        <v>57</v>
      </c>
      <c r="P73" s="3">
        <f t="shared" si="3"/>
        <v>30656.154548561633</v>
      </c>
      <c r="Q73" s="1">
        <v>5</v>
      </c>
    </row>
    <row r="74" spans="1:17" x14ac:dyDescent="0.3">
      <c r="A74" s="5">
        <v>68</v>
      </c>
      <c r="B74" s="1" t="s">
        <v>161</v>
      </c>
      <c r="C74" s="1" t="s">
        <v>59</v>
      </c>
      <c r="D74" s="1" t="s">
        <v>54</v>
      </c>
      <c r="E74" s="1" t="s">
        <v>82</v>
      </c>
      <c r="F74" s="1" t="s">
        <v>89</v>
      </c>
      <c r="G74" s="1" t="s">
        <v>47</v>
      </c>
      <c r="H74" s="1" t="s">
        <v>127</v>
      </c>
      <c r="I74" s="1" t="s">
        <v>139</v>
      </c>
      <c r="J74" s="7">
        <v>2.7041274786551228</v>
      </c>
      <c r="K74" s="7">
        <v>2.8774567125585664</v>
      </c>
      <c r="L74" s="10">
        <v>2.5</v>
      </c>
      <c r="M74" s="11">
        <f t="shared" si="2"/>
        <v>0.15098268502342654</v>
      </c>
      <c r="N74" s="12" t="s">
        <v>50</v>
      </c>
      <c r="O74" s="14" t="s">
        <v>57</v>
      </c>
      <c r="P74" s="3">
        <f t="shared" si="3"/>
        <v>1064.0980261735469</v>
      </c>
      <c r="Q74" s="1">
        <v>5</v>
      </c>
    </row>
    <row r="75" spans="1:17" x14ac:dyDescent="0.3">
      <c r="A75" s="5">
        <v>69</v>
      </c>
      <c r="B75" s="1" t="s">
        <v>162</v>
      </c>
      <c r="C75" s="1" t="s">
        <v>9</v>
      </c>
      <c r="D75" s="1" t="s">
        <v>54</v>
      </c>
      <c r="E75" s="1" t="s">
        <v>82</v>
      </c>
      <c r="F75" s="1" t="s">
        <v>89</v>
      </c>
      <c r="G75" s="1" t="s">
        <v>47</v>
      </c>
      <c r="H75" s="1" t="s">
        <v>127</v>
      </c>
      <c r="I75" s="1" t="s">
        <v>139</v>
      </c>
      <c r="J75" s="7">
        <v>4.7677908207874555</v>
      </c>
      <c r="K75" s="7">
        <v>1.7707425923437292</v>
      </c>
      <c r="L75" s="10">
        <v>2.5</v>
      </c>
      <c r="M75" s="11">
        <f t="shared" si="2"/>
        <v>-0.29170296306250831</v>
      </c>
      <c r="N75" s="12" t="s">
        <v>50</v>
      </c>
      <c r="O75" s="14" t="s">
        <v>57</v>
      </c>
      <c r="P75" s="3">
        <f t="shared" si="3"/>
        <v>371.39687098337731</v>
      </c>
      <c r="Q75" s="1">
        <v>3</v>
      </c>
    </row>
    <row r="76" spans="1:17" x14ac:dyDescent="0.3">
      <c r="A76" s="5">
        <v>70</v>
      </c>
      <c r="B76" s="1" t="s">
        <v>163</v>
      </c>
      <c r="C76" s="1" t="s">
        <v>59</v>
      </c>
      <c r="D76" s="1" t="s">
        <v>54</v>
      </c>
      <c r="E76" s="1" t="s">
        <v>82</v>
      </c>
      <c r="F76" s="1" t="s">
        <v>89</v>
      </c>
      <c r="G76" s="1" t="s">
        <v>47</v>
      </c>
      <c r="H76" s="1" t="s">
        <v>127</v>
      </c>
      <c r="I76" s="1" t="s">
        <v>139</v>
      </c>
      <c r="J76" s="7">
        <v>2.3821513055837853</v>
      </c>
      <c r="K76" s="7">
        <v>1.7707425923437292</v>
      </c>
      <c r="L76" s="10">
        <v>2.5</v>
      </c>
      <c r="M76" s="11">
        <f t="shared" si="2"/>
        <v>-0.29170296306250831</v>
      </c>
      <c r="N76" s="12" t="s">
        <v>50</v>
      </c>
      <c r="O76" s="14" t="s">
        <v>57</v>
      </c>
      <c r="P76" s="3">
        <f t="shared" si="3"/>
        <v>743.33758237484403</v>
      </c>
      <c r="Q76" s="1">
        <v>4</v>
      </c>
    </row>
    <row r="77" spans="1:17" x14ac:dyDescent="0.3">
      <c r="A77" s="5">
        <v>71</v>
      </c>
      <c r="B77" s="1" t="s">
        <v>164</v>
      </c>
      <c r="C77" s="1" t="s">
        <v>100</v>
      </c>
      <c r="D77" s="1" t="s">
        <v>54</v>
      </c>
      <c r="E77" s="1" t="s">
        <v>82</v>
      </c>
      <c r="F77" s="1" t="s">
        <v>89</v>
      </c>
      <c r="G77" s="1" t="s">
        <v>47</v>
      </c>
      <c r="H77" s="1" t="s">
        <v>127</v>
      </c>
      <c r="I77" s="1"/>
      <c r="J77" s="7">
        <v>4.1556160218395393</v>
      </c>
      <c r="K77" s="7">
        <v>1.549399768300773</v>
      </c>
      <c r="L77" s="10">
        <v>2.5</v>
      </c>
      <c r="M77" s="11">
        <f t="shared" si="2"/>
        <v>-0.38024009267969083</v>
      </c>
      <c r="N77" s="12" t="s">
        <v>50</v>
      </c>
      <c r="O77" s="14" t="s">
        <v>57</v>
      </c>
      <c r="P77" s="3">
        <f t="shared" si="3"/>
        <v>372.84478646679929</v>
      </c>
      <c r="Q77" s="1">
        <v>3</v>
      </c>
    </row>
    <row r="78" spans="1:17" x14ac:dyDescent="0.3">
      <c r="A78" s="5">
        <v>72</v>
      </c>
      <c r="B78" s="1" t="s">
        <v>165</v>
      </c>
      <c r="C78" s="1" t="s">
        <v>9</v>
      </c>
      <c r="D78" s="1" t="s">
        <v>54</v>
      </c>
      <c r="E78" s="1" t="s">
        <v>82</v>
      </c>
      <c r="F78" s="1" t="s">
        <v>89</v>
      </c>
      <c r="G78" s="1" t="s">
        <v>47</v>
      </c>
      <c r="H78" s="1" t="s">
        <v>127</v>
      </c>
      <c r="I78" s="1" t="s">
        <v>132</v>
      </c>
      <c r="J78" s="7">
        <v>6.1077222001765383</v>
      </c>
      <c r="K78" s="7">
        <v>2.656113888515605</v>
      </c>
      <c r="L78" s="10">
        <v>2.5</v>
      </c>
      <c r="M78" s="11">
        <f t="shared" si="2"/>
        <v>6.2445555406242012E-2</v>
      </c>
      <c r="N78" s="12" t="s">
        <v>50</v>
      </c>
      <c r="O78" s="14" t="s">
        <v>57</v>
      </c>
      <c r="P78" s="3">
        <f t="shared" si="3"/>
        <v>434.8779792962477</v>
      </c>
      <c r="Q78" s="1">
        <v>3</v>
      </c>
    </row>
    <row r="79" spans="1:17" x14ac:dyDescent="0.3">
      <c r="A79" s="5">
        <v>73</v>
      </c>
      <c r="B79" s="1" t="s">
        <v>166</v>
      </c>
      <c r="C79" s="1" t="s">
        <v>59</v>
      </c>
      <c r="D79" s="1" t="s">
        <v>54</v>
      </c>
      <c r="E79" s="1" t="s">
        <v>82</v>
      </c>
      <c r="F79" s="1" t="s">
        <v>89</v>
      </c>
      <c r="G79" s="1" t="s">
        <v>47</v>
      </c>
      <c r="H79" s="1" t="s">
        <v>127</v>
      </c>
      <c r="I79" s="1" t="s">
        <v>132</v>
      </c>
      <c r="J79" s="7">
        <v>2.1487272644595174</v>
      </c>
      <c r="K79" s="7">
        <v>4.2055136568163674</v>
      </c>
      <c r="L79" s="10">
        <v>2.5</v>
      </c>
      <c r="M79" s="11">
        <f t="shared" si="2"/>
        <v>0.68220546272654692</v>
      </c>
      <c r="N79" s="12" t="s">
        <v>50</v>
      </c>
      <c r="O79" s="14" t="s">
        <v>51</v>
      </c>
      <c r="P79" s="3">
        <f t="shared" si="3"/>
        <v>1957.2114741487239</v>
      </c>
      <c r="Q79" s="1">
        <v>5</v>
      </c>
    </row>
    <row r="80" spans="1:17" x14ac:dyDescent="0.3">
      <c r="A80" s="5">
        <v>74</v>
      </c>
      <c r="B80" s="1" t="s">
        <v>167</v>
      </c>
      <c r="C80" s="1" t="s">
        <v>94</v>
      </c>
      <c r="D80" s="1" t="s">
        <v>54</v>
      </c>
      <c r="E80" s="1" t="s">
        <v>82</v>
      </c>
      <c r="F80" s="1" t="s">
        <v>89</v>
      </c>
      <c r="G80" s="1" t="s">
        <v>47</v>
      </c>
      <c r="H80" s="1" t="s">
        <v>127</v>
      </c>
      <c r="I80" s="1" t="s">
        <v>139</v>
      </c>
      <c r="J80" s="7">
        <v>2.8807736459149589</v>
      </c>
      <c r="K80" s="7">
        <v>1.7707425923437292</v>
      </c>
      <c r="L80" s="10">
        <v>2.5</v>
      </c>
      <c r="M80" s="11">
        <f t="shared" si="2"/>
        <v>-0.29170296306250831</v>
      </c>
      <c r="N80" s="12" t="s">
        <v>50</v>
      </c>
      <c r="O80" s="14" t="s">
        <v>57</v>
      </c>
      <c r="P80" s="3">
        <f t="shared" si="3"/>
        <v>614.67605927827969</v>
      </c>
      <c r="Q80" s="1">
        <v>4</v>
      </c>
    </row>
    <row r="81" spans="1:17" x14ac:dyDescent="0.3">
      <c r="A81" s="5">
        <v>75</v>
      </c>
      <c r="B81" s="1" t="s">
        <v>168</v>
      </c>
      <c r="C81" s="1" t="s">
        <v>131</v>
      </c>
      <c r="D81" s="1" t="s">
        <v>54</v>
      </c>
      <c r="E81" s="1" t="s">
        <v>82</v>
      </c>
      <c r="F81" s="1" t="s">
        <v>89</v>
      </c>
      <c r="G81" s="1" t="s">
        <v>47</v>
      </c>
      <c r="H81" s="1" t="s">
        <v>127</v>
      </c>
      <c r="I81" s="1" t="s">
        <v>139</v>
      </c>
      <c r="J81" s="7">
        <v>15.657392191672983</v>
      </c>
      <c r="K81" s="7">
        <v>1.7707425923437359</v>
      </c>
      <c r="L81" s="10">
        <v>2.5</v>
      </c>
      <c r="M81" s="11">
        <f t="shared" si="2"/>
        <v>-0.29170296306250565</v>
      </c>
      <c r="N81" s="12" t="s">
        <v>50</v>
      </c>
      <c r="O81" s="14" t="s">
        <v>57</v>
      </c>
      <c r="P81" s="3">
        <f t="shared" si="3"/>
        <v>113.09307263092406</v>
      </c>
      <c r="Q81" s="1">
        <v>1</v>
      </c>
    </row>
    <row r="82" spans="1:17" x14ac:dyDescent="0.3">
      <c r="A82" s="5">
        <v>76</v>
      </c>
      <c r="B82" s="1" t="s">
        <v>169</v>
      </c>
      <c r="C82" s="1" t="s">
        <v>59</v>
      </c>
      <c r="D82" s="1" t="s">
        <v>54</v>
      </c>
      <c r="E82" s="1" t="s">
        <v>82</v>
      </c>
      <c r="F82" s="1" t="s">
        <v>89</v>
      </c>
      <c r="G82" s="1" t="s">
        <v>47</v>
      </c>
      <c r="H82" s="1" t="s">
        <v>127</v>
      </c>
      <c r="I82" s="1" t="s">
        <v>139</v>
      </c>
      <c r="J82" s="7">
        <v>3.2204151197226905</v>
      </c>
      <c r="K82" s="7">
        <v>3.3201423606445024</v>
      </c>
      <c r="L82" s="10">
        <v>2.5</v>
      </c>
      <c r="M82" s="11">
        <f t="shared" si="2"/>
        <v>0.32805694425780096</v>
      </c>
      <c r="N82" s="12" t="s">
        <v>50</v>
      </c>
      <c r="O82" s="14" t="s">
        <v>57</v>
      </c>
      <c r="P82" s="3">
        <f t="shared" si="3"/>
        <v>1030.9672005671118</v>
      </c>
      <c r="Q82" s="1">
        <v>5</v>
      </c>
    </row>
    <row r="83" spans="1:17" x14ac:dyDescent="0.3">
      <c r="A83" s="5">
        <v>77</v>
      </c>
      <c r="B83" s="1" t="s">
        <v>170</v>
      </c>
      <c r="C83" s="1" t="s">
        <v>59</v>
      </c>
      <c r="D83" s="1" t="s">
        <v>54</v>
      </c>
      <c r="E83" s="1" t="s">
        <v>82</v>
      </c>
      <c r="F83" s="1" t="s">
        <v>89</v>
      </c>
      <c r="G83" s="1" t="s">
        <v>47</v>
      </c>
      <c r="H83" s="1" t="s">
        <v>127</v>
      </c>
      <c r="I83" s="1" t="s">
        <v>139</v>
      </c>
      <c r="J83" s="7">
        <v>10.283150262859966</v>
      </c>
      <c r="K83" s="7">
        <v>1.5493997683007736</v>
      </c>
      <c r="L83" s="10">
        <v>2.5</v>
      </c>
      <c r="M83" s="11">
        <f t="shared" si="2"/>
        <v>-0.38024009267969056</v>
      </c>
      <c r="N83" s="12" t="s">
        <v>50</v>
      </c>
      <c r="O83" s="14" t="s">
        <v>57</v>
      </c>
      <c r="P83" s="3">
        <f t="shared" si="3"/>
        <v>150.6736485118571</v>
      </c>
      <c r="Q83" s="1">
        <v>2</v>
      </c>
    </row>
    <row r="84" spans="1:17" x14ac:dyDescent="0.3">
      <c r="A84" s="5">
        <v>78</v>
      </c>
      <c r="B84" s="1" t="s">
        <v>171</v>
      </c>
      <c r="C84" s="1" t="s">
        <v>59</v>
      </c>
      <c r="D84" s="1" t="s">
        <v>54</v>
      </c>
      <c r="E84" s="1" t="s">
        <v>82</v>
      </c>
      <c r="F84" s="1" t="s">
        <v>89</v>
      </c>
      <c r="G84" s="1" t="s">
        <v>47</v>
      </c>
      <c r="H84" s="1" t="s">
        <v>127</v>
      </c>
      <c r="I84" s="1" t="s">
        <v>139</v>
      </c>
      <c r="J84" s="7">
        <v>4.8673604831598283</v>
      </c>
      <c r="K84" s="7">
        <v>1.5493997683007725</v>
      </c>
      <c r="L84" s="10">
        <v>2.5</v>
      </c>
      <c r="M84" s="11">
        <f t="shared" si="2"/>
        <v>-0.380240092679691</v>
      </c>
      <c r="N84" s="12" t="s">
        <v>50</v>
      </c>
      <c r="O84" s="14" t="s">
        <v>57</v>
      </c>
      <c r="P84" s="3">
        <f t="shared" si="3"/>
        <v>318.32443347095631</v>
      </c>
      <c r="Q84" s="1">
        <v>3</v>
      </c>
    </row>
    <row r="85" spans="1:17" x14ac:dyDescent="0.3">
      <c r="A85" s="5">
        <v>79</v>
      </c>
      <c r="B85" s="1" t="s">
        <v>172</v>
      </c>
      <c r="C85" s="1" t="s">
        <v>145</v>
      </c>
      <c r="D85" s="1" t="s">
        <v>54</v>
      </c>
      <c r="E85" s="1" t="s">
        <v>82</v>
      </c>
      <c r="F85" s="1" t="s">
        <v>173</v>
      </c>
      <c r="G85" s="1" t="s">
        <v>47</v>
      </c>
      <c r="H85" s="1" t="s">
        <v>127</v>
      </c>
      <c r="I85" s="1"/>
      <c r="J85" s="7">
        <v>11.280405395554856</v>
      </c>
      <c r="K85" s="7">
        <v>2.4347710644726281</v>
      </c>
      <c r="L85" s="10">
        <v>2.5</v>
      </c>
      <c r="M85" s="11">
        <f t="shared" si="2"/>
        <v>-2.6091574210948744E-2</v>
      </c>
      <c r="N85" s="12" t="s">
        <v>50</v>
      </c>
      <c r="O85" s="14" t="s">
        <v>57</v>
      </c>
      <c r="P85" s="3">
        <f t="shared" si="3"/>
        <v>215.84074145350053</v>
      </c>
      <c r="Q85" s="1">
        <v>2</v>
      </c>
    </row>
    <row r="86" spans="1:17" x14ac:dyDescent="0.3">
      <c r="A86" s="5">
        <v>80</v>
      </c>
      <c r="B86" s="1" t="s">
        <v>174</v>
      </c>
      <c r="C86" s="1" t="s">
        <v>9</v>
      </c>
      <c r="D86" s="1" t="s">
        <v>54</v>
      </c>
      <c r="E86" s="1" t="s">
        <v>82</v>
      </c>
      <c r="F86" s="1" t="s">
        <v>173</v>
      </c>
      <c r="G86" s="1" t="s">
        <v>47</v>
      </c>
      <c r="H86" s="1" t="s">
        <v>127</v>
      </c>
      <c r="I86" s="1" t="s">
        <v>132</v>
      </c>
      <c r="J86" s="7">
        <v>1.4021896096129218</v>
      </c>
      <c r="K86" s="7">
        <v>1.5493997683007703</v>
      </c>
      <c r="L86" s="10">
        <v>2.5</v>
      </c>
      <c r="M86" s="11">
        <f t="shared" si="2"/>
        <v>-0.38024009267969189</v>
      </c>
      <c r="N86" s="12" t="s">
        <v>50</v>
      </c>
      <c r="O86" s="14" t="s">
        <v>57</v>
      </c>
      <c r="P86" s="3">
        <f t="shared" si="3"/>
        <v>1104.985914657067</v>
      </c>
      <c r="Q86" s="1">
        <v>5</v>
      </c>
    </row>
    <row r="87" spans="1:17" x14ac:dyDescent="0.3">
      <c r="A87" s="5">
        <v>81</v>
      </c>
      <c r="B87" s="1" t="s">
        <v>175</v>
      </c>
      <c r="C87" s="1" t="s">
        <v>100</v>
      </c>
      <c r="D87" s="1" t="s">
        <v>54</v>
      </c>
      <c r="E87" s="1" t="s">
        <v>82</v>
      </c>
      <c r="F87" s="1" t="s">
        <v>173</v>
      </c>
      <c r="G87" s="1" t="s">
        <v>47</v>
      </c>
      <c r="H87" s="1" t="s">
        <v>127</v>
      </c>
      <c r="I87" s="1"/>
      <c r="J87" s="7">
        <v>9.4721483897042926</v>
      </c>
      <c r="K87" s="7">
        <v>1.992085416386707</v>
      </c>
      <c r="L87" s="10">
        <v>2.5</v>
      </c>
      <c r="M87" s="11">
        <f t="shared" si="2"/>
        <v>-0.20316583344531719</v>
      </c>
      <c r="N87" s="12" t="s">
        <v>50</v>
      </c>
      <c r="O87" s="14" t="s">
        <v>57</v>
      </c>
      <c r="P87" s="3">
        <f t="shared" si="3"/>
        <v>210.30977708837364</v>
      </c>
      <c r="Q87" s="1">
        <v>2</v>
      </c>
    </row>
    <row r="88" spans="1:17" x14ac:dyDescent="0.3">
      <c r="A88" s="5">
        <v>82</v>
      </c>
      <c r="B88" s="1" t="s">
        <v>176</v>
      </c>
      <c r="C88" s="1" t="s">
        <v>94</v>
      </c>
      <c r="D88" s="1" t="s">
        <v>54</v>
      </c>
      <c r="E88" s="1" t="s">
        <v>82</v>
      </c>
      <c r="F88" s="1" t="s">
        <v>173</v>
      </c>
      <c r="G88" s="1" t="s">
        <v>47</v>
      </c>
      <c r="H88" s="1" t="s">
        <v>127</v>
      </c>
      <c r="I88" s="1" t="s">
        <v>132</v>
      </c>
      <c r="J88" s="7">
        <v>6.1235959325686462</v>
      </c>
      <c r="K88" s="7">
        <v>2.8774567125585646</v>
      </c>
      <c r="L88" s="10">
        <v>2.5</v>
      </c>
      <c r="M88" s="11">
        <f t="shared" si="2"/>
        <v>0.15098268502342585</v>
      </c>
      <c r="N88" s="12" t="s">
        <v>50</v>
      </c>
      <c r="O88" s="14" t="s">
        <v>57</v>
      </c>
      <c r="P88" s="3">
        <f t="shared" si="3"/>
        <v>469.8965680042129</v>
      </c>
      <c r="Q88" s="1">
        <v>3</v>
      </c>
    </row>
    <row r="89" spans="1:17" x14ac:dyDescent="0.3">
      <c r="A89" s="5">
        <v>83</v>
      </c>
      <c r="B89" s="1" t="s">
        <v>177</v>
      </c>
      <c r="C89" s="1" t="s">
        <v>9</v>
      </c>
      <c r="D89" s="1" t="s">
        <v>54</v>
      </c>
      <c r="E89" s="1" t="s">
        <v>82</v>
      </c>
      <c r="F89" s="1" t="s">
        <v>173</v>
      </c>
      <c r="G89" s="1" t="s">
        <v>47</v>
      </c>
      <c r="H89" s="1" t="s">
        <v>127</v>
      </c>
      <c r="I89" s="1" t="s">
        <v>132</v>
      </c>
      <c r="J89" s="7">
        <v>1.5846013283473488</v>
      </c>
      <c r="K89" s="7">
        <v>1.7707425923437301</v>
      </c>
      <c r="L89" s="10">
        <v>2.5</v>
      </c>
      <c r="M89" s="11">
        <f t="shared" si="2"/>
        <v>-0.29170296306250798</v>
      </c>
      <c r="N89" s="12" t="s">
        <v>50</v>
      </c>
      <c r="O89" s="14" t="s">
        <v>57</v>
      </c>
      <c r="P89" s="3">
        <f t="shared" si="3"/>
        <v>1117.4688299614872</v>
      </c>
      <c r="Q89" s="1">
        <v>5</v>
      </c>
    </row>
    <row r="90" spans="1:17" x14ac:dyDescent="0.3">
      <c r="A90" s="5">
        <v>84</v>
      </c>
      <c r="B90" s="1" t="s">
        <v>178</v>
      </c>
      <c r="C90" s="1" t="s">
        <v>94</v>
      </c>
      <c r="D90" s="1" t="s">
        <v>54</v>
      </c>
      <c r="E90" s="1" t="s">
        <v>82</v>
      </c>
      <c r="F90" s="1" t="s">
        <v>173</v>
      </c>
      <c r="G90" s="1" t="s">
        <v>47</v>
      </c>
      <c r="H90" s="1" t="s">
        <v>127</v>
      </c>
      <c r="I90" s="1" t="s">
        <v>134</v>
      </c>
      <c r="J90" s="7">
        <v>4.6255506938712658</v>
      </c>
      <c r="K90" s="7">
        <v>2.213428240429665</v>
      </c>
      <c r="L90" s="10">
        <v>2.5</v>
      </c>
      <c r="M90" s="11">
        <f t="shared" si="2"/>
        <v>-0.11462870382813399</v>
      </c>
      <c r="N90" s="12" t="s">
        <v>50</v>
      </c>
      <c r="O90" s="14" t="s">
        <v>57</v>
      </c>
      <c r="P90" s="3">
        <f t="shared" si="3"/>
        <v>478.52210188992194</v>
      </c>
      <c r="Q90" s="1">
        <v>3</v>
      </c>
    </row>
    <row r="91" spans="1:17" x14ac:dyDescent="0.3">
      <c r="A91" s="5">
        <v>85</v>
      </c>
      <c r="B91" s="1" t="s">
        <v>179</v>
      </c>
      <c r="C91" s="1" t="s">
        <v>59</v>
      </c>
      <c r="D91" s="1" t="s">
        <v>54</v>
      </c>
      <c r="E91" s="1" t="s">
        <v>82</v>
      </c>
      <c r="F91" s="1" t="s">
        <v>173</v>
      </c>
      <c r="G91" s="1" t="s">
        <v>47</v>
      </c>
      <c r="H91" s="1" t="s">
        <v>127</v>
      </c>
      <c r="I91" s="1" t="s">
        <v>134</v>
      </c>
      <c r="J91" s="7">
        <v>3.0119770717426597</v>
      </c>
      <c r="K91" s="7">
        <v>1.9920854163867039</v>
      </c>
      <c r="L91" s="10">
        <v>2.5</v>
      </c>
      <c r="M91" s="11">
        <f t="shared" si="2"/>
        <v>-0.20316583344531844</v>
      </c>
      <c r="N91" s="12" t="s">
        <v>50</v>
      </c>
      <c r="O91" s="14" t="s">
        <v>57</v>
      </c>
      <c r="P91" s="3">
        <f t="shared" si="3"/>
        <v>661.38797505325283</v>
      </c>
      <c r="Q91" s="1">
        <v>4</v>
      </c>
    </row>
    <row r="92" spans="1:17" x14ac:dyDescent="0.3">
      <c r="A92" s="5">
        <v>86</v>
      </c>
      <c r="B92" s="1" t="s">
        <v>180</v>
      </c>
      <c r="C92" s="1" t="s">
        <v>59</v>
      </c>
      <c r="D92" s="1" t="s">
        <v>54</v>
      </c>
      <c r="E92" s="1" t="s">
        <v>82</v>
      </c>
      <c r="F92" s="1" t="s">
        <v>173</v>
      </c>
      <c r="G92" s="1" t="s">
        <v>47</v>
      </c>
      <c r="H92" s="1" t="s">
        <v>127</v>
      </c>
      <c r="I92" s="1" t="s">
        <v>134</v>
      </c>
      <c r="J92" s="7">
        <v>2.8529408325770422</v>
      </c>
      <c r="K92" s="7">
        <v>1.992085416386703</v>
      </c>
      <c r="L92" s="10">
        <v>2.5</v>
      </c>
      <c r="M92" s="11">
        <f t="shared" si="2"/>
        <v>-0.2031658334453188</v>
      </c>
      <c r="N92" s="12" t="s">
        <v>50</v>
      </c>
      <c r="O92" s="14" t="s">
        <v>57</v>
      </c>
      <c r="P92" s="3">
        <f t="shared" si="3"/>
        <v>698.25682805600479</v>
      </c>
      <c r="Q92" s="1">
        <v>4</v>
      </c>
    </row>
    <row r="93" spans="1:17" x14ac:dyDescent="0.3">
      <c r="A93" s="5">
        <v>87</v>
      </c>
      <c r="B93" s="1" t="s">
        <v>181</v>
      </c>
      <c r="C93" s="1" t="s">
        <v>9</v>
      </c>
      <c r="D93" s="1" t="s">
        <v>54</v>
      </c>
      <c r="E93" s="1" t="s">
        <v>82</v>
      </c>
      <c r="F93" s="1" t="s">
        <v>173</v>
      </c>
      <c r="G93" s="1" t="s">
        <v>47</v>
      </c>
      <c r="H93" s="1" t="s">
        <v>127</v>
      </c>
      <c r="I93" s="1" t="s">
        <v>139</v>
      </c>
      <c r="J93" s="7">
        <v>3.7616248211288315</v>
      </c>
      <c r="K93" s="7">
        <v>1.7707425923437294</v>
      </c>
      <c r="L93" s="10">
        <v>2.5</v>
      </c>
      <c r="M93" s="11">
        <f t="shared" si="2"/>
        <v>-0.2917029630625082</v>
      </c>
      <c r="N93" s="12" t="s">
        <v>50</v>
      </c>
      <c r="O93" s="14" t="s">
        <v>57</v>
      </c>
      <c r="P93" s="3">
        <f t="shared" si="3"/>
        <v>470.73875693226228</v>
      </c>
      <c r="Q93" s="1">
        <v>3</v>
      </c>
    </row>
    <row r="94" spans="1:17" x14ac:dyDescent="0.3">
      <c r="A94" s="5">
        <v>88</v>
      </c>
      <c r="B94" s="1" t="s">
        <v>182</v>
      </c>
      <c r="C94" s="1" t="s">
        <v>59</v>
      </c>
      <c r="D94" s="1" t="s">
        <v>54</v>
      </c>
      <c r="E94" s="1" t="s">
        <v>82</v>
      </c>
      <c r="F94" s="1" t="s">
        <v>173</v>
      </c>
      <c r="G94" s="1" t="s">
        <v>47</v>
      </c>
      <c r="H94" s="1" t="s">
        <v>127</v>
      </c>
      <c r="I94" s="1" t="s">
        <v>139</v>
      </c>
      <c r="J94" s="7">
        <v>4.4887055584961768</v>
      </c>
      <c r="K94" s="7">
        <v>1.5493997683007723</v>
      </c>
      <c r="L94" s="10">
        <v>2.5</v>
      </c>
      <c r="M94" s="11">
        <f t="shared" si="2"/>
        <v>-0.38024009267969106</v>
      </c>
      <c r="N94" s="12" t="s">
        <v>50</v>
      </c>
      <c r="O94" s="14" t="s">
        <v>57</v>
      </c>
      <c r="P94" s="3">
        <f t="shared" si="3"/>
        <v>345.17741208667252</v>
      </c>
      <c r="Q94" s="1">
        <v>3</v>
      </c>
    </row>
    <row r="95" spans="1:17" x14ac:dyDescent="0.3">
      <c r="A95" s="5">
        <v>89</v>
      </c>
      <c r="B95" s="1" t="s">
        <v>183</v>
      </c>
      <c r="C95" s="1" t="s">
        <v>59</v>
      </c>
      <c r="D95" s="1" t="s">
        <v>54</v>
      </c>
      <c r="E95" s="1" t="s">
        <v>82</v>
      </c>
      <c r="F95" s="1" t="s">
        <v>173</v>
      </c>
      <c r="G95" s="1" t="s">
        <v>47</v>
      </c>
      <c r="H95" s="1" t="s">
        <v>127</v>
      </c>
      <c r="I95" s="1" t="s">
        <v>139</v>
      </c>
      <c r="J95" s="7">
        <v>3.593546756535158</v>
      </c>
      <c r="K95" s="7">
        <v>2.8774567125585673</v>
      </c>
      <c r="L95" s="10">
        <v>2.5</v>
      </c>
      <c r="M95" s="11">
        <f t="shared" si="2"/>
        <v>0.1509826850234269</v>
      </c>
      <c r="N95" s="12" t="s">
        <v>50</v>
      </c>
      <c r="O95" s="14" t="s">
        <v>57</v>
      </c>
      <c r="P95" s="3">
        <f t="shared" si="3"/>
        <v>800.7288919576954</v>
      </c>
      <c r="Q95" s="1">
        <v>4</v>
      </c>
    </row>
    <row r="96" spans="1:17" x14ac:dyDescent="0.3">
      <c r="A96" s="5">
        <v>90</v>
      </c>
      <c r="B96" s="1" t="s">
        <v>184</v>
      </c>
      <c r="C96" s="1" t="s">
        <v>9</v>
      </c>
      <c r="D96" s="1" t="s">
        <v>54</v>
      </c>
      <c r="E96" s="1" t="s">
        <v>82</v>
      </c>
      <c r="F96" s="1" t="s">
        <v>173</v>
      </c>
      <c r="G96" s="1" t="s">
        <v>47</v>
      </c>
      <c r="H96" s="1" t="s">
        <v>127</v>
      </c>
      <c r="I96" s="1" t="s">
        <v>139</v>
      </c>
      <c r="J96" s="7">
        <v>3.4417384669943321</v>
      </c>
      <c r="K96" s="7">
        <v>2.2134282404296668</v>
      </c>
      <c r="L96" s="10">
        <v>2.5</v>
      </c>
      <c r="M96" s="11">
        <f t="shared" si="2"/>
        <v>-0.11462870382813328</v>
      </c>
      <c r="N96" s="12" t="s">
        <v>50</v>
      </c>
      <c r="O96" s="14" t="s">
        <v>57</v>
      </c>
      <c r="P96" s="3">
        <f t="shared" si="3"/>
        <v>643.11343283519511</v>
      </c>
      <c r="Q96" s="1">
        <v>4</v>
      </c>
    </row>
    <row r="97" spans="1:17" x14ac:dyDescent="0.3">
      <c r="A97" s="5">
        <v>91</v>
      </c>
      <c r="B97" s="1" t="s">
        <v>185</v>
      </c>
      <c r="C97" s="1" t="s">
        <v>9</v>
      </c>
      <c r="D97" s="1" t="s">
        <v>54</v>
      </c>
      <c r="E97" s="1" t="s">
        <v>82</v>
      </c>
      <c r="F97" s="1" t="s">
        <v>173</v>
      </c>
      <c r="G97" s="1" t="s">
        <v>47</v>
      </c>
      <c r="H97" s="1" t="s">
        <v>127</v>
      </c>
      <c r="I97" s="1" t="s">
        <v>139</v>
      </c>
      <c r="J97" s="7">
        <v>3.4513648000575969</v>
      </c>
      <c r="K97" s="7">
        <v>1.9920854163867023</v>
      </c>
      <c r="L97" s="10">
        <v>2.5</v>
      </c>
      <c r="M97" s="11">
        <f t="shared" si="2"/>
        <v>-0.20316583344531908</v>
      </c>
      <c r="N97" s="12" t="s">
        <v>50</v>
      </c>
      <c r="O97" s="14" t="s">
        <v>57</v>
      </c>
      <c r="P97" s="3">
        <f t="shared" si="3"/>
        <v>577.18773059094133</v>
      </c>
      <c r="Q97" s="1">
        <v>4</v>
      </c>
    </row>
    <row r="98" spans="1:17" x14ac:dyDescent="0.3">
      <c r="A98" s="5">
        <v>92</v>
      </c>
      <c r="B98" s="1" t="s">
        <v>186</v>
      </c>
      <c r="C98" s="1" t="s">
        <v>59</v>
      </c>
      <c r="D98" s="1" t="s">
        <v>54</v>
      </c>
      <c r="E98" s="1" t="s">
        <v>82</v>
      </c>
      <c r="F98" s="1" t="s">
        <v>173</v>
      </c>
      <c r="G98" s="1" t="s">
        <v>47</v>
      </c>
      <c r="H98" s="1" t="s">
        <v>127</v>
      </c>
      <c r="I98" s="1" t="s">
        <v>139</v>
      </c>
      <c r="J98" s="7">
        <v>2.0078789169157281</v>
      </c>
      <c r="K98" s="7">
        <v>3.0987995366015406</v>
      </c>
      <c r="L98" s="10">
        <v>2.5</v>
      </c>
      <c r="M98" s="11">
        <f t="shared" si="2"/>
        <v>0.23951981464061625</v>
      </c>
      <c r="N98" s="12" t="s">
        <v>50</v>
      </c>
      <c r="O98" s="14" t="s">
        <v>57</v>
      </c>
      <c r="P98" s="3">
        <f t="shared" si="3"/>
        <v>1543.319923574654</v>
      </c>
      <c r="Q98" s="1">
        <v>5</v>
      </c>
    </row>
    <row r="99" spans="1:17" x14ac:dyDescent="0.3">
      <c r="A99" s="5">
        <v>93</v>
      </c>
      <c r="B99" s="1" t="s">
        <v>187</v>
      </c>
      <c r="C99" s="1" t="s">
        <v>94</v>
      </c>
      <c r="D99" s="1" t="s">
        <v>54</v>
      </c>
      <c r="E99" s="1" t="s">
        <v>82</v>
      </c>
      <c r="F99" s="1" t="s">
        <v>173</v>
      </c>
      <c r="G99" s="1" t="s">
        <v>47</v>
      </c>
      <c r="H99" s="1" t="s">
        <v>127</v>
      </c>
      <c r="I99" s="1" t="s">
        <v>132</v>
      </c>
      <c r="J99" s="7">
        <v>1.0705753156755136</v>
      </c>
      <c r="K99" s="7">
        <v>1.770742592343731</v>
      </c>
      <c r="L99" s="10">
        <v>2.5</v>
      </c>
      <c r="M99" s="11">
        <f t="shared" si="2"/>
        <v>-0.29170296306250759</v>
      </c>
      <c r="N99" s="12" t="s">
        <v>50</v>
      </c>
      <c r="O99" s="14" t="s">
        <v>57</v>
      </c>
      <c r="P99" s="3">
        <f t="shared" si="3"/>
        <v>1654.0102937329773</v>
      </c>
      <c r="Q99" s="1">
        <v>5</v>
      </c>
    </row>
    <row r="100" spans="1:17" x14ac:dyDescent="0.3">
      <c r="A100" s="5">
        <v>94</v>
      </c>
      <c r="B100" s="1" t="s">
        <v>188</v>
      </c>
      <c r="C100" s="1" t="s">
        <v>9</v>
      </c>
      <c r="D100" s="1" t="s">
        <v>54</v>
      </c>
      <c r="E100" s="1" t="s">
        <v>82</v>
      </c>
      <c r="F100" s="1" t="s">
        <v>173</v>
      </c>
      <c r="G100" s="1" t="s">
        <v>47</v>
      </c>
      <c r="H100" s="1" t="s">
        <v>127</v>
      </c>
      <c r="I100" s="1" t="s">
        <v>132</v>
      </c>
      <c r="J100" s="7">
        <v>2.0402935391926325</v>
      </c>
      <c r="K100" s="7">
        <v>1.5493997683007712</v>
      </c>
      <c r="L100" s="10">
        <v>2.5</v>
      </c>
      <c r="M100" s="11">
        <f t="shared" si="2"/>
        <v>-0.3802400926796915</v>
      </c>
      <c r="N100" s="12" t="s">
        <v>50</v>
      </c>
      <c r="O100" s="14" t="s">
        <v>57</v>
      </c>
      <c r="P100" s="3">
        <f t="shared" si="3"/>
        <v>759.40041887986695</v>
      </c>
      <c r="Q100" s="1">
        <v>4</v>
      </c>
    </row>
    <row r="101" spans="1:17" x14ac:dyDescent="0.3">
      <c r="A101" s="5">
        <v>95</v>
      </c>
      <c r="B101" s="1" t="s">
        <v>189</v>
      </c>
      <c r="C101" s="1" t="s">
        <v>59</v>
      </c>
      <c r="D101" s="1" t="s">
        <v>54</v>
      </c>
      <c r="E101" s="1" t="s">
        <v>82</v>
      </c>
      <c r="F101" s="1" t="s">
        <v>173</v>
      </c>
      <c r="G101" s="1" t="s">
        <v>47</v>
      </c>
      <c r="H101" s="1" t="s">
        <v>127</v>
      </c>
      <c r="I101" s="1" t="s">
        <v>132</v>
      </c>
      <c r="J101" s="7">
        <v>0.60057601702136654</v>
      </c>
      <c r="K101" s="7">
        <v>1.992085416386703</v>
      </c>
      <c r="L101" s="10">
        <v>2.5</v>
      </c>
      <c r="M101" s="11">
        <f t="shared" si="2"/>
        <v>-0.2031658334453188</v>
      </c>
      <c r="N101" s="12" t="s">
        <v>50</v>
      </c>
      <c r="O101" s="14" t="s">
        <v>57</v>
      </c>
      <c r="P101" s="3">
        <f t="shared" si="3"/>
        <v>3316.9579868785054</v>
      </c>
      <c r="Q101" s="1">
        <v>5</v>
      </c>
    </row>
    <row r="102" spans="1:17" x14ac:dyDescent="0.3">
      <c r="A102" s="5">
        <v>96</v>
      </c>
      <c r="B102" s="1" t="s">
        <v>190</v>
      </c>
      <c r="C102" s="1" t="s">
        <v>131</v>
      </c>
      <c r="D102" s="1" t="s">
        <v>54</v>
      </c>
      <c r="E102" s="1" t="s">
        <v>82</v>
      </c>
      <c r="F102" s="1" t="s">
        <v>173</v>
      </c>
      <c r="G102" s="1" t="s">
        <v>47</v>
      </c>
      <c r="H102" s="1" t="s">
        <v>127</v>
      </c>
      <c r="I102" s="1" t="s">
        <v>132</v>
      </c>
      <c r="J102" s="7">
        <v>1.7768113438332287</v>
      </c>
      <c r="K102" s="7">
        <v>1.5493997683007721</v>
      </c>
      <c r="L102" s="10">
        <v>2.5</v>
      </c>
      <c r="M102" s="11">
        <f t="shared" si="2"/>
        <v>-0.38024009267969117</v>
      </c>
      <c r="N102" s="12" t="s">
        <v>50</v>
      </c>
      <c r="O102" s="14" t="s">
        <v>57</v>
      </c>
      <c r="P102" s="3">
        <f t="shared" si="3"/>
        <v>872.011411722616</v>
      </c>
      <c r="Q102" s="1">
        <v>4</v>
      </c>
    </row>
    <row r="103" spans="1:17" x14ac:dyDescent="0.3">
      <c r="A103" s="5">
        <v>97</v>
      </c>
      <c r="B103" s="1" t="s">
        <v>191</v>
      </c>
      <c r="C103" s="1" t="s">
        <v>94</v>
      </c>
      <c r="D103" s="1" t="s">
        <v>54</v>
      </c>
      <c r="E103" s="1" t="s">
        <v>82</v>
      </c>
      <c r="F103" s="1" t="s">
        <v>173</v>
      </c>
      <c r="G103" s="1" t="s">
        <v>47</v>
      </c>
      <c r="H103" s="1" t="s">
        <v>127</v>
      </c>
      <c r="I103" s="1" t="s">
        <v>139</v>
      </c>
      <c r="J103" s="7">
        <v>3.2862274392467339</v>
      </c>
      <c r="K103" s="7">
        <v>1.549399768300773</v>
      </c>
      <c r="L103" s="10">
        <v>2.5</v>
      </c>
      <c r="M103" s="11">
        <f t="shared" si="2"/>
        <v>-0.38024009267969083</v>
      </c>
      <c r="N103" s="12" t="s">
        <v>50</v>
      </c>
      <c r="O103" s="14" t="s">
        <v>57</v>
      </c>
      <c r="P103" s="3">
        <f t="shared" si="3"/>
        <v>471.48281637375806</v>
      </c>
      <c r="Q103" s="1">
        <v>3</v>
      </c>
    </row>
    <row r="104" spans="1:17" x14ac:dyDescent="0.3">
      <c r="A104" s="5">
        <v>98</v>
      </c>
      <c r="B104" s="1" t="s">
        <v>192</v>
      </c>
      <c r="C104" s="1" t="s">
        <v>9</v>
      </c>
      <c r="D104" s="1" t="s">
        <v>54</v>
      </c>
      <c r="E104" s="1" t="s">
        <v>82</v>
      </c>
      <c r="F104" s="1" t="s">
        <v>173</v>
      </c>
      <c r="G104" s="1" t="s">
        <v>47</v>
      </c>
      <c r="H104" s="1" t="s">
        <v>127</v>
      </c>
      <c r="I104" s="1" t="s">
        <v>139</v>
      </c>
      <c r="J104" s="7">
        <v>10.771989126259358</v>
      </c>
      <c r="K104" s="7">
        <v>3.5414851846874718</v>
      </c>
      <c r="L104" s="10">
        <v>2.5</v>
      </c>
      <c r="M104" s="11">
        <f t="shared" si="2"/>
        <v>0.4165940738749887</v>
      </c>
      <c r="N104" s="12" t="s">
        <v>50</v>
      </c>
      <c r="O104" s="14" t="s">
        <v>57</v>
      </c>
      <c r="P104" s="3">
        <f t="shared" si="3"/>
        <v>328.76798733989023</v>
      </c>
      <c r="Q104" s="1">
        <v>3</v>
      </c>
    </row>
    <row r="105" spans="1:17" x14ac:dyDescent="0.3">
      <c r="A105" s="5">
        <v>99</v>
      </c>
      <c r="B105" s="1" t="s">
        <v>193</v>
      </c>
      <c r="C105" s="1" t="s">
        <v>59</v>
      </c>
      <c r="D105" s="1" t="s">
        <v>54</v>
      </c>
      <c r="E105" s="1" t="s">
        <v>82</v>
      </c>
      <c r="F105" s="1" t="s">
        <v>173</v>
      </c>
      <c r="G105" s="1" t="s">
        <v>47</v>
      </c>
      <c r="H105" s="1" t="s">
        <v>127</v>
      </c>
      <c r="I105" s="1" t="s">
        <v>139</v>
      </c>
      <c r="J105" s="7">
        <v>1.4874969450279232</v>
      </c>
      <c r="K105" s="7">
        <v>1.9920854163867032</v>
      </c>
      <c r="L105" s="10">
        <v>2.5</v>
      </c>
      <c r="M105" s="11">
        <f t="shared" si="2"/>
        <v>-0.20316583344531872</v>
      </c>
      <c r="N105" s="12" t="s">
        <v>50</v>
      </c>
      <c r="O105" s="14" t="s">
        <v>57</v>
      </c>
      <c r="P105" s="3">
        <f t="shared" si="3"/>
        <v>1339.2198370863262</v>
      </c>
      <c r="Q105" s="1">
        <v>5</v>
      </c>
    </row>
    <row r="106" spans="1:17" x14ac:dyDescent="0.3">
      <c r="A106" s="5">
        <v>100</v>
      </c>
      <c r="B106" s="1" t="s">
        <v>194</v>
      </c>
      <c r="C106" s="1" t="s">
        <v>59</v>
      </c>
      <c r="D106" s="1" t="s">
        <v>54</v>
      </c>
      <c r="E106" s="1" t="s">
        <v>82</v>
      </c>
      <c r="F106" s="1" t="s">
        <v>173</v>
      </c>
      <c r="G106" s="1" t="s">
        <v>47</v>
      </c>
      <c r="H106" s="1" t="s">
        <v>127</v>
      </c>
      <c r="I106" s="1" t="s">
        <v>139</v>
      </c>
      <c r="J106" s="7">
        <v>3.0278411940342638</v>
      </c>
      <c r="K106" s="7">
        <v>2.8774567125585686</v>
      </c>
      <c r="L106" s="10">
        <v>2.5</v>
      </c>
      <c r="M106" s="11">
        <f t="shared" si="2"/>
        <v>0.15098268502342743</v>
      </c>
      <c r="N106" s="12" t="s">
        <v>50</v>
      </c>
      <c r="O106" s="14" t="s">
        <v>57</v>
      </c>
      <c r="P106" s="3">
        <f t="shared" si="3"/>
        <v>950.33277115986243</v>
      </c>
      <c r="Q106" s="1">
        <v>4</v>
      </c>
    </row>
    <row r="107" spans="1:17" x14ac:dyDescent="0.3">
      <c r="A107" s="5">
        <v>101</v>
      </c>
      <c r="B107" s="1" t="s">
        <v>195</v>
      </c>
      <c r="C107" s="1" t="s">
        <v>131</v>
      </c>
      <c r="D107" s="1" t="s">
        <v>54</v>
      </c>
      <c r="E107" s="1" t="s">
        <v>82</v>
      </c>
      <c r="F107" s="1" t="s">
        <v>173</v>
      </c>
      <c r="G107" s="1" t="s">
        <v>47</v>
      </c>
      <c r="H107" s="1" t="s">
        <v>127</v>
      </c>
      <c r="I107" s="1" t="s">
        <v>139</v>
      </c>
      <c r="J107" s="7">
        <v>5.1361901594737658</v>
      </c>
      <c r="K107" s="7">
        <v>1.5493997683007739</v>
      </c>
      <c r="L107" s="10">
        <v>2.5</v>
      </c>
      <c r="M107" s="11">
        <f t="shared" si="2"/>
        <v>-0.38024009267969044</v>
      </c>
      <c r="N107" s="12" t="s">
        <v>50</v>
      </c>
      <c r="O107" s="14" t="s">
        <v>57</v>
      </c>
      <c r="P107" s="3">
        <f t="shared" si="3"/>
        <v>301.66324068879868</v>
      </c>
      <c r="Q107" s="1">
        <v>3</v>
      </c>
    </row>
    <row r="108" spans="1:17" x14ac:dyDescent="0.3">
      <c r="A108" s="5">
        <v>102</v>
      </c>
      <c r="B108" s="1" t="s">
        <v>7</v>
      </c>
      <c r="C108" s="1" t="s">
        <v>59</v>
      </c>
      <c r="D108" s="1" t="s">
        <v>54</v>
      </c>
      <c r="E108" s="1" t="s">
        <v>82</v>
      </c>
      <c r="F108" s="1" t="s">
        <v>173</v>
      </c>
      <c r="G108" s="1" t="s">
        <v>47</v>
      </c>
      <c r="H108" s="1" t="s">
        <v>127</v>
      </c>
      <c r="I108" s="1" t="s">
        <v>139</v>
      </c>
      <c r="J108" s="7">
        <v>0.37257723765275846</v>
      </c>
      <c r="K108" s="7">
        <v>1.7707425923437308</v>
      </c>
      <c r="L108" s="10">
        <v>2.5</v>
      </c>
      <c r="M108" s="11">
        <f t="shared" si="2"/>
        <v>-0.2917029630625077</v>
      </c>
      <c r="N108" s="12" t="s">
        <v>50</v>
      </c>
      <c r="O108" s="14" t="s">
        <v>57</v>
      </c>
      <c r="P108" s="3">
        <f t="shared" si="3"/>
        <v>4752.6859222518069</v>
      </c>
      <c r="Q108" s="1">
        <v>5</v>
      </c>
    </row>
    <row r="109" spans="1:17" x14ac:dyDescent="0.3">
      <c r="A109" s="5">
        <v>103</v>
      </c>
      <c r="B109" s="1" t="s">
        <v>196</v>
      </c>
      <c r="C109" s="1" t="s">
        <v>131</v>
      </c>
      <c r="D109" s="1" t="s">
        <v>54</v>
      </c>
      <c r="E109" s="1" t="s">
        <v>82</v>
      </c>
      <c r="F109" s="1" t="s">
        <v>173</v>
      </c>
      <c r="G109" s="1" t="s">
        <v>47</v>
      </c>
      <c r="H109" s="1" t="s">
        <v>127</v>
      </c>
      <c r="I109" s="1" t="s">
        <v>139</v>
      </c>
      <c r="J109" s="7">
        <v>4.8758447645592788</v>
      </c>
      <c r="K109" s="7">
        <v>1.5493997683007736</v>
      </c>
      <c r="L109" s="10">
        <v>2.5</v>
      </c>
      <c r="M109" s="11">
        <f t="shared" si="2"/>
        <v>-0.38024009267969056</v>
      </c>
      <c r="N109" s="12" t="s">
        <v>50</v>
      </c>
      <c r="O109" s="14" t="s">
        <v>57</v>
      </c>
      <c r="P109" s="3">
        <f t="shared" si="3"/>
        <v>317.77052861953075</v>
      </c>
      <c r="Q109" s="1">
        <v>3</v>
      </c>
    </row>
    <row r="110" spans="1:17" x14ac:dyDescent="0.3">
      <c r="A110" s="5">
        <v>104</v>
      </c>
      <c r="B110" s="1" t="s">
        <v>197</v>
      </c>
      <c r="C110" s="1" t="s">
        <v>59</v>
      </c>
      <c r="D110" s="1" t="s">
        <v>54</v>
      </c>
      <c r="E110" s="1" t="s">
        <v>82</v>
      </c>
      <c r="F110" s="1" t="s">
        <v>173</v>
      </c>
      <c r="G110" s="1" t="s">
        <v>47</v>
      </c>
      <c r="H110" s="1" t="s">
        <v>127</v>
      </c>
      <c r="I110" s="1" t="s">
        <v>139</v>
      </c>
      <c r="J110" s="7">
        <v>3.1897805027064661</v>
      </c>
      <c r="K110" s="7">
        <v>1.5493997683007732</v>
      </c>
      <c r="L110" s="10">
        <v>2.5</v>
      </c>
      <c r="M110" s="11">
        <f t="shared" si="2"/>
        <v>-0.38024009267969072</v>
      </c>
      <c r="N110" s="12" t="s">
        <v>50</v>
      </c>
      <c r="O110" s="14" t="s">
        <v>57</v>
      </c>
      <c r="P110" s="3">
        <f t="shared" si="3"/>
        <v>485.73867919317269</v>
      </c>
      <c r="Q110" s="1">
        <v>3</v>
      </c>
    </row>
    <row r="111" spans="1:17" x14ac:dyDescent="0.3">
      <c r="A111" s="5">
        <v>105</v>
      </c>
      <c r="B111" s="1" t="s">
        <v>198</v>
      </c>
      <c r="C111" s="1" t="s">
        <v>74</v>
      </c>
      <c r="D111" s="1" t="s">
        <v>54</v>
      </c>
      <c r="E111" s="1" t="s">
        <v>91</v>
      </c>
      <c r="F111" s="1" t="s">
        <v>173</v>
      </c>
      <c r="G111" s="1" t="s">
        <v>47</v>
      </c>
      <c r="H111" s="1" t="s">
        <v>127</v>
      </c>
      <c r="I111" s="1"/>
      <c r="J111" s="7">
        <v>10.871751844539096</v>
      </c>
      <c r="K111" s="7">
        <v>1.5493997683007696</v>
      </c>
      <c r="L111" s="10">
        <v>2.5</v>
      </c>
      <c r="M111" s="11">
        <f t="shared" si="2"/>
        <v>-0.38024009267969217</v>
      </c>
      <c r="N111" s="12" t="s">
        <v>50</v>
      </c>
      <c r="O111" s="14" t="s">
        <v>57</v>
      </c>
      <c r="P111" s="3">
        <f t="shared" si="3"/>
        <v>142.51610876116865</v>
      </c>
      <c r="Q111" s="1">
        <v>2</v>
      </c>
    </row>
    <row r="112" spans="1:17" x14ac:dyDescent="0.3">
      <c r="A112" s="5">
        <v>106</v>
      </c>
      <c r="B112" s="1" t="s">
        <v>199</v>
      </c>
      <c r="C112" s="1" t="s">
        <v>145</v>
      </c>
      <c r="D112" s="1" t="s">
        <v>54</v>
      </c>
      <c r="E112" s="1" t="s">
        <v>91</v>
      </c>
      <c r="F112" s="1" t="s">
        <v>173</v>
      </c>
      <c r="G112" s="1" t="s">
        <v>47</v>
      </c>
      <c r="H112" s="1" t="s">
        <v>127</v>
      </c>
      <c r="I112" s="1"/>
      <c r="J112" s="7">
        <v>3.8970983426089942</v>
      </c>
      <c r="K112" s="7">
        <v>1.9920854163867037</v>
      </c>
      <c r="L112" s="10">
        <v>2.5</v>
      </c>
      <c r="M112" s="11">
        <f t="shared" si="2"/>
        <v>-0.20316583344531852</v>
      </c>
      <c r="N112" s="12" t="s">
        <v>50</v>
      </c>
      <c r="O112" s="14" t="s">
        <v>57</v>
      </c>
      <c r="P112" s="3">
        <f t="shared" si="3"/>
        <v>511.17145148897123</v>
      </c>
      <c r="Q112" s="1">
        <v>4</v>
      </c>
    </row>
    <row r="113" spans="1:17" x14ac:dyDescent="0.3">
      <c r="A113" s="5">
        <v>107</v>
      </c>
      <c r="B113" s="1" t="s">
        <v>200</v>
      </c>
      <c r="C113" s="1" t="s">
        <v>131</v>
      </c>
      <c r="D113" s="1" t="s">
        <v>54</v>
      </c>
      <c r="E113" s="1" t="s">
        <v>91</v>
      </c>
      <c r="F113" s="1" t="s">
        <v>173</v>
      </c>
      <c r="G113" s="1" t="s">
        <v>47</v>
      </c>
      <c r="H113" s="1" t="s">
        <v>127</v>
      </c>
      <c r="I113" s="1" t="s">
        <v>132</v>
      </c>
      <c r="J113" s="7">
        <v>2.8204103414950801</v>
      </c>
      <c r="K113" s="7">
        <v>1.9920854163867032</v>
      </c>
      <c r="L113" s="10">
        <v>2.5</v>
      </c>
      <c r="M113" s="11">
        <f t="shared" si="2"/>
        <v>-0.20316583344531872</v>
      </c>
      <c r="N113" s="12" t="s">
        <v>50</v>
      </c>
      <c r="O113" s="14" t="s">
        <v>57</v>
      </c>
      <c r="P113" s="3">
        <f t="shared" si="3"/>
        <v>706.3104921572201</v>
      </c>
      <c r="Q113" s="1">
        <v>4</v>
      </c>
    </row>
    <row r="114" spans="1:17" x14ac:dyDescent="0.3">
      <c r="A114" s="5">
        <v>108</v>
      </c>
      <c r="B114" s="1" t="s">
        <v>201</v>
      </c>
      <c r="C114" s="1" t="s">
        <v>131</v>
      </c>
      <c r="D114" s="1" t="s">
        <v>54</v>
      </c>
      <c r="E114" s="1" t="s">
        <v>91</v>
      </c>
      <c r="F114" s="1" t="s">
        <v>173</v>
      </c>
      <c r="G114" s="1" t="s">
        <v>47</v>
      </c>
      <c r="H114" s="1" t="s">
        <v>127</v>
      </c>
      <c r="I114" s="1" t="s">
        <v>139</v>
      </c>
      <c r="J114" s="7">
        <v>13.803615113200991</v>
      </c>
      <c r="K114" s="7">
        <v>4.6481993049023256</v>
      </c>
      <c r="L114" s="10">
        <v>2.5</v>
      </c>
      <c r="M114" s="11">
        <f t="shared" si="2"/>
        <v>0.85927972196093028</v>
      </c>
      <c r="N114" s="12" t="s">
        <v>50</v>
      </c>
      <c r="O114" s="14" t="s">
        <v>51</v>
      </c>
      <c r="P114" s="3">
        <f t="shared" si="3"/>
        <v>336.73782315598277</v>
      </c>
      <c r="Q114" s="1">
        <v>3</v>
      </c>
    </row>
    <row r="115" spans="1:17" x14ac:dyDescent="0.3">
      <c r="A115" s="5">
        <v>109</v>
      </c>
      <c r="B115" s="1" t="s">
        <v>202</v>
      </c>
      <c r="C115" s="1" t="s">
        <v>9</v>
      </c>
      <c r="D115" s="1" t="s">
        <v>54</v>
      </c>
      <c r="E115" s="1" t="s">
        <v>91</v>
      </c>
      <c r="F115" s="1" t="s">
        <v>173</v>
      </c>
      <c r="G115" s="1" t="s">
        <v>47</v>
      </c>
      <c r="H115" s="1" t="s">
        <v>127</v>
      </c>
      <c r="I115" s="1" t="s">
        <v>139</v>
      </c>
      <c r="J115" s="7">
        <v>3.325797318668815</v>
      </c>
      <c r="K115" s="7">
        <v>3.3201423606445024</v>
      </c>
      <c r="L115" s="10">
        <v>2.5</v>
      </c>
      <c r="M115" s="11">
        <f t="shared" si="2"/>
        <v>0.32805694425780096</v>
      </c>
      <c r="N115" s="12" t="s">
        <v>50</v>
      </c>
      <c r="O115" s="14" t="s">
        <v>57</v>
      </c>
      <c r="P115" s="3">
        <f t="shared" si="3"/>
        <v>998.29966847571575</v>
      </c>
      <c r="Q115" s="1">
        <v>4</v>
      </c>
    </row>
    <row r="116" spans="1:17" x14ac:dyDescent="0.3">
      <c r="A116" s="5">
        <v>110</v>
      </c>
      <c r="B116" s="1" t="s">
        <v>203</v>
      </c>
      <c r="C116" s="1" t="s">
        <v>94</v>
      </c>
      <c r="D116" s="1" t="s">
        <v>54</v>
      </c>
      <c r="E116" s="1" t="s">
        <v>91</v>
      </c>
      <c r="F116" s="1" t="s">
        <v>173</v>
      </c>
      <c r="G116" s="1" t="s">
        <v>47</v>
      </c>
      <c r="H116" s="1" t="s">
        <v>127</v>
      </c>
      <c r="I116" s="1" t="s">
        <v>132</v>
      </c>
      <c r="J116" s="7">
        <v>2.5497845757108628</v>
      </c>
      <c r="K116" s="7">
        <v>1.9920854163867041</v>
      </c>
      <c r="L116" s="10">
        <v>2.5</v>
      </c>
      <c r="M116" s="11">
        <f t="shared" si="2"/>
        <v>-0.20316583344531836</v>
      </c>
      <c r="N116" s="12" t="s">
        <v>50</v>
      </c>
      <c r="O116" s="14" t="s">
        <v>57</v>
      </c>
      <c r="P116" s="3">
        <f t="shared" si="3"/>
        <v>781.27596949296162</v>
      </c>
      <c r="Q116" s="1">
        <v>4</v>
      </c>
    </row>
    <row r="117" spans="1:17" x14ac:dyDescent="0.3">
      <c r="A117" s="5">
        <v>111</v>
      </c>
      <c r="B117" s="1" t="s">
        <v>204</v>
      </c>
      <c r="C117" s="1" t="s">
        <v>59</v>
      </c>
      <c r="D117" s="1" t="s">
        <v>54</v>
      </c>
      <c r="E117" s="1" t="s">
        <v>91</v>
      </c>
      <c r="F117" s="1" t="s">
        <v>173</v>
      </c>
      <c r="G117" s="1" t="s">
        <v>47</v>
      </c>
      <c r="H117" s="1" t="s">
        <v>127</v>
      </c>
      <c r="I117" s="1" t="s">
        <v>132</v>
      </c>
      <c r="J117" s="7">
        <v>1.305347634442606</v>
      </c>
      <c r="K117" s="7">
        <v>1.7707425923437308</v>
      </c>
      <c r="L117" s="10">
        <v>2.5</v>
      </c>
      <c r="M117" s="11">
        <f t="shared" si="2"/>
        <v>-0.2917029630625077</v>
      </c>
      <c r="N117" s="12" t="s">
        <v>50</v>
      </c>
      <c r="O117" s="14" t="s">
        <v>57</v>
      </c>
      <c r="P117" s="3">
        <f t="shared" si="3"/>
        <v>1356.5295141472809</v>
      </c>
      <c r="Q117" s="1">
        <v>5</v>
      </c>
    </row>
    <row r="118" spans="1:17" x14ac:dyDescent="0.3">
      <c r="A118" s="5">
        <v>112</v>
      </c>
      <c r="B118" s="1" t="s">
        <v>205</v>
      </c>
      <c r="C118" s="1" t="s">
        <v>9</v>
      </c>
      <c r="D118" s="1" t="s">
        <v>54</v>
      </c>
      <c r="E118" s="1" t="s">
        <v>91</v>
      </c>
      <c r="F118" s="1" t="s">
        <v>173</v>
      </c>
      <c r="G118" s="1" t="s">
        <v>47</v>
      </c>
      <c r="H118" s="1" t="s">
        <v>127</v>
      </c>
      <c r="I118" s="1" t="s">
        <v>132</v>
      </c>
      <c r="J118" s="7">
        <v>0.16572474978090782</v>
      </c>
      <c r="K118" s="7">
        <v>1.5493997683007703</v>
      </c>
      <c r="L118" s="10">
        <v>2.5</v>
      </c>
      <c r="M118" s="11">
        <f t="shared" si="2"/>
        <v>-0.38024009267969189</v>
      </c>
      <c r="N118" s="12" t="s">
        <v>50</v>
      </c>
      <c r="O118" s="14" t="s">
        <v>57</v>
      </c>
      <c r="P118" s="3">
        <f t="shared" si="3"/>
        <v>9349.2358283787726</v>
      </c>
      <c r="Q118" s="1">
        <v>5</v>
      </c>
    </row>
    <row r="119" spans="1:17" x14ac:dyDescent="0.3">
      <c r="A119" s="5">
        <v>113</v>
      </c>
      <c r="B119" s="1" t="s">
        <v>206</v>
      </c>
      <c r="C119" s="1" t="s">
        <v>59</v>
      </c>
      <c r="D119" s="1" t="s">
        <v>54</v>
      </c>
      <c r="E119" s="1" t="s">
        <v>91</v>
      </c>
      <c r="F119" s="1" t="s">
        <v>173</v>
      </c>
      <c r="G119" s="1" t="s">
        <v>47</v>
      </c>
      <c r="H119" s="1" t="s">
        <v>127</v>
      </c>
      <c r="I119" s="1" t="s">
        <v>132</v>
      </c>
      <c r="J119" s="7">
        <v>1.2789820627527317</v>
      </c>
      <c r="K119" s="7">
        <v>5.9762562491601106</v>
      </c>
      <c r="L119" s="10">
        <v>2.5</v>
      </c>
      <c r="M119" s="11">
        <f t="shared" si="2"/>
        <v>1.3905024996640443</v>
      </c>
      <c r="N119" s="12" t="s">
        <v>50</v>
      </c>
      <c r="O119" s="14" t="s">
        <v>51</v>
      </c>
      <c r="P119" s="3">
        <f t="shared" si="3"/>
        <v>4672.6661954097417</v>
      </c>
      <c r="Q119" s="1">
        <v>5</v>
      </c>
    </row>
    <row r="120" spans="1:17" x14ac:dyDescent="0.3">
      <c r="A120" s="5">
        <v>114</v>
      </c>
      <c r="B120" s="1" t="s">
        <v>207</v>
      </c>
      <c r="C120" s="1" t="s">
        <v>59</v>
      </c>
      <c r="D120" s="1" t="s">
        <v>54</v>
      </c>
      <c r="E120" s="1" t="s">
        <v>91</v>
      </c>
      <c r="F120" s="1" t="s">
        <v>173</v>
      </c>
      <c r="G120" s="1" t="s">
        <v>47</v>
      </c>
      <c r="H120" s="1" t="s">
        <v>127</v>
      </c>
      <c r="I120" s="1" t="s">
        <v>132</v>
      </c>
      <c r="J120" s="7">
        <v>0.35372460386074051</v>
      </c>
      <c r="K120" s="7">
        <v>1.5493997683007703</v>
      </c>
      <c r="L120" s="10">
        <v>2.5</v>
      </c>
      <c r="M120" s="11">
        <f t="shared" si="2"/>
        <v>-0.38024009267969189</v>
      </c>
      <c r="N120" s="12" t="s">
        <v>50</v>
      </c>
      <c r="O120" s="14" t="s">
        <v>57</v>
      </c>
      <c r="P120" s="3">
        <f t="shared" si="3"/>
        <v>4380.2431365807979</v>
      </c>
      <c r="Q120" s="1">
        <v>5</v>
      </c>
    </row>
    <row r="121" spans="1:17" x14ac:dyDescent="0.3">
      <c r="A121" s="5">
        <v>115</v>
      </c>
      <c r="B121" s="1" t="s">
        <v>208</v>
      </c>
      <c r="C121" s="1" t="s">
        <v>59</v>
      </c>
      <c r="D121" s="1" t="s">
        <v>54</v>
      </c>
      <c r="E121" s="1" t="s">
        <v>91</v>
      </c>
      <c r="F121" s="1" t="s">
        <v>173</v>
      </c>
      <c r="G121" s="1" t="s">
        <v>47</v>
      </c>
      <c r="H121" s="1" t="s">
        <v>127</v>
      </c>
      <c r="I121" s="1" t="s">
        <v>132</v>
      </c>
      <c r="J121" s="7">
        <v>0.69857371793276557</v>
      </c>
      <c r="K121" s="7">
        <v>1.5493997683007703</v>
      </c>
      <c r="L121" s="10">
        <v>2.5</v>
      </c>
      <c r="M121" s="11">
        <f t="shared" si="2"/>
        <v>-0.38024009267969189</v>
      </c>
      <c r="N121" s="12" t="s">
        <v>50</v>
      </c>
      <c r="O121" s="14" t="s">
        <v>57</v>
      </c>
      <c r="P121" s="3">
        <f t="shared" si="3"/>
        <v>2217.9474098822207</v>
      </c>
      <c r="Q121" s="1">
        <v>5</v>
      </c>
    </row>
    <row r="122" spans="1:17" x14ac:dyDescent="0.3">
      <c r="A122" s="5">
        <v>116</v>
      </c>
      <c r="B122" s="1" t="s">
        <v>209</v>
      </c>
      <c r="C122" s="1" t="s">
        <v>210</v>
      </c>
      <c r="D122" s="1" t="s">
        <v>54</v>
      </c>
      <c r="E122" s="1" t="s">
        <v>91</v>
      </c>
      <c r="F122" s="1" t="s">
        <v>173</v>
      </c>
      <c r="G122" s="1" t="s">
        <v>47</v>
      </c>
      <c r="H122" s="1" t="s">
        <v>127</v>
      </c>
      <c r="I122" s="1" t="s">
        <v>134</v>
      </c>
      <c r="J122" s="7">
        <v>3.6671853098004585</v>
      </c>
      <c r="K122" s="7">
        <v>1.5493997683007712</v>
      </c>
      <c r="L122" s="10">
        <v>2.5</v>
      </c>
      <c r="M122" s="11">
        <f t="shared" si="2"/>
        <v>-0.3802400926796915</v>
      </c>
      <c r="N122" s="12" t="s">
        <v>50</v>
      </c>
      <c r="O122" s="14" t="s">
        <v>57</v>
      </c>
      <c r="P122" s="3">
        <f t="shared" si="3"/>
        <v>422.50381080008151</v>
      </c>
      <c r="Q122" s="1">
        <v>3</v>
      </c>
    </row>
    <row r="123" spans="1:17" x14ac:dyDescent="0.3">
      <c r="A123" s="5">
        <v>117</v>
      </c>
      <c r="B123" s="1" t="s">
        <v>211</v>
      </c>
      <c r="C123" s="1" t="s">
        <v>9</v>
      </c>
      <c r="D123" s="1" t="s">
        <v>54</v>
      </c>
      <c r="E123" s="1" t="s">
        <v>91</v>
      </c>
      <c r="F123" s="1" t="s">
        <v>173</v>
      </c>
      <c r="G123" s="1" t="s">
        <v>47</v>
      </c>
      <c r="H123" s="1" t="s">
        <v>127</v>
      </c>
      <c r="I123" s="1" t="s">
        <v>139</v>
      </c>
      <c r="J123" s="7">
        <v>11.253792789320817</v>
      </c>
      <c r="K123" s="7">
        <v>1.9920854163867072</v>
      </c>
      <c r="L123" s="10">
        <v>2.5</v>
      </c>
      <c r="M123" s="11">
        <f t="shared" si="2"/>
        <v>-0.20316583344531711</v>
      </c>
      <c r="N123" s="12" t="s">
        <v>50</v>
      </c>
      <c r="O123" s="14" t="s">
        <v>57</v>
      </c>
      <c r="P123" s="3">
        <f t="shared" si="3"/>
        <v>177.01458109990068</v>
      </c>
      <c r="Q123" s="1">
        <v>2</v>
      </c>
    </row>
    <row r="124" spans="1:17" x14ac:dyDescent="0.3">
      <c r="A124" s="5">
        <v>118</v>
      </c>
      <c r="B124" s="1" t="s">
        <v>212</v>
      </c>
      <c r="C124" s="1" t="s">
        <v>9</v>
      </c>
      <c r="D124" s="1" t="s">
        <v>54</v>
      </c>
      <c r="E124" s="1" t="s">
        <v>91</v>
      </c>
      <c r="F124" s="1" t="s">
        <v>173</v>
      </c>
      <c r="G124" s="1" t="s">
        <v>47</v>
      </c>
      <c r="H124" s="1" t="s">
        <v>127</v>
      </c>
      <c r="I124" s="1" t="s">
        <v>139</v>
      </c>
      <c r="J124" s="7">
        <v>4.0589440308319276</v>
      </c>
      <c r="K124" s="7">
        <v>1.5493997683007703</v>
      </c>
      <c r="L124" s="10">
        <v>2.5</v>
      </c>
      <c r="M124" s="11">
        <f t="shared" si="2"/>
        <v>-0.38024009267969189</v>
      </c>
      <c r="N124" s="12" t="s">
        <v>50</v>
      </c>
      <c r="O124" s="14" t="s">
        <v>57</v>
      </c>
      <c r="P124" s="3">
        <f t="shared" si="3"/>
        <v>381.72484186316876</v>
      </c>
      <c r="Q124" s="1">
        <v>3</v>
      </c>
    </row>
    <row r="125" spans="1:17" x14ac:dyDescent="0.3">
      <c r="A125" s="5">
        <v>119</v>
      </c>
      <c r="B125" s="1" t="s">
        <v>213</v>
      </c>
      <c r="C125" s="1" t="s">
        <v>94</v>
      </c>
      <c r="D125" s="1" t="s">
        <v>54</v>
      </c>
      <c r="E125" s="1" t="s">
        <v>91</v>
      </c>
      <c r="F125" s="1" t="s">
        <v>173</v>
      </c>
      <c r="G125" s="1" t="s">
        <v>47</v>
      </c>
      <c r="H125" s="1" t="s">
        <v>127</v>
      </c>
      <c r="I125" s="1" t="s">
        <v>132</v>
      </c>
      <c r="J125" s="7">
        <v>8.1131097870480158</v>
      </c>
      <c r="K125" s="7">
        <v>2.4347710644726308</v>
      </c>
      <c r="L125" s="10">
        <v>2.5</v>
      </c>
      <c r="M125" s="11">
        <f t="shared" si="2"/>
        <v>-2.6091574210947675E-2</v>
      </c>
      <c r="N125" s="12" t="s">
        <v>50</v>
      </c>
      <c r="O125" s="14" t="s">
        <v>57</v>
      </c>
      <c r="P125" s="3">
        <f t="shared" si="3"/>
        <v>300.10330543776985</v>
      </c>
      <c r="Q125" s="1">
        <v>3</v>
      </c>
    </row>
    <row r="126" spans="1:17" x14ac:dyDescent="0.3">
      <c r="A126" s="5">
        <v>120</v>
      </c>
      <c r="B126" s="1" t="s">
        <v>214</v>
      </c>
      <c r="C126" s="1" t="s">
        <v>9</v>
      </c>
      <c r="D126" s="1" t="s">
        <v>54</v>
      </c>
      <c r="E126" s="1" t="s">
        <v>91</v>
      </c>
      <c r="F126" s="1" t="s">
        <v>173</v>
      </c>
      <c r="G126" s="1" t="s">
        <v>47</v>
      </c>
      <c r="H126" s="1" t="s">
        <v>127</v>
      </c>
      <c r="I126" s="1" t="s">
        <v>132</v>
      </c>
      <c r="J126" s="7">
        <v>1.1017646906858598</v>
      </c>
      <c r="K126" s="7">
        <v>1.5493997683007721</v>
      </c>
      <c r="L126" s="10">
        <v>2.5</v>
      </c>
      <c r="M126" s="11">
        <f t="shared" si="2"/>
        <v>-0.38024009267969117</v>
      </c>
      <c r="N126" s="12" t="s">
        <v>50</v>
      </c>
      <c r="O126" s="14" t="s">
        <v>57</v>
      </c>
      <c r="P126" s="3">
        <f t="shared" si="3"/>
        <v>1406.289184432163</v>
      </c>
      <c r="Q126" s="1">
        <v>5</v>
      </c>
    </row>
    <row r="127" spans="1:17" x14ac:dyDescent="0.3">
      <c r="A127" s="5">
        <v>121</v>
      </c>
      <c r="B127" s="1" t="s">
        <v>215</v>
      </c>
      <c r="C127" s="1" t="s">
        <v>9</v>
      </c>
      <c r="D127" s="1" t="s">
        <v>54</v>
      </c>
      <c r="E127" s="1" t="s">
        <v>91</v>
      </c>
      <c r="F127" s="1" t="s">
        <v>173</v>
      </c>
      <c r="G127" s="1" t="s">
        <v>47</v>
      </c>
      <c r="H127" s="1" t="s">
        <v>127</v>
      </c>
      <c r="I127" s="1" t="s">
        <v>132</v>
      </c>
      <c r="J127" s="7">
        <v>0.90435036743033181</v>
      </c>
      <c r="K127" s="7">
        <v>1.9920854163867037</v>
      </c>
      <c r="L127" s="10">
        <v>2.5</v>
      </c>
      <c r="M127" s="11">
        <f t="shared" si="2"/>
        <v>-0.20316583344531852</v>
      </c>
      <c r="N127" s="12" t="s">
        <v>50</v>
      </c>
      <c r="O127" s="14" t="s">
        <v>57</v>
      </c>
      <c r="P127" s="3">
        <f t="shared" si="3"/>
        <v>2202.7805683842635</v>
      </c>
      <c r="Q127" s="1">
        <v>5</v>
      </c>
    </row>
    <row r="128" spans="1:17" x14ac:dyDescent="0.3">
      <c r="A128" s="5">
        <v>122</v>
      </c>
      <c r="B128" s="1" t="s">
        <v>216</v>
      </c>
      <c r="C128" s="1" t="s">
        <v>94</v>
      </c>
      <c r="D128" s="1" t="s">
        <v>54</v>
      </c>
      <c r="E128" s="1" t="s">
        <v>91</v>
      </c>
      <c r="F128" s="1" t="s">
        <v>173</v>
      </c>
      <c r="G128" s="1" t="s">
        <v>47</v>
      </c>
      <c r="H128" s="1" t="s">
        <v>127</v>
      </c>
      <c r="I128" s="1" t="s">
        <v>134</v>
      </c>
      <c r="J128" s="7">
        <v>12.643848680306972</v>
      </c>
      <c r="K128" s="7">
        <v>1.7707425923437305</v>
      </c>
      <c r="L128" s="10">
        <v>2.5</v>
      </c>
      <c r="M128" s="11">
        <f t="shared" si="2"/>
        <v>-0.29170296306250776</v>
      </c>
      <c r="N128" s="12" t="s">
        <v>50</v>
      </c>
      <c r="O128" s="14" t="s">
        <v>57</v>
      </c>
      <c r="P128" s="3">
        <f t="shared" si="3"/>
        <v>140.04775263576943</v>
      </c>
      <c r="Q128" s="1">
        <v>2</v>
      </c>
    </row>
    <row r="129" spans="1:17" x14ac:dyDescent="0.3">
      <c r="A129" s="5">
        <v>123</v>
      </c>
      <c r="B129" s="1" t="s">
        <v>217</v>
      </c>
      <c r="C129" s="1" t="s">
        <v>59</v>
      </c>
      <c r="D129" s="1" t="s">
        <v>54</v>
      </c>
      <c r="E129" s="1" t="s">
        <v>91</v>
      </c>
      <c r="F129" s="1" t="s">
        <v>173</v>
      </c>
      <c r="G129" s="1" t="s">
        <v>47</v>
      </c>
      <c r="H129" s="1" t="s">
        <v>127</v>
      </c>
      <c r="I129" s="1" t="s">
        <v>134</v>
      </c>
      <c r="J129" s="7">
        <v>4.2620020140655486</v>
      </c>
      <c r="K129" s="7">
        <v>3.7628280087304313</v>
      </c>
      <c r="L129" s="10">
        <v>2.5</v>
      </c>
      <c r="M129" s="11">
        <f t="shared" si="2"/>
        <v>0.50513120349217255</v>
      </c>
      <c r="N129" s="12" t="s">
        <v>50</v>
      </c>
      <c r="O129" s="14" t="s">
        <v>51</v>
      </c>
      <c r="P129" s="3">
        <f t="shared" si="3"/>
        <v>882.8780456490324</v>
      </c>
      <c r="Q129" s="1">
        <v>4</v>
      </c>
    </row>
    <row r="130" spans="1:17" x14ac:dyDescent="0.3">
      <c r="A130" s="5">
        <v>124</v>
      </c>
      <c r="B130" s="1" t="s">
        <v>218</v>
      </c>
      <c r="C130" s="1" t="s">
        <v>94</v>
      </c>
      <c r="D130" s="1" t="s">
        <v>54</v>
      </c>
      <c r="E130" s="1" t="s">
        <v>91</v>
      </c>
      <c r="F130" s="1" t="s">
        <v>173</v>
      </c>
      <c r="G130" s="1" t="s">
        <v>47</v>
      </c>
      <c r="H130" s="1" t="s">
        <v>127</v>
      </c>
      <c r="I130" s="1" t="s">
        <v>139</v>
      </c>
      <c r="J130" s="7">
        <v>19.344715888688192</v>
      </c>
      <c r="K130" s="7">
        <v>2.2134282404296681</v>
      </c>
      <c r="L130" s="10">
        <v>2.5</v>
      </c>
      <c r="M130" s="11">
        <f t="shared" si="2"/>
        <v>-0.11462870382813276</v>
      </c>
      <c r="N130" s="12" t="s">
        <v>50</v>
      </c>
      <c r="O130" s="14" t="s">
        <v>57</v>
      </c>
      <c r="P130" s="3">
        <f t="shared" si="3"/>
        <v>114.42030232782942</v>
      </c>
      <c r="Q130" s="1">
        <v>1</v>
      </c>
    </row>
    <row r="131" spans="1:17" x14ac:dyDescent="0.3">
      <c r="A131" s="5">
        <v>125</v>
      </c>
      <c r="B131" s="1" t="s">
        <v>219</v>
      </c>
      <c r="C131" s="1" t="s">
        <v>9</v>
      </c>
      <c r="D131" s="1" t="s">
        <v>54</v>
      </c>
      <c r="E131" s="1" t="s">
        <v>91</v>
      </c>
      <c r="F131" s="1" t="s">
        <v>173</v>
      </c>
      <c r="G131" s="1" t="s">
        <v>47</v>
      </c>
      <c r="H131" s="1" t="s">
        <v>127</v>
      </c>
      <c r="I131" s="1" t="s">
        <v>139</v>
      </c>
      <c r="J131" s="7">
        <v>3.3617050893738702</v>
      </c>
      <c r="K131" s="7">
        <v>1.9920854163867068</v>
      </c>
      <c r="L131" s="10">
        <v>2.5</v>
      </c>
      <c r="M131" s="11">
        <f t="shared" si="2"/>
        <v>-0.2031658334453173</v>
      </c>
      <c r="N131" s="12" t="s">
        <v>50</v>
      </c>
      <c r="O131" s="14" t="s">
        <v>57</v>
      </c>
      <c r="P131" s="3">
        <f t="shared" si="3"/>
        <v>592.58184862305689</v>
      </c>
      <c r="Q131" s="1">
        <v>4</v>
      </c>
    </row>
    <row r="132" spans="1:17" x14ac:dyDescent="0.3">
      <c r="A132" s="5">
        <v>126</v>
      </c>
      <c r="B132" s="1" t="s">
        <v>220</v>
      </c>
      <c r="C132" s="1" t="s">
        <v>59</v>
      </c>
      <c r="D132" s="1" t="s">
        <v>54</v>
      </c>
      <c r="E132" s="1" t="s">
        <v>91</v>
      </c>
      <c r="F132" s="1" t="s">
        <v>173</v>
      </c>
      <c r="G132" s="1" t="s">
        <v>47</v>
      </c>
      <c r="H132" s="1" t="s">
        <v>127</v>
      </c>
      <c r="I132" s="1" t="s">
        <v>139</v>
      </c>
      <c r="J132" s="7">
        <v>0.69618781258577611</v>
      </c>
      <c r="K132" s="7">
        <v>2.6561138885155966</v>
      </c>
      <c r="L132" s="10">
        <v>2.5</v>
      </c>
      <c r="M132" s="11">
        <f t="shared" si="2"/>
        <v>6.244555540623864E-2</v>
      </c>
      <c r="N132" s="12" t="s">
        <v>50</v>
      </c>
      <c r="O132" s="14" t="s">
        <v>57</v>
      </c>
      <c r="P132" s="3">
        <f t="shared" si="3"/>
        <v>3815.2260647170424</v>
      </c>
      <c r="Q132" s="1">
        <v>5</v>
      </c>
    </row>
    <row r="133" spans="1:17" x14ac:dyDescent="0.3">
      <c r="A133" s="5">
        <v>127</v>
      </c>
      <c r="B133" s="1" t="s">
        <v>221</v>
      </c>
      <c r="C133" s="1" t="s">
        <v>9</v>
      </c>
      <c r="D133" s="1" t="s">
        <v>54</v>
      </c>
      <c r="E133" s="1" t="s">
        <v>91</v>
      </c>
      <c r="F133" s="1" t="s">
        <v>173</v>
      </c>
      <c r="G133" s="1" t="s">
        <v>47</v>
      </c>
      <c r="H133" s="1" t="s">
        <v>127</v>
      </c>
      <c r="I133" s="1" t="s">
        <v>139</v>
      </c>
      <c r="J133" s="7">
        <v>7.601179730723886</v>
      </c>
      <c r="K133" s="7">
        <v>2.2134282404296677</v>
      </c>
      <c r="L133" s="10">
        <v>2.5</v>
      </c>
      <c r="M133" s="11">
        <f t="shared" si="2"/>
        <v>-0.11462870382813292</v>
      </c>
      <c r="N133" s="12" t="s">
        <v>50</v>
      </c>
      <c r="O133" s="14" t="s">
        <v>57</v>
      </c>
      <c r="P133" s="3">
        <f t="shared" si="3"/>
        <v>291.19535635804203</v>
      </c>
      <c r="Q133" s="1">
        <v>3</v>
      </c>
    </row>
    <row r="134" spans="1:17" x14ac:dyDescent="0.3">
      <c r="A134" s="5">
        <v>128</v>
      </c>
      <c r="B134" s="1" t="s">
        <v>222</v>
      </c>
      <c r="C134" s="1" t="s">
        <v>210</v>
      </c>
      <c r="D134" s="1" t="s">
        <v>54</v>
      </c>
      <c r="E134" s="1" t="s">
        <v>91</v>
      </c>
      <c r="F134" s="1" t="s">
        <v>173</v>
      </c>
      <c r="G134" s="1" t="s">
        <v>47</v>
      </c>
      <c r="H134" s="1" t="s">
        <v>127</v>
      </c>
      <c r="I134" s="1" t="s">
        <v>139</v>
      </c>
      <c r="J134" s="7">
        <v>6.6768148353543744</v>
      </c>
      <c r="K134" s="7">
        <v>1.770742592343729</v>
      </c>
      <c r="L134" s="10">
        <v>2.5</v>
      </c>
      <c r="M134" s="11">
        <f t="shared" si="2"/>
        <v>-0.29170296306250842</v>
      </c>
      <c r="N134" s="12" t="s">
        <v>50</v>
      </c>
      <c r="O134" s="14" t="s">
        <v>57</v>
      </c>
      <c r="P134" s="3">
        <f t="shared" si="3"/>
        <v>265.20768300589634</v>
      </c>
      <c r="Q134" s="1">
        <v>3</v>
      </c>
    </row>
    <row r="135" spans="1:17" x14ac:dyDescent="0.3">
      <c r="A135" s="5">
        <v>129</v>
      </c>
      <c r="B135" s="1" t="s">
        <v>223</v>
      </c>
      <c r="C135" s="1" t="s">
        <v>59</v>
      </c>
      <c r="D135" s="1" t="s">
        <v>54</v>
      </c>
      <c r="E135" s="1" t="s">
        <v>91</v>
      </c>
      <c r="F135" s="1" t="s">
        <v>173</v>
      </c>
      <c r="G135" s="1" t="s">
        <v>47</v>
      </c>
      <c r="H135" s="1" t="s">
        <v>127</v>
      </c>
      <c r="I135" s="1" t="s">
        <v>139</v>
      </c>
      <c r="J135" s="7">
        <v>5.1357511643554252</v>
      </c>
      <c r="K135" s="7">
        <v>1.5493997683007725</v>
      </c>
      <c r="L135" s="10">
        <v>2.5</v>
      </c>
      <c r="M135" s="11">
        <f t="shared" ref="M135:M198" si="4">(K135-L135)/L135</f>
        <v>-0.380240092679691</v>
      </c>
      <c r="N135" s="12" t="s">
        <v>50</v>
      </c>
      <c r="O135" s="14" t="s">
        <v>57</v>
      </c>
      <c r="P135" s="3">
        <f t="shared" ref="P135:P198" si="5">K135*1000/J135</f>
        <v>301.68902634036277</v>
      </c>
      <c r="Q135" s="1">
        <v>3</v>
      </c>
    </row>
    <row r="136" spans="1:17" x14ac:dyDescent="0.3">
      <c r="A136" s="5">
        <v>130</v>
      </c>
      <c r="B136" s="1" t="s">
        <v>224</v>
      </c>
      <c r="C136" s="1" t="s">
        <v>145</v>
      </c>
      <c r="D136" s="1" t="s">
        <v>54</v>
      </c>
      <c r="E136" s="1" t="s">
        <v>91</v>
      </c>
      <c r="F136" s="1" t="s">
        <v>173</v>
      </c>
      <c r="G136" s="1" t="s">
        <v>47</v>
      </c>
      <c r="H136" s="1" t="s">
        <v>127</v>
      </c>
      <c r="I136" s="1"/>
      <c r="J136" s="7">
        <v>10.797336980656947</v>
      </c>
      <c r="K136" s="7">
        <v>1.770742592343733</v>
      </c>
      <c r="L136" s="10">
        <v>2.5</v>
      </c>
      <c r="M136" s="11">
        <f t="shared" si="4"/>
        <v>-0.29170296306250681</v>
      </c>
      <c r="N136" s="12" t="s">
        <v>50</v>
      </c>
      <c r="O136" s="14" t="s">
        <v>57</v>
      </c>
      <c r="P136" s="3">
        <f t="shared" si="5"/>
        <v>163.99808540901859</v>
      </c>
      <c r="Q136" s="1">
        <v>2</v>
      </c>
    </row>
    <row r="137" spans="1:17" x14ac:dyDescent="0.3">
      <c r="A137" s="5">
        <v>131</v>
      </c>
      <c r="B137" s="1" t="s">
        <v>225</v>
      </c>
      <c r="C137" s="1" t="s">
        <v>94</v>
      </c>
      <c r="D137" s="1" t="s">
        <v>54</v>
      </c>
      <c r="E137" s="1" t="s">
        <v>91</v>
      </c>
      <c r="F137" s="1" t="s">
        <v>173</v>
      </c>
      <c r="G137" s="1" t="s">
        <v>47</v>
      </c>
      <c r="H137" s="1" t="s">
        <v>127</v>
      </c>
      <c r="I137" s="1" t="s">
        <v>132</v>
      </c>
      <c r="J137" s="7">
        <v>5.3967870248456924</v>
      </c>
      <c r="K137" s="7">
        <v>1.9920854163867048</v>
      </c>
      <c r="L137" s="10">
        <v>2.5</v>
      </c>
      <c r="M137" s="11">
        <f t="shared" si="4"/>
        <v>-0.20316583344531808</v>
      </c>
      <c r="N137" s="12" t="s">
        <v>50</v>
      </c>
      <c r="O137" s="14" t="s">
        <v>57</v>
      </c>
      <c r="P137" s="3">
        <f t="shared" si="5"/>
        <v>369.12433401865871</v>
      </c>
      <c r="Q137" s="1">
        <v>3</v>
      </c>
    </row>
    <row r="138" spans="1:17" x14ac:dyDescent="0.3">
      <c r="A138" s="5">
        <v>132</v>
      </c>
      <c r="B138" s="1" t="s">
        <v>226</v>
      </c>
      <c r="C138" s="1" t="s">
        <v>9</v>
      </c>
      <c r="D138" s="1" t="s">
        <v>54</v>
      </c>
      <c r="E138" s="1" t="s">
        <v>91</v>
      </c>
      <c r="F138" s="1" t="s">
        <v>173</v>
      </c>
      <c r="G138" s="1" t="s">
        <v>47</v>
      </c>
      <c r="H138" s="1" t="s">
        <v>127</v>
      </c>
      <c r="I138" s="1" t="s">
        <v>132</v>
      </c>
      <c r="J138" s="7">
        <v>11.384863680366561</v>
      </c>
      <c r="K138" s="7">
        <v>4.426856480859338</v>
      </c>
      <c r="L138" s="10">
        <v>2.5</v>
      </c>
      <c r="M138" s="11">
        <f t="shared" si="4"/>
        <v>0.77074259234373521</v>
      </c>
      <c r="N138" s="12" t="s">
        <v>50</v>
      </c>
      <c r="O138" s="14" t="s">
        <v>51</v>
      </c>
      <c r="P138" s="3">
        <f t="shared" si="5"/>
        <v>388.83702125424185</v>
      </c>
      <c r="Q138" s="1">
        <v>3</v>
      </c>
    </row>
    <row r="139" spans="1:17" x14ac:dyDescent="0.3">
      <c r="A139" s="5">
        <v>133</v>
      </c>
      <c r="B139" s="1" t="s">
        <v>227</v>
      </c>
      <c r="C139" s="1" t="s">
        <v>59</v>
      </c>
      <c r="D139" s="1" t="s">
        <v>54</v>
      </c>
      <c r="E139" s="1" t="s">
        <v>91</v>
      </c>
      <c r="F139" s="1" t="s">
        <v>173</v>
      </c>
      <c r="G139" s="1" t="s">
        <v>47</v>
      </c>
      <c r="H139" s="1" t="s">
        <v>127</v>
      </c>
      <c r="I139" s="1" t="s">
        <v>132</v>
      </c>
      <c r="J139" s="7">
        <v>11.090919817707222</v>
      </c>
      <c r="K139" s="7">
        <v>8.6323701376756965</v>
      </c>
      <c r="L139" s="10">
        <v>2.5</v>
      </c>
      <c r="M139" s="11">
        <f t="shared" si="4"/>
        <v>2.4529480550702787</v>
      </c>
      <c r="N139" s="12" t="s">
        <v>50</v>
      </c>
      <c r="O139" s="14" t="s">
        <v>51</v>
      </c>
      <c r="P139" s="3">
        <f t="shared" si="5"/>
        <v>778.3277022608778</v>
      </c>
      <c r="Q139" s="1">
        <v>4</v>
      </c>
    </row>
    <row r="140" spans="1:17" x14ac:dyDescent="0.3">
      <c r="A140" s="5">
        <v>134</v>
      </c>
      <c r="B140" s="1" t="s">
        <v>228</v>
      </c>
      <c r="C140" s="1" t="s">
        <v>59</v>
      </c>
      <c r="D140" s="1" t="s">
        <v>54</v>
      </c>
      <c r="E140" s="1" t="s">
        <v>91</v>
      </c>
      <c r="F140" s="1" t="s">
        <v>173</v>
      </c>
      <c r="G140" s="1" t="s">
        <v>47</v>
      </c>
      <c r="H140" s="1" t="s">
        <v>127</v>
      </c>
      <c r="I140" s="1" t="s">
        <v>132</v>
      </c>
      <c r="J140" s="7">
        <v>1.228153646977755</v>
      </c>
      <c r="K140" s="7">
        <v>2.2134282404296641</v>
      </c>
      <c r="L140" s="10">
        <v>2.5</v>
      </c>
      <c r="M140" s="11">
        <f t="shared" si="4"/>
        <v>-0.11462870382813435</v>
      </c>
      <c r="N140" s="12" t="s">
        <v>50</v>
      </c>
      <c r="O140" s="14" t="s">
        <v>57</v>
      </c>
      <c r="P140" s="3">
        <f t="shared" si="5"/>
        <v>1802.2404980651049</v>
      </c>
      <c r="Q140" s="1">
        <v>5</v>
      </c>
    </row>
    <row r="141" spans="1:17" x14ac:dyDescent="0.3">
      <c r="A141" s="5">
        <v>135</v>
      </c>
      <c r="B141" s="1" t="s">
        <v>229</v>
      </c>
      <c r="C141" s="1" t="s">
        <v>59</v>
      </c>
      <c r="D141" s="1" t="s">
        <v>54</v>
      </c>
      <c r="E141" s="1" t="s">
        <v>91</v>
      </c>
      <c r="F141" s="1" t="s">
        <v>173</v>
      </c>
      <c r="G141" s="1" t="s">
        <v>47</v>
      </c>
      <c r="H141" s="1" t="s">
        <v>127</v>
      </c>
      <c r="I141" s="1" t="s">
        <v>132</v>
      </c>
      <c r="J141" s="7">
        <v>3.2951834727442728</v>
      </c>
      <c r="K141" s="7">
        <v>4.426856480859338</v>
      </c>
      <c r="L141" s="10">
        <v>2.5</v>
      </c>
      <c r="M141" s="11">
        <f t="shared" si="4"/>
        <v>0.77074259234373521</v>
      </c>
      <c r="N141" s="12" t="s">
        <v>50</v>
      </c>
      <c r="O141" s="14" t="s">
        <v>51</v>
      </c>
      <c r="P141" s="3">
        <f t="shared" si="5"/>
        <v>1343.4324727213423</v>
      </c>
      <c r="Q141" s="1">
        <v>5</v>
      </c>
    </row>
    <row r="142" spans="1:17" x14ac:dyDescent="0.3">
      <c r="A142" s="5">
        <v>136</v>
      </c>
      <c r="B142" s="1" t="s">
        <v>230</v>
      </c>
      <c r="C142" s="1" t="s">
        <v>59</v>
      </c>
      <c r="D142" s="1" t="s">
        <v>54</v>
      </c>
      <c r="E142" s="1" t="s">
        <v>91</v>
      </c>
      <c r="F142" s="1" t="s">
        <v>173</v>
      </c>
      <c r="G142" s="1" t="s">
        <v>47</v>
      </c>
      <c r="H142" s="1" t="s">
        <v>127</v>
      </c>
      <c r="I142" s="1" t="s">
        <v>132</v>
      </c>
      <c r="J142" s="7">
        <v>2.0652535097401263</v>
      </c>
      <c r="K142" s="7">
        <v>7.0829703693749382</v>
      </c>
      <c r="L142" s="10">
        <v>2.5</v>
      </c>
      <c r="M142" s="11">
        <f t="shared" si="4"/>
        <v>1.8331881477499752</v>
      </c>
      <c r="N142" s="12" t="s">
        <v>50</v>
      </c>
      <c r="O142" s="14" t="s">
        <v>51</v>
      </c>
      <c r="P142" s="3">
        <f t="shared" si="5"/>
        <v>3429.5888306061747</v>
      </c>
      <c r="Q142" s="1">
        <v>5</v>
      </c>
    </row>
    <row r="143" spans="1:17" x14ac:dyDescent="0.3">
      <c r="A143" s="5">
        <v>137</v>
      </c>
      <c r="B143" s="1" t="s">
        <v>231</v>
      </c>
      <c r="C143" s="1" t="s">
        <v>59</v>
      </c>
      <c r="D143" s="1" t="s">
        <v>54</v>
      </c>
      <c r="E143" s="1" t="s">
        <v>91</v>
      </c>
      <c r="F143" s="1" t="s">
        <v>173</v>
      </c>
      <c r="G143" s="1" t="s">
        <v>47</v>
      </c>
      <c r="H143" s="1" t="s">
        <v>127</v>
      </c>
      <c r="I143" s="1" t="s">
        <v>132</v>
      </c>
      <c r="J143" s="7">
        <v>2.0531655098531227</v>
      </c>
      <c r="K143" s="7">
        <v>5.0908849529882438</v>
      </c>
      <c r="L143" s="10">
        <v>2.5</v>
      </c>
      <c r="M143" s="11">
        <f t="shared" si="4"/>
        <v>1.0363539811952975</v>
      </c>
      <c r="N143" s="12" t="s">
        <v>50</v>
      </c>
      <c r="O143" s="14" t="s">
        <v>51</v>
      </c>
      <c r="P143" s="3">
        <f t="shared" si="5"/>
        <v>2479.5297449509708</v>
      </c>
      <c r="Q143" s="1">
        <v>5</v>
      </c>
    </row>
    <row r="144" spans="1:17" x14ac:dyDescent="0.3">
      <c r="A144" s="5">
        <v>138</v>
      </c>
      <c r="B144" s="1" t="s">
        <v>232</v>
      </c>
      <c r="C144" s="1" t="s">
        <v>59</v>
      </c>
      <c r="D144" s="1" t="s">
        <v>54</v>
      </c>
      <c r="E144" s="1" t="s">
        <v>91</v>
      </c>
      <c r="F144" s="1" t="s">
        <v>173</v>
      </c>
      <c r="G144" s="1" t="s">
        <v>47</v>
      </c>
      <c r="H144" s="1" t="s">
        <v>127</v>
      </c>
      <c r="I144" s="1" t="s">
        <v>132</v>
      </c>
      <c r="J144" s="7">
        <v>3.615355309883534</v>
      </c>
      <c r="K144" s="7">
        <v>3.0987995366015442</v>
      </c>
      <c r="L144" s="10">
        <v>2.5</v>
      </c>
      <c r="M144" s="11">
        <f t="shared" si="4"/>
        <v>0.23951981464061767</v>
      </c>
      <c r="N144" s="12" t="s">
        <v>50</v>
      </c>
      <c r="O144" s="14" t="s">
        <v>57</v>
      </c>
      <c r="P144" s="3">
        <f t="shared" si="5"/>
        <v>857.12171308035829</v>
      </c>
      <c r="Q144" s="1">
        <v>4</v>
      </c>
    </row>
    <row r="145" spans="1:17" x14ac:dyDescent="0.3">
      <c r="A145" s="5">
        <v>139</v>
      </c>
      <c r="B145" s="1" t="s">
        <v>233</v>
      </c>
      <c r="C145" s="1" t="s">
        <v>59</v>
      </c>
      <c r="D145" s="1" t="s">
        <v>54</v>
      </c>
      <c r="E145" s="1" t="s">
        <v>91</v>
      </c>
      <c r="F145" s="1" t="s">
        <v>173</v>
      </c>
      <c r="G145" s="1" t="s">
        <v>47</v>
      </c>
      <c r="H145" s="1" t="s">
        <v>127</v>
      </c>
      <c r="I145" s="1" t="s">
        <v>132</v>
      </c>
      <c r="J145" s="7">
        <v>0.21322248561609702</v>
      </c>
      <c r="K145" s="7">
        <v>1.5493997683007703</v>
      </c>
      <c r="L145" s="10">
        <v>2.5</v>
      </c>
      <c r="M145" s="11">
        <f t="shared" si="4"/>
        <v>-0.38024009267969189</v>
      </c>
      <c r="N145" s="12" t="s">
        <v>50</v>
      </c>
      <c r="O145" s="14" t="s">
        <v>57</v>
      </c>
      <c r="P145" s="3">
        <f t="shared" si="5"/>
        <v>7266.5871229474114</v>
      </c>
      <c r="Q145" s="1">
        <v>5</v>
      </c>
    </row>
    <row r="146" spans="1:17" x14ac:dyDescent="0.3">
      <c r="A146" s="5">
        <v>140</v>
      </c>
      <c r="B146" s="1" t="s">
        <v>234</v>
      </c>
      <c r="C146" s="1" t="s">
        <v>131</v>
      </c>
      <c r="D146" s="1" t="s">
        <v>54</v>
      </c>
      <c r="E146" s="1" t="s">
        <v>91</v>
      </c>
      <c r="F146" s="1" t="s">
        <v>173</v>
      </c>
      <c r="G146" s="1" t="s">
        <v>47</v>
      </c>
      <c r="H146" s="1" t="s">
        <v>127</v>
      </c>
      <c r="I146" s="1" t="s">
        <v>132</v>
      </c>
      <c r="J146" s="7">
        <v>0.98234540743923815</v>
      </c>
      <c r="K146" s="7">
        <v>1.5493997683007703</v>
      </c>
      <c r="L146" s="10">
        <v>2.5</v>
      </c>
      <c r="M146" s="11">
        <f t="shared" si="4"/>
        <v>-0.38024009267969189</v>
      </c>
      <c r="N146" s="12" t="s">
        <v>50</v>
      </c>
      <c r="O146" s="14" t="s">
        <v>57</v>
      </c>
      <c r="P146" s="3">
        <f t="shared" si="5"/>
        <v>1577.2453930840072</v>
      </c>
      <c r="Q146" s="1">
        <v>5</v>
      </c>
    </row>
    <row r="147" spans="1:17" x14ac:dyDescent="0.3">
      <c r="A147" s="5">
        <v>141</v>
      </c>
      <c r="B147" s="1" t="s">
        <v>235</v>
      </c>
      <c r="C147" s="1" t="s">
        <v>131</v>
      </c>
      <c r="D147" s="1" t="s">
        <v>54</v>
      </c>
      <c r="E147" s="1" t="s">
        <v>91</v>
      </c>
      <c r="F147" s="1" t="s">
        <v>173</v>
      </c>
      <c r="G147" s="1" t="s">
        <v>47</v>
      </c>
      <c r="H147" s="1" t="s">
        <v>127</v>
      </c>
      <c r="I147" s="1" t="s">
        <v>132</v>
      </c>
      <c r="J147" s="7">
        <v>9.9933080036598749</v>
      </c>
      <c r="K147" s="7">
        <v>2.877456712558577</v>
      </c>
      <c r="L147" s="10">
        <v>2.5</v>
      </c>
      <c r="M147" s="11">
        <f t="shared" si="4"/>
        <v>0.15098268502343082</v>
      </c>
      <c r="N147" s="12" t="s">
        <v>50</v>
      </c>
      <c r="O147" s="14" t="s">
        <v>57</v>
      </c>
      <c r="P147" s="3">
        <f t="shared" si="5"/>
        <v>287.93835950065375</v>
      </c>
      <c r="Q147" s="1">
        <v>3</v>
      </c>
    </row>
    <row r="148" spans="1:17" x14ac:dyDescent="0.3">
      <c r="A148" s="5">
        <v>142</v>
      </c>
      <c r="B148" s="1" t="s">
        <v>236</v>
      </c>
      <c r="C148" s="1" t="s">
        <v>59</v>
      </c>
      <c r="D148" s="1" t="s">
        <v>54</v>
      </c>
      <c r="E148" s="1" t="s">
        <v>91</v>
      </c>
      <c r="F148" s="1" t="s">
        <v>173</v>
      </c>
      <c r="G148" s="1" t="s">
        <v>47</v>
      </c>
      <c r="H148" s="1" t="s">
        <v>127</v>
      </c>
      <c r="I148" s="1" t="s">
        <v>132</v>
      </c>
      <c r="J148" s="7">
        <v>1.3151003125466436</v>
      </c>
      <c r="K148" s="7">
        <v>2.6561138885155966</v>
      </c>
      <c r="L148" s="10">
        <v>2.5</v>
      </c>
      <c r="M148" s="11">
        <f t="shared" si="4"/>
        <v>6.244555540623864E-2</v>
      </c>
      <c r="N148" s="12" t="s">
        <v>50</v>
      </c>
      <c r="O148" s="14" t="s">
        <v>57</v>
      </c>
      <c r="P148" s="3">
        <f t="shared" si="5"/>
        <v>2019.7044006263895</v>
      </c>
      <c r="Q148" s="1">
        <v>5</v>
      </c>
    </row>
    <row r="149" spans="1:17" x14ac:dyDescent="0.3">
      <c r="A149" s="5">
        <v>143</v>
      </c>
      <c r="B149" s="1" t="s">
        <v>237</v>
      </c>
      <c r="C149" s="1" t="s">
        <v>131</v>
      </c>
      <c r="D149" s="1" t="s">
        <v>54</v>
      </c>
      <c r="E149" s="1" t="s">
        <v>91</v>
      </c>
      <c r="F149" s="1" t="s">
        <v>173</v>
      </c>
      <c r="G149" s="1" t="s">
        <v>47</v>
      </c>
      <c r="H149" s="1" t="s">
        <v>127</v>
      </c>
      <c r="I149" s="1" t="s">
        <v>134</v>
      </c>
      <c r="J149" s="7">
        <v>9.5513118783639399</v>
      </c>
      <c r="K149" s="7">
        <v>2.2134282404296677</v>
      </c>
      <c r="L149" s="10">
        <v>2.5</v>
      </c>
      <c r="M149" s="11">
        <f t="shared" si="4"/>
        <v>-0.11462870382813292</v>
      </c>
      <c r="N149" s="12" t="s">
        <v>50</v>
      </c>
      <c r="O149" s="14" t="s">
        <v>57</v>
      </c>
      <c r="P149" s="3">
        <f t="shared" si="5"/>
        <v>231.74075651781664</v>
      </c>
      <c r="Q149" s="1">
        <v>2</v>
      </c>
    </row>
    <row r="150" spans="1:17" x14ac:dyDescent="0.3">
      <c r="A150" s="5">
        <v>144</v>
      </c>
      <c r="B150" s="1" t="s">
        <v>238</v>
      </c>
      <c r="C150" s="1" t="s">
        <v>59</v>
      </c>
      <c r="D150" s="1" t="s">
        <v>54</v>
      </c>
      <c r="E150" s="1" t="s">
        <v>91</v>
      </c>
      <c r="F150" s="1" t="s">
        <v>173</v>
      </c>
      <c r="G150" s="1" t="s">
        <v>47</v>
      </c>
      <c r="H150" s="1" t="s">
        <v>127</v>
      </c>
      <c r="I150" s="1" t="s">
        <v>134</v>
      </c>
      <c r="J150" s="7">
        <v>1.320269546853436</v>
      </c>
      <c r="K150" s="7">
        <v>1.5493997683007708</v>
      </c>
      <c r="L150" s="10">
        <v>2.5</v>
      </c>
      <c r="M150" s="11">
        <f t="shared" si="4"/>
        <v>-0.38024009267969172</v>
      </c>
      <c r="N150" s="12" t="s">
        <v>50</v>
      </c>
      <c r="O150" s="14" t="s">
        <v>57</v>
      </c>
      <c r="P150" s="3">
        <f t="shared" si="5"/>
        <v>1173.5480622070054</v>
      </c>
      <c r="Q150" s="1">
        <v>5</v>
      </c>
    </row>
    <row r="151" spans="1:17" x14ac:dyDescent="0.3">
      <c r="A151" s="5">
        <v>145</v>
      </c>
      <c r="B151" s="1" t="s">
        <v>239</v>
      </c>
      <c r="C151" s="1" t="s">
        <v>9</v>
      </c>
      <c r="D151" s="1" t="s">
        <v>54</v>
      </c>
      <c r="E151" s="1" t="s">
        <v>91</v>
      </c>
      <c r="F151" s="1" t="s">
        <v>173</v>
      </c>
      <c r="G151" s="1" t="s">
        <v>47</v>
      </c>
      <c r="H151" s="1" t="s">
        <v>127</v>
      </c>
      <c r="I151" s="1" t="s">
        <v>134</v>
      </c>
      <c r="J151" s="7">
        <v>7.1162220776743697</v>
      </c>
      <c r="K151" s="7">
        <v>1.7707425923437357</v>
      </c>
      <c r="L151" s="10">
        <v>2.5</v>
      </c>
      <c r="M151" s="11">
        <f t="shared" si="4"/>
        <v>-0.29170296306250576</v>
      </c>
      <c r="N151" s="12" t="s">
        <v>50</v>
      </c>
      <c r="O151" s="14" t="s">
        <v>57</v>
      </c>
      <c r="P151" s="3">
        <f t="shared" si="5"/>
        <v>248.83183422550334</v>
      </c>
      <c r="Q151" s="1">
        <v>2</v>
      </c>
    </row>
    <row r="152" spans="1:17" x14ac:dyDescent="0.3">
      <c r="A152" s="5">
        <v>146</v>
      </c>
      <c r="B152" s="1" t="s">
        <v>240</v>
      </c>
      <c r="C152" s="1" t="s">
        <v>9</v>
      </c>
      <c r="D152" s="1" t="s">
        <v>54</v>
      </c>
      <c r="E152" s="1" t="s">
        <v>91</v>
      </c>
      <c r="F152" s="1" t="s">
        <v>173</v>
      </c>
      <c r="G152" s="1" t="s">
        <v>47</v>
      </c>
      <c r="H152" s="1" t="s">
        <v>127</v>
      </c>
      <c r="I152" s="1" t="s">
        <v>139</v>
      </c>
      <c r="J152" s="7">
        <v>18.747184399261315</v>
      </c>
      <c r="K152" s="7">
        <v>3.3201423606445024</v>
      </c>
      <c r="L152" s="10">
        <v>2.5</v>
      </c>
      <c r="M152" s="11">
        <f t="shared" si="4"/>
        <v>0.32805694425780096</v>
      </c>
      <c r="N152" s="12" t="s">
        <v>50</v>
      </c>
      <c r="O152" s="14" t="s">
        <v>57</v>
      </c>
      <c r="P152" s="3">
        <f t="shared" si="5"/>
        <v>177.10085365007259</v>
      </c>
      <c r="Q152" s="1">
        <v>2</v>
      </c>
    </row>
    <row r="153" spans="1:17" x14ac:dyDescent="0.3">
      <c r="A153" s="5">
        <v>147</v>
      </c>
      <c r="B153" s="1" t="s">
        <v>241</v>
      </c>
      <c r="C153" s="1" t="s">
        <v>59</v>
      </c>
      <c r="D153" s="1" t="s">
        <v>54</v>
      </c>
      <c r="E153" s="1" t="s">
        <v>91</v>
      </c>
      <c r="F153" s="1" t="s">
        <v>173</v>
      </c>
      <c r="G153" s="1" t="s">
        <v>47</v>
      </c>
      <c r="H153" s="1" t="s">
        <v>127</v>
      </c>
      <c r="I153" s="1" t="s">
        <v>139</v>
      </c>
      <c r="J153" s="7">
        <v>2.9898321295825121</v>
      </c>
      <c r="K153" s="7">
        <v>2.4347710644726361</v>
      </c>
      <c r="L153" s="10">
        <v>2.5</v>
      </c>
      <c r="M153" s="11">
        <f t="shared" si="4"/>
        <v>-2.6091574210945545E-2</v>
      </c>
      <c r="N153" s="12" t="s">
        <v>50</v>
      </c>
      <c r="O153" s="14" t="s">
        <v>57</v>
      </c>
      <c r="P153" s="3">
        <f t="shared" si="5"/>
        <v>814.35042468843153</v>
      </c>
      <c r="Q153" s="1">
        <v>4</v>
      </c>
    </row>
    <row r="154" spans="1:17" x14ac:dyDescent="0.3">
      <c r="A154" s="5">
        <v>148</v>
      </c>
      <c r="B154" s="1" t="s">
        <v>242</v>
      </c>
      <c r="C154" s="1" t="s">
        <v>59</v>
      </c>
      <c r="D154" s="1" t="s">
        <v>54</v>
      </c>
      <c r="E154" s="1" t="s">
        <v>91</v>
      </c>
      <c r="F154" s="1" t="s">
        <v>173</v>
      </c>
      <c r="G154" s="1" t="s">
        <v>47</v>
      </c>
      <c r="H154" s="1" t="s">
        <v>127</v>
      </c>
      <c r="I154" s="1" t="s">
        <v>139</v>
      </c>
      <c r="J154" s="7">
        <v>2.384630158390852</v>
      </c>
      <c r="K154" s="7">
        <v>6.6402847212890048</v>
      </c>
      <c r="L154" s="10">
        <v>2.5</v>
      </c>
      <c r="M154" s="11">
        <f t="shared" si="4"/>
        <v>1.6561138885156019</v>
      </c>
      <c r="N154" s="12" t="s">
        <v>50</v>
      </c>
      <c r="O154" s="14" t="s">
        <v>51</v>
      </c>
      <c r="P154" s="3">
        <f t="shared" si="5"/>
        <v>2784.6182763074116</v>
      </c>
      <c r="Q154" s="1">
        <v>5</v>
      </c>
    </row>
    <row r="155" spans="1:17" x14ac:dyDescent="0.3">
      <c r="A155" s="5">
        <v>149</v>
      </c>
      <c r="B155" s="1" t="s">
        <v>243</v>
      </c>
      <c r="C155" s="1" t="s">
        <v>59</v>
      </c>
      <c r="D155" s="1" t="s">
        <v>54</v>
      </c>
      <c r="E155" s="1" t="s">
        <v>91</v>
      </c>
      <c r="F155" s="1" t="s">
        <v>173</v>
      </c>
      <c r="G155" s="1" t="s">
        <v>47</v>
      </c>
      <c r="H155" s="1" t="s">
        <v>127</v>
      </c>
      <c r="I155" s="1" t="s">
        <v>139</v>
      </c>
      <c r="J155" s="7">
        <v>4.999763574780193</v>
      </c>
      <c r="K155" s="7">
        <v>3.3201423606445024</v>
      </c>
      <c r="L155" s="10">
        <v>2.5</v>
      </c>
      <c r="M155" s="11">
        <f t="shared" si="4"/>
        <v>0.32805694425780096</v>
      </c>
      <c r="N155" s="12" t="s">
        <v>50</v>
      </c>
      <c r="O155" s="14" t="s">
        <v>57</v>
      </c>
      <c r="P155" s="3">
        <f t="shared" si="5"/>
        <v>664.05987222915178</v>
      </c>
      <c r="Q155" s="1">
        <v>4</v>
      </c>
    </row>
    <row r="156" spans="1:17" x14ac:dyDescent="0.3">
      <c r="A156" s="5">
        <v>150</v>
      </c>
      <c r="B156" s="1" t="s">
        <v>244</v>
      </c>
      <c r="C156" s="1" t="s">
        <v>59</v>
      </c>
      <c r="D156" s="1" t="s">
        <v>54</v>
      </c>
      <c r="E156" s="1" t="s">
        <v>91</v>
      </c>
      <c r="F156" s="1" t="s">
        <v>173</v>
      </c>
      <c r="G156" s="1" t="s">
        <v>47</v>
      </c>
      <c r="H156" s="1" t="s">
        <v>127</v>
      </c>
      <c r="I156" s="1" t="s">
        <v>139</v>
      </c>
      <c r="J156" s="7">
        <v>1.0639287481973032</v>
      </c>
      <c r="K156" s="7">
        <v>1.5493997683007703</v>
      </c>
      <c r="L156" s="10">
        <v>2.5</v>
      </c>
      <c r="M156" s="11">
        <f t="shared" si="4"/>
        <v>-0.38024009267969189</v>
      </c>
      <c r="N156" s="12" t="s">
        <v>50</v>
      </c>
      <c r="O156" s="14" t="s">
        <v>57</v>
      </c>
      <c r="P156" s="3">
        <f t="shared" si="5"/>
        <v>1456.3003123339211</v>
      </c>
      <c r="Q156" s="1">
        <v>5</v>
      </c>
    </row>
    <row r="157" spans="1:17" x14ac:dyDescent="0.3">
      <c r="A157" s="5">
        <v>151</v>
      </c>
      <c r="B157" s="1" t="s">
        <v>245</v>
      </c>
      <c r="C157" s="1" t="s">
        <v>59</v>
      </c>
      <c r="D157" s="1" t="s">
        <v>54</v>
      </c>
      <c r="E157" s="1" t="s">
        <v>91</v>
      </c>
      <c r="F157" s="1" t="s">
        <v>173</v>
      </c>
      <c r="G157" s="1" t="s">
        <v>47</v>
      </c>
      <c r="H157" s="1" t="s">
        <v>127</v>
      </c>
      <c r="I157" s="1" t="s">
        <v>139</v>
      </c>
      <c r="J157" s="7">
        <v>3.5242038337761223</v>
      </c>
      <c r="K157" s="7">
        <v>3.3201423606445024</v>
      </c>
      <c r="L157" s="10">
        <v>2.5</v>
      </c>
      <c r="M157" s="11">
        <f t="shared" si="4"/>
        <v>0.32805694425780096</v>
      </c>
      <c r="N157" s="12" t="s">
        <v>50</v>
      </c>
      <c r="O157" s="14" t="s">
        <v>57</v>
      </c>
      <c r="P157" s="3">
        <f t="shared" si="5"/>
        <v>942.0971422890226</v>
      </c>
      <c r="Q157" s="1">
        <v>4</v>
      </c>
    </row>
    <row r="158" spans="1:17" x14ac:dyDescent="0.3">
      <c r="A158" s="5">
        <v>152</v>
      </c>
      <c r="B158" s="1" t="s">
        <v>246</v>
      </c>
      <c r="C158" s="1" t="s">
        <v>59</v>
      </c>
      <c r="D158" s="1" t="s">
        <v>54</v>
      </c>
      <c r="E158" s="1" t="s">
        <v>91</v>
      </c>
      <c r="F158" s="1" t="s">
        <v>173</v>
      </c>
      <c r="G158" s="1" t="s">
        <v>47</v>
      </c>
      <c r="H158" s="1" t="s">
        <v>127</v>
      </c>
      <c r="I158" s="1" t="s">
        <v>139</v>
      </c>
      <c r="J158" s="7">
        <v>1.2023131420131661</v>
      </c>
      <c r="K158" s="7">
        <v>1.7707425923437312</v>
      </c>
      <c r="L158" s="10">
        <v>2.5</v>
      </c>
      <c r="M158" s="11">
        <f t="shared" si="4"/>
        <v>-0.29170296306250754</v>
      </c>
      <c r="N158" s="12" t="s">
        <v>50</v>
      </c>
      <c r="O158" s="14" t="s">
        <v>57</v>
      </c>
      <c r="P158" s="3">
        <f t="shared" si="5"/>
        <v>1472.7798694596158</v>
      </c>
      <c r="Q158" s="1">
        <v>5</v>
      </c>
    </row>
    <row r="159" spans="1:17" x14ac:dyDescent="0.3">
      <c r="A159" s="5">
        <v>153</v>
      </c>
      <c r="B159" s="1" t="s">
        <v>247</v>
      </c>
      <c r="C159" s="1" t="s">
        <v>59</v>
      </c>
      <c r="D159" s="1" t="s">
        <v>54</v>
      </c>
      <c r="E159" s="1" t="s">
        <v>91</v>
      </c>
      <c r="F159" s="1" t="s">
        <v>173</v>
      </c>
      <c r="G159" s="1" t="s">
        <v>47</v>
      </c>
      <c r="H159" s="1" t="s">
        <v>127</v>
      </c>
      <c r="I159" s="1" t="s">
        <v>139</v>
      </c>
      <c r="J159" s="7">
        <v>5.7359959202554354</v>
      </c>
      <c r="K159" s="7">
        <v>2.4347710644726352</v>
      </c>
      <c r="L159" s="10">
        <v>2.5</v>
      </c>
      <c r="M159" s="11">
        <f t="shared" si="4"/>
        <v>-2.6091574210945899E-2</v>
      </c>
      <c r="N159" s="12" t="s">
        <v>50</v>
      </c>
      <c r="O159" s="14" t="s">
        <v>57</v>
      </c>
      <c r="P159" s="3">
        <f t="shared" si="5"/>
        <v>424.47224480665426</v>
      </c>
      <c r="Q159" s="1">
        <v>3</v>
      </c>
    </row>
    <row r="160" spans="1:17" x14ac:dyDescent="0.3">
      <c r="A160" s="5">
        <v>154</v>
      </c>
      <c r="B160" s="1" t="s">
        <v>248</v>
      </c>
      <c r="C160" s="1" t="s">
        <v>59</v>
      </c>
      <c r="D160" s="1" t="s">
        <v>54</v>
      </c>
      <c r="E160" s="1" t="s">
        <v>91</v>
      </c>
      <c r="F160" s="1" t="s">
        <v>173</v>
      </c>
      <c r="G160" s="1" t="s">
        <v>47</v>
      </c>
      <c r="H160" s="1" t="s">
        <v>127</v>
      </c>
      <c r="I160" s="1" t="s">
        <v>139</v>
      </c>
      <c r="J160" s="7">
        <v>4.356303660070445</v>
      </c>
      <c r="K160" s="7">
        <v>2.2134282404296646</v>
      </c>
      <c r="L160" s="10">
        <v>2.5</v>
      </c>
      <c r="M160" s="11">
        <f t="shared" si="4"/>
        <v>-0.11462870382813417</v>
      </c>
      <c r="N160" s="12" t="s">
        <v>50</v>
      </c>
      <c r="O160" s="14" t="s">
        <v>57</v>
      </c>
      <c r="P160" s="3">
        <f t="shared" si="5"/>
        <v>508.09778499092778</v>
      </c>
      <c r="Q160" s="1">
        <v>4</v>
      </c>
    </row>
    <row r="161" spans="1:17" x14ac:dyDescent="0.3">
      <c r="A161" s="5">
        <v>155</v>
      </c>
      <c r="B161" s="1" t="s">
        <v>249</v>
      </c>
      <c r="C161" s="1" t="s">
        <v>59</v>
      </c>
      <c r="D161" s="1" t="s">
        <v>54</v>
      </c>
      <c r="E161" s="1" t="s">
        <v>91</v>
      </c>
      <c r="F161" s="1" t="s">
        <v>173</v>
      </c>
      <c r="G161" s="1" t="s">
        <v>47</v>
      </c>
      <c r="H161" s="1" t="s">
        <v>127</v>
      </c>
      <c r="I161" s="1" t="s">
        <v>139</v>
      </c>
      <c r="J161" s="7">
        <v>5.0111751906946287</v>
      </c>
      <c r="K161" s="7">
        <v>5.0908849529882447</v>
      </c>
      <c r="L161" s="10">
        <v>2.5</v>
      </c>
      <c r="M161" s="11">
        <f t="shared" si="4"/>
        <v>1.036353981195298</v>
      </c>
      <c r="N161" s="12" t="s">
        <v>50</v>
      </c>
      <c r="O161" s="14" t="s">
        <v>51</v>
      </c>
      <c r="P161" s="3">
        <f t="shared" si="5"/>
        <v>1015.9064010457329</v>
      </c>
      <c r="Q161" s="1">
        <v>5</v>
      </c>
    </row>
    <row r="162" spans="1:17" x14ac:dyDescent="0.3">
      <c r="A162" s="5">
        <v>156</v>
      </c>
      <c r="B162" s="1" t="s">
        <v>250</v>
      </c>
      <c r="C162" s="1" t="s">
        <v>59</v>
      </c>
      <c r="D162" s="1" t="s">
        <v>54</v>
      </c>
      <c r="E162" s="1" t="s">
        <v>91</v>
      </c>
      <c r="F162" s="1" t="s">
        <v>173</v>
      </c>
      <c r="G162" s="1" t="s">
        <v>47</v>
      </c>
      <c r="H162" s="1" t="s">
        <v>127</v>
      </c>
      <c r="I162" s="1" t="s">
        <v>139</v>
      </c>
      <c r="J162" s="7">
        <v>1.9396098857775477</v>
      </c>
      <c r="K162" s="7">
        <v>3.3201423606445024</v>
      </c>
      <c r="L162" s="10">
        <v>2.5</v>
      </c>
      <c r="M162" s="11">
        <f t="shared" si="4"/>
        <v>0.32805694425780096</v>
      </c>
      <c r="N162" s="12" t="s">
        <v>50</v>
      </c>
      <c r="O162" s="14" t="s">
        <v>57</v>
      </c>
      <c r="P162" s="3">
        <f t="shared" si="5"/>
        <v>1711.7578050049631</v>
      </c>
      <c r="Q162" s="1">
        <v>5</v>
      </c>
    </row>
    <row r="163" spans="1:17" x14ac:dyDescent="0.3">
      <c r="A163" s="5">
        <v>157</v>
      </c>
      <c r="B163" s="1" t="s">
        <v>251</v>
      </c>
      <c r="C163" s="1" t="s">
        <v>59</v>
      </c>
      <c r="D163" s="1" t="s">
        <v>54</v>
      </c>
      <c r="E163" s="1" t="s">
        <v>91</v>
      </c>
      <c r="F163" s="1" t="s">
        <v>173</v>
      </c>
      <c r="G163" s="1" t="s">
        <v>47</v>
      </c>
      <c r="H163" s="1" t="s">
        <v>127</v>
      </c>
      <c r="I163" s="1" t="s">
        <v>139</v>
      </c>
      <c r="J163" s="7">
        <v>3.124586631092892</v>
      </c>
      <c r="K163" s="7">
        <v>5.0908849529882474</v>
      </c>
      <c r="L163" s="10">
        <v>2.5</v>
      </c>
      <c r="M163" s="11">
        <f t="shared" si="4"/>
        <v>1.0363539811952989</v>
      </c>
      <c r="N163" s="12" t="s">
        <v>50</v>
      </c>
      <c r="O163" s="14" t="s">
        <v>51</v>
      </c>
      <c r="P163" s="3">
        <f t="shared" si="5"/>
        <v>1629.2987054123059</v>
      </c>
      <c r="Q163" s="1">
        <v>5</v>
      </c>
    </row>
    <row r="164" spans="1:17" x14ac:dyDescent="0.3">
      <c r="A164" s="5">
        <v>158</v>
      </c>
      <c r="B164" s="1" t="s">
        <v>252</v>
      </c>
      <c r="C164" s="1" t="s">
        <v>131</v>
      </c>
      <c r="D164" s="1" t="s">
        <v>54</v>
      </c>
      <c r="E164" s="1" t="s">
        <v>91</v>
      </c>
      <c r="F164" s="1" t="s">
        <v>173</v>
      </c>
      <c r="G164" s="1" t="s">
        <v>47</v>
      </c>
      <c r="H164" s="1" t="s">
        <v>127</v>
      </c>
      <c r="I164" s="1" t="s">
        <v>139</v>
      </c>
      <c r="J164" s="7">
        <v>3.96239061301968</v>
      </c>
      <c r="K164" s="7">
        <v>2.2134282404296659</v>
      </c>
      <c r="L164" s="10">
        <v>2.5</v>
      </c>
      <c r="M164" s="11">
        <f t="shared" si="4"/>
        <v>-0.11462870382813364</v>
      </c>
      <c r="N164" s="12" t="s">
        <v>50</v>
      </c>
      <c r="O164" s="14" t="s">
        <v>57</v>
      </c>
      <c r="P164" s="3">
        <f t="shared" si="5"/>
        <v>558.60929842624591</v>
      </c>
      <c r="Q164" s="1">
        <v>4</v>
      </c>
    </row>
    <row r="165" spans="1:17" x14ac:dyDescent="0.3">
      <c r="A165" s="5">
        <v>159</v>
      </c>
      <c r="B165" s="1" t="s">
        <v>253</v>
      </c>
      <c r="C165" s="1" t="s">
        <v>131</v>
      </c>
      <c r="D165" s="1" t="s">
        <v>54</v>
      </c>
      <c r="E165" s="1" t="s">
        <v>91</v>
      </c>
      <c r="F165" s="1" t="s">
        <v>173</v>
      </c>
      <c r="G165" s="1" t="s">
        <v>47</v>
      </c>
      <c r="H165" s="1" t="s">
        <v>127</v>
      </c>
      <c r="I165" s="1" t="s">
        <v>139</v>
      </c>
      <c r="J165" s="7">
        <v>13.783047073902758</v>
      </c>
      <c r="K165" s="7">
        <v>2.8774567125585864</v>
      </c>
      <c r="L165" s="10">
        <v>2.5</v>
      </c>
      <c r="M165" s="11">
        <f t="shared" si="4"/>
        <v>0.15098268502343454</v>
      </c>
      <c r="N165" s="12" t="s">
        <v>50</v>
      </c>
      <c r="O165" s="14" t="s">
        <v>57</v>
      </c>
      <c r="P165" s="3">
        <f t="shared" si="5"/>
        <v>208.76782159489616</v>
      </c>
      <c r="Q165" s="1">
        <v>2</v>
      </c>
    </row>
    <row r="166" spans="1:17" x14ac:dyDescent="0.3">
      <c r="A166" s="5">
        <v>160</v>
      </c>
      <c r="B166" s="1" t="s">
        <v>254</v>
      </c>
      <c r="C166" s="1" t="s">
        <v>9</v>
      </c>
      <c r="D166" s="1" t="s">
        <v>54</v>
      </c>
      <c r="E166" s="1" t="s">
        <v>91</v>
      </c>
      <c r="F166" s="1" t="s">
        <v>173</v>
      </c>
      <c r="G166" s="1" t="s">
        <v>47</v>
      </c>
      <c r="H166" s="1" t="s">
        <v>127</v>
      </c>
      <c r="I166" s="1" t="s">
        <v>139</v>
      </c>
      <c r="J166" s="7">
        <v>4.8044624146268813</v>
      </c>
      <c r="K166" s="7">
        <v>5.3122277770312119</v>
      </c>
      <c r="L166" s="10">
        <v>2.5</v>
      </c>
      <c r="M166" s="11">
        <f t="shared" si="4"/>
        <v>1.1248911108124848</v>
      </c>
      <c r="N166" s="12" t="s">
        <v>50</v>
      </c>
      <c r="O166" s="14" t="s">
        <v>51</v>
      </c>
      <c r="P166" s="3">
        <f t="shared" si="5"/>
        <v>1105.6861972441436</v>
      </c>
      <c r="Q166" s="1">
        <v>5</v>
      </c>
    </row>
    <row r="167" spans="1:17" x14ac:dyDescent="0.3">
      <c r="A167" s="5">
        <v>161</v>
      </c>
      <c r="B167" s="1" t="s">
        <v>255</v>
      </c>
      <c r="C167" s="1" t="s">
        <v>59</v>
      </c>
      <c r="D167" s="1" t="s">
        <v>54</v>
      </c>
      <c r="E167" s="1" t="s">
        <v>91</v>
      </c>
      <c r="F167" s="1" t="s">
        <v>173</v>
      </c>
      <c r="G167" s="1" t="s">
        <v>47</v>
      </c>
      <c r="H167" s="1" t="s">
        <v>127</v>
      </c>
      <c r="I167" s="1" t="s">
        <v>139</v>
      </c>
      <c r="J167" s="7">
        <v>0.13470780082867581</v>
      </c>
      <c r="K167" s="7">
        <v>1.992085416386703</v>
      </c>
      <c r="L167" s="10">
        <v>2.5</v>
      </c>
      <c r="M167" s="11">
        <f t="shared" si="4"/>
        <v>-0.2031658334453188</v>
      </c>
      <c r="N167" s="12" t="s">
        <v>50</v>
      </c>
      <c r="O167" s="14" t="s">
        <v>57</v>
      </c>
      <c r="P167" s="3">
        <f t="shared" si="5"/>
        <v>14788.196408315496</v>
      </c>
      <c r="Q167" s="1">
        <v>5</v>
      </c>
    </row>
    <row r="168" spans="1:17" x14ac:dyDescent="0.3">
      <c r="A168" s="5">
        <v>162</v>
      </c>
      <c r="B168" s="1" t="s">
        <v>256</v>
      </c>
      <c r="C168" s="1" t="s">
        <v>59</v>
      </c>
      <c r="D168" s="1" t="s">
        <v>54</v>
      </c>
      <c r="E168" s="1" t="s">
        <v>91</v>
      </c>
      <c r="F168" s="1" t="s">
        <v>173</v>
      </c>
      <c r="G168" s="1" t="s">
        <v>47</v>
      </c>
      <c r="H168" s="1" t="s">
        <v>127</v>
      </c>
      <c r="I168" s="1" t="s">
        <v>139</v>
      </c>
      <c r="J168" s="7">
        <v>1.6161987758321883</v>
      </c>
      <c r="K168" s="7">
        <v>1.9920854163867032</v>
      </c>
      <c r="L168" s="10">
        <v>2.5</v>
      </c>
      <c r="M168" s="11">
        <f t="shared" si="4"/>
        <v>-0.20316583344531872</v>
      </c>
      <c r="N168" s="12" t="s">
        <v>50</v>
      </c>
      <c r="O168" s="14" t="s">
        <v>57</v>
      </c>
      <c r="P168" s="3">
        <f t="shared" si="5"/>
        <v>1232.5745113629164</v>
      </c>
      <c r="Q168" s="1">
        <v>5</v>
      </c>
    </row>
    <row r="169" spans="1:17" x14ac:dyDescent="0.3">
      <c r="A169" s="5">
        <v>163</v>
      </c>
      <c r="B169" s="1" t="s">
        <v>257</v>
      </c>
      <c r="C169" s="1" t="s">
        <v>9</v>
      </c>
      <c r="D169" s="1" t="s">
        <v>54</v>
      </c>
      <c r="E169" s="1" t="s">
        <v>91</v>
      </c>
      <c r="F169" s="1" t="s">
        <v>173</v>
      </c>
      <c r="G169" s="1" t="s">
        <v>47</v>
      </c>
      <c r="H169" s="1" t="s">
        <v>127</v>
      </c>
      <c r="I169" s="1" t="s">
        <v>139</v>
      </c>
      <c r="J169" s="7">
        <v>0.50266765752942955</v>
      </c>
      <c r="K169" s="7">
        <v>1.5493997683007703</v>
      </c>
      <c r="L169" s="10">
        <v>2.5</v>
      </c>
      <c r="M169" s="11">
        <f t="shared" si="4"/>
        <v>-0.38024009267969189</v>
      </c>
      <c r="N169" s="12" t="s">
        <v>50</v>
      </c>
      <c r="O169" s="14" t="s">
        <v>57</v>
      </c>
      <c r="P169" s="3">
        <f t="shared" si="5"/>
        <v>3082.3542057906484</v>
      </c>
      <c r="Q169" s="1">
        <v>5</v>
      </c>
    </row>
    <row r="170" spans="1:17" x14ac:dyDescent="0.3">
      <c r="A170" s="5">
        <v>164</v>
      </c>
      <c r="B170" s="1" t="s">
        <v>258</v>
      </c>
      <c r="C170" s="1" t="s">
        <v>59</v>
      </c>
      <c r="D170" s="1" t="s">
        <v>54</v>
      </c>
      <c r="E170" s="1" t="s">
        <v>91</v>
      </c>
      <c r="F170" s="1" t="s">
        <v>173</v>
      </c>
      <c r="G170" s="1" t="s">
        <v>47</v>
      </c>
      <c r="H170" s="1" t="s">
        <v>127</v>
      </c>
      <c r="I170" s="1" t="s">
        <v>139</v>
      </c>
      <c r="J170" s="7">
        <v>4.0585559115131558</v>
      </c>
      <c r="K170" s="7">
        <v>1.9920854163867034</v>
      </c>
      <c r="L170" s="10">
        <v>2.5</v>
      </c>
      <c r="M170" s="11">
        <f t="shared" si="4"/>
        <v>-0.20316583344531863</v>
      </c>
      <c r="N170" s="12" t="s">
        <v>50</v>
      </c>
      <c r="O170" s="14" t="s">
        <v>57</v>
      </c>
      <c r="P170" s="3">
        <f t="shared" si="5"/>
        <v>490.83601650913124</v>
      </c>
      <c r="Q170" s="1">
        <v>3</v>
      </c>
    </row>
    <row r="171" spans="1:17" x14ac:dyDescent="0.3">
      <c r="A171" s="5">
        <v>165</v>
      </c>
      <c r="B171" s="1" t="s">
        <v>259</v>
      </c>
      <c r="C171" s="1" t="s">
        <v>9</v>
      </c>
      <c r="D171" s="1" t="s">
        <v>54</v>
      </c>
      <c r="E171" s="1" t="s">
        <v>91</v>
      </c>
      <c r="F171" s="1" t="s">
        <v>173</v>
      </c>
      <c r="G171" s="1" t="s">
        <v>47</v>
      </c>
      <c r="H171" s="1" t="s">
        <v>127</v>
      </c>
      <c r="I171" s="1" t="s">
        <v>139</v>
      </c>
      <c r="J171" s="7">
        <v>3.5694058907860198</v>
      </c>
      <c r="K171" s="7">
        <v>1.5493997683007723</v>
      </c>
      <c r="L171" s="10">
        <v>2.5</v>
      </c>
      <c r="M171" s="11">
        <f t="shared" si="4"/>
        <v>-0.38024009267969106</v>
      </c>
      <c r="N171" s="12" t="s">
        <v>50</v>
      </c>
      <c r="O171" s="14" t="s">
        <v>57</v>
      </c>
      <c r="P171" s="3">
        <f t="shared" si="5"/>
        <v>434.07777532399899</v>
      </c>
      <c r="Q171" s="1">
        <v>3</v>
      </c>
    </row>
    <row r="172" spans="1:17" x14ac:dyDescent="0.3">
      <c r="A172" s="5">
        <v>166</v>
      </c>
      <c r="B172" s="1" t="s">
        <v>260</v>
      </c>
      <c r="C172" s="1" t="s">
        <v>9</v>
      </c>
      <c r="D172" s="1" t="s">
        <v>54</v>
      </c>
      <c r="E172" s="1" t="s">
        <v>91</v>
      </c>
      <c r="F172" s="1" t="s">
        <v>173</v>
      </c>
      <c r="G172" s="1" t="s">
        <v>47</v>
      </c>
      <c r="H172" s="1" t="s">
        <v>127</v>
      </c>
      <c r="I172" s="1" t="s">
        <v>139</v>
      </c>
      <c r="J172" s="7">
        <v>14.803026156378435</v>
      </c>
      <c r="K172" s="7">
        <v>1.5493997683007621</v>
      </c>
      <c r="L172" s="10">
        <v>2.5</v>
      </c>
      <c r="M172" s="11">
        <f t="shared" si="4"/>
        <v>-0.38024009267969516</v>
      </c>
      <c r="N172" s="12" t="s">
        <v>50</v>
      </c>
      <c r="O172" s="14" t="s">
        <v>57</v>
      </c>
      <c r="P172" s="3">
        <f t="shared" si="5"/>
        <v>104.66777211179523</v>
      </c>
      <c r="Q172" s="1">
        <v>1</v>
      </c>
    </row>
    <row r="173" spans="1:17" x14ac:dyDescent="0.3">
      <c r="A173" s="5">
        <v>167</v>
      </c>
      <c r="B173" s="1" t="s">
        <v>261</v>
      </c>
      <c r="C173" s="1" t="s">
        <v>210</v>
      </c>
      <c r="D173" s="1" t="s">
        <v>54</v>
      </c>
      <c r="E173" s="1" t="s">
        <v>91</v>
      </c>
      <c r="F173" s="1" t="s">
        <v>173</v>
      </c>
      <c r="G173" s="1" t="s">
        <v>47</v>
      </c>
      <c r="H173" s="1" t="s">
        <v>127</v>
      </c>
      <c r="I173" s="1" t="s">
        <v>139</v>
      </c>
      <c r="J173" s="7">
        <v>15.144729472589903</v>
      </c>
      <c r="K173" s="7">
        <v>1.7707425923437399</v>
      </c>
      <c r="L173" s="10">
        <v>2.5</v>
      </c>
      <c r="M173" s="11">
        <f t="shared" si="4"/>
        <v>-0.29170296306250404</v>
      </c>
      <c r="N173" s="12" t="s">
        <v>50</v>
      </c>
      <c r="O173" s="14" t="s">
        <v>57</v>
      </c>
      <c r="P173" s="3">
        <f t="shared" si="5"/>
        <v>116.9213748947161</v>
      </c>
      <c r="Q173" s="1">
        <v>1</v>
      </c>
    </row>
    <row r="174" spans="1:17" x14ac:dyDescent="0.3">
      <c r="A174" s="5">
        <v>168</v>
      </c>
      <c r="B174" s="1" t="s">
        <v>262</v>
      </c>
      <c r="C174" s="1" t="s">
        <v>59</v>
      </c>
      <c r="D174" s="1" t="s">
        <v>54</v>
      </c>
      <c r="E174" s="1" t="s">
        <v>91</v>
      </c>
      <c r="F174" s="1" t="s">
        <v>173</v>
      </c>
      <c r="G174" s="1" t="s">
        <v>47</v>
      </c>
      <c r="H174" s="1" t="s">
        <v>127</v>
      </c>
      <c r="I174" s="1" t="s">
        <v>139</v>
      </c>
      <c r="J174" s="7">
        <v>2.515348320859824</v>
      </c>
      <c r="K174" s="7">
        <v>2.8774567125585699</v>
      </c>
      <c r="L174" s="10">
        <v>2.5</v>
      </c>
      <c r="M174" s="11">
        <f t="shared" si="4"/>
        <v>0.15098268502342799</v>
      </c>
      <c r="N174" s="12" t="s">
        <v>50</v>
      </c>
      <c r="O174" s="14" t="s">
        <v>57</v>
      </c>
      <c r="P174" s="3">
        <f t="shared" si="5"/>
        <v>1143.9595417842434</v>
      </c>
      <c r="Q174" s="1">
        <v>5</v>
      </c>
    </row>
    <row r="175" spans="1:17" x14ac:dyDescent="0.3">
      <c r="A175" s="5">
        <v>169</v>
      </c>
      <c r="B175" s="1" t="s">
        <v>263</v>
      </c>
      <c r="C175" s="1" t="s">
        <v>59</v>
      </c>
      <c r="D175" s="1" t="s">
        <v>54</v>
      </c>
      <c r="E175" s="1" t="s">
        <v>91</v>
      </c>
      <c r="F175" s="1" t="s">
        <v>173</v>
      </c>
      <c r="G175" s="1" t="s">
        <v>47</v>
      </c>
      <c r="H175" s="1" t="s">
        <v>127</v>
      </c>
      <c r="I175" s="1" t="s">
        <v>139</v>
      </c>
      <c r="J175" s="7">
        <v>4.2806031253578309</v>
      </c>
      <c r="K175" s="7">
        <v>8.6323701376757143</v>
      </c>
      <c r="L175" s="10">
        <v>2.5</v>
      </c>
      <c r="M175" s="11">
        <f t="shared" si="4"/>
        <v>2.4529480550702858</v>
      </c>
      <c r="N175" s="12" t="s">
        <v>50</v>
      </c>
      <c r="O175" s="14" t="s">
        <v>51</v>
      </c>
      <c r="P175" s="3">
        <f t="shared" si="5"/>
        <v>2016.624733682617</v>
      </c>
      <c r="Q175" s="1">
        <v>5</v>
      </c>
    </row>
    <row r="176" spans="1:17" x14ac:dyDescent="0.3">
      <c r="A176" s="5">
        <v>170</v>
      </c>
      <c r="B176" s="1" t="s">
        <v>264</v>
      </c>
      <c r="C176" s="1" t="s">
        <v>9</v>
      </c>
      <c r="D176" s="1" t="s">
        <v>54</v>
      </c>
      <c r="E176" s="1" t="s">
        <v>91</v>
      </c>
      <c r="F176" s="1" t="s">
        <v>173</v>
      </c>
      <c r="G176" s="1" t="s">
        <v>47</v>
      </c>
      <c r="H176" s="1" t="s">
        <v>127</v>
      </c>
      <c r="I176" s="1" t="s">
        <v>139</v>
      </c>
      <c r="J176" s="7">
        <v>10.476185769626241</v>
      </c>
      <c r="K176" s="7">
        <v>1.7707425923437403</v>
      </c>
      <c r="L176" s="10">
        <v>2.5</v>
      </c>
      <c r="M176" s="11">
        <f t="shared" si="4"/>
        <v>-0.29170296306250387</v>
      </c>
      <c r="N176" s="12" t="s">
        <v>50</v>
      </c>
      <c r="O176" s="14" t="s">
        <v>57</v>
      </c>
      <c r="P176" s="3">
        <f t="shared" si="5"/>
        <v>169.02550520607227</v>
      </c>
      <c r="Q176" s="1">
        <v>2</v>
      </c>
    </row>
    <row r="177" spans="1:17" x14ac:dyDescent="0.3">
      <c r="A177" s="5">
        <v>171</v>
      </c>
      <c r="B177" s="1" t="s">
        <v>265</v>
      </c>
      <c r="C177" s="1" t="s">
        <v>74</v>
      </c>
      <c r="D177" s="1" t="s">
        <v>54</v>
      </c>
      <c r="E177" s="1" t="s">
        <v>91</v>
      </c>
      <c r="F177" s="1" t="s">
        <v>92</v>
      </c>
      <c r="G177" s="1" t="s">
        <v>47</v>
      </c>
      <c r="H177" s="1" t="s">
        <v>127</v>
      </c>
      <c r="I177" s="1"/>
      <c r="J177" s="7">
        <v>33.121182378503164</v>
      </c>
      <c r="K177" s="7">
        <v>2.8774567125585868</v>
      </c>
      <c r="L177" s="10">
        <v>2.5</v>
      </c>
      <c r="M177" s="11">
        <f t="shared" si="4"/>
        <v>0.15098268502343473</v>
      </c>
      <c r="N177" s="12" t="s">
        <v>50</v>
      </c>
      <c r="O177" s="14" t="s">
        <v>57</v>
      </c>
      <c r="P177" s="3">
        <f t="shared" si="5"/>
        <v>86.876630178098935</v>
      </c>
      <c r="Q177" s="1">
        <v>1</v>
      </c>
    </row>
    <row r="178" spans="1:17" x14ac:dyDescent="0.3">
      <c r="A178" s="5">
        <v>172</v>
      </c>
      <c r="B178" s="1" t="s">
        <v>266</v>
      </c>
      <c r="C178" s="1" t="s">
        <v>145</v>
      </c>
      <c r="D178" s="1" t="s">
        <v>54</v>
      </c>
      <c r="E178" s="1" t="s">
        <v>91</v>
      </c>
      <c r="F178" s="1" t="s">
        <v>92</v>
      </c>
      <c r="G178" s="1" t="s">
        <v>47</v>
      </c>
      <c r="H178" s="1" t="s">
        <v>127</v>
      </c>
      <c r="I178" s="1"/>
      <c r="J178" s="7">
        <v>19.394922597852712</v>
      </c>
      <c r="K178" s="7">
        <v>1.9920854163867103</v>
      </c>
      <c r="L178" s="10">
        <v>2.5</v>
      </c>
      <c r="M178" s="11">
        <f t="shared" si="4"/>
        <v>-0.20316583344531586</v>
      </c>
      <c r="N178" s="12" t="s">
        <v>50</v>
      </c>
      <c r="O178" s="14" t="s">
        <v>57</v>
      </c>
      <c r="P178" s="3">
        <f t="shared" si="5"/>
        <v>102.71169716383719</v>
      </c>
      <c r="Q178" s="1">
        <v>1</v>
      </c>
    </row>
    <row r="179" spans="1:17" x14ac:dyDescent="0.3">
      <c r="A179" s="5">
        <v>173</v>
      </c>
      <c r="B179" s="1" t="s">
        <v>267</v>
      </c>
      <c r="C179" s="1" t="s">
        <v>94</v>
      </c>
      <c r="D179" s="1" t="s">
        <v>54</v>
      </c>
      <c r="E179" s="1" t="s">
        <v>91</v>
      </c>
      <c r="F179" s="1" t="s">
        <v>92</v>
      </c>
      <c r="G179" s="1" t="s">
        <v>47</v>
      </c>
      <c r="H179" s="1" t="s">
        <v>127</v>
      </c>
      <c r="I179" s="1" t="s">
        <v>132</v>
      </c>
      <c r="J179" s="7">
        <v>1.8728632591149741</v>
      </c>
      <c r="K179" s="7">
        <v>2.6561138885155953</v>
      </c>
      <c r="L179" s="10">
        <v>2.5</v>
      </c>
      <c r="M179" s="11">
        <f t="shared" si="4"/>
        <v>6.2445555406238105E-2</v>
      </c>
      <c r="N179" s="12" t="s">
        <v>50</v>
      </c>
      <c r="O179" s="14" t="s">
        <v>57</v>
      </c>
      <c r="P179" s="3">
        <f t="shared" si="5"/>
        <v>1418.2102593922143</v>
      </c>
      <c r="Q179" s="1">
        <v>5</v>
      </c>
    </row>
    <row r="180" spans="1:17" x14ac:dyDescent="0.3">
      <c r="A180" s="5">
        <v>174</v>
      </c>
      <c r="B180" s="1" t="s">
        <v>268</v>
      </c>
      <c r="C180" s="1" t="s">
        <v>131</v>
      </c>
      <c r="D180" s="1" t="s">
        <v>54</v>
      </c>
      <c r="E180" s="1" t="s">
        <v>91</v>
      </c>
      <c r="F180" s="1" t="s">
        <v>92</v>
      </c>
      <c r="G180" s="1" t="s">
        <v>47</v>
      </c>
      <c r="H180" s="1" t="s">
        <v>127</v>
      </c>
      <c r="I180" s="1" t="s">
        <v>132</v>
      </c>
      <c r="J180" s="7">
        <v>4.2062222945733465</v>
      </c>
      <c r="K180" s="7">
        <v>2.4347710644726352</v>
      </c>
      <c r="L180" s="10">
        <v>2.5</v>
      </c>
      <c r="M180" s="11">
        <f t="shared" si="4"/>
        <v>-2.6091574210945899E-2</v>
      </c>
      <c r="N180" s="12" t="s">
        <v>50</v>
      </c>
      <c r="O180" s="14" t="s">
        <v>57</v>
      </c>
      <c r="P180" s="3">
        <f t="shared" si="5"/>
        <v>578.84983102625199</v>
      </c>
      <c r="Q180" s="1">
        <v>4</v>
      </c>
    </row>
    <row r="181" spans="1:17" x14ac:dyDescent="0.3">
      <c r="A181" s="5">
        <v>175</v>
      </c>
      <c r="B181" s="1" t="s">
        <v>269</v>
      </c>
      <c r="C181" s="1" t="s">
        <v>131</v>
      </c>
      <c r="D181" s="1" t="s">
        <v>54</v>
      </c>
      <c r="E181" s="1" t="s">
        <v>91</v>
      </c>
      <c r="F181" s="1" t="s">
        <v>92</v>
      </c>
      <c r="G181" s="1" t="s">
        <v>47</v>
      </c>
      <c r="H181" s="1" t="s">
        <v>127</v>
      </c>
      <c r="I181" s="1" t="s">
        <v>134</v>
      </c>
      <c r="J181" s="7">
        <v>5.4196945663182037</v>
      </c>
      <c r="K181" s="7">
        <v>5.5335706010741728</v>
      </c>
      <c r="L181" s="10">
        <v>2.5</v>
      </c>
      <c r="M181" s="11">
        <f t="shared" si="4"/>
        <v>1.213428240429669</v>
      </c>
      <c r="N181" s="12" t="s">
        <v>50</v>
      </c>
      <c r="O181" s="14" t="s">
        <v>51</v>
      </c>
      <c r="P181" s="3">
        <f t="shared" si="5"/>
        <v>1021.0115225798285</v>
      </c>
      <c r="Q181" s="1">
        <v>5</v>
      </c>
    </row>
    <row r="182" spans="1:17" x14ac:dyDescent="0.3">
      <c r="A182" s="5">
        <v>176</v>
      </c>
      <c r="B182" s="1" t="s">
        <v>270</v>
      </c>
      <c r="C182" s="1" t="s">
        <v>9</v>
      </c>
      <c r="D182" s="1" t="s">
        <v>54</v>
      </c>
      <c r="E182" s="1" t="s">
        <v>91</v>
      </c>
      <c r="F182" s="1" t="s">
        <v>92</v>
      </c>
      <c r="G182" s="1" t="s">
        <v>47</v>
      </c>
      <c r="H182" s="1" t="s">
        <v>127</v>
      </c>
      <c r="I182" s="1" t="s">
        <v>134</v>
      </c>
      <c r="J182" s="7">
        <v>0.91009640509112666</v>
      </c>
      <c r="K182" s="7">
        <v>1.5493997683007703</v>
      </c>
      <c r="L182" s="10">
        <v>2.5</v>
      </c>
      <c r="M182" s="11">
        <f t="shared" si="4"/>
        <v>-0.38024009267969189</v>
      </c>
      <c r="N182" s="12" t="s">
        <v>50</v>
      </c>
      <c r="O182" s="14" t="s">
        <v>57</v>
      </c>
      <c r="P182" s="3">
        <f t="shared" si="5"/>
        <v>1702.4567503325443</v>
      </c>
      <c r="Q182" s="1">
        <v>5</v>
      </c>
    </row>
    <row r="183" spans="1:17" x14ac:dyDescent="0.3">
      <c r="A183" s="5">
        <v>177</v>
      </c>
      <c r="B183" s="1" t="s">
        <v>271</v>
      </c>
      <c r="C183" s="1" t="s">
        <v>210</v>
      </c>
      <c r="D183" s="1" t="s">
        <v>54</v>
      </c>
      <c r="E183" s="1" t="s">
        <v>91</v>
      </c>
      <c r="F183" s="1" t="s">
        <v>92</v>
      </c>
      <c r="G183" s="1" t="s">
        <v>47</v>
      </c>
      <c r="H183" s="1" t="s">
        <v>127</v>
      </c>
      <c r="I183" s="1" t="s">
        <v>134</v>
      </c>
      <c r="J183" s="7">
        <v>0.29837007431989815</v>
      </c>
      <c r="K183" s="7">
        <v>1.5493997683007703</v>
      </c>
      <c r="L183" s="10">
        <v>2.5</v>
      </c>
      <c r="M183" s="11">
        <f t="shared" si="4"/>
        <v>-0.38024009267969189</v>
      </c>
      <c r="N183" s="12" t="s">
        <v>50</v>
      </c>
      <c r="O183" s="14" t="s">
        <v>57</v>
      </c>
      <c r="P183" s="3">
        <f t="shared" si="5"/>
        <v>5192.879251823284</v>
      </c>
      <c r="Q183" s="1">
        <v>5</v>
      </c>
    </row>
    <row r="184" spans="1:17" x14ac:dyDescent="0.3">
      <c r="A184" s="5">
        <v>178</v>
      </c>
      <c r="B184" s="1" t="s">
        <v>272</v>
      </c>
      <c r="C184" s="1" t="s">
        <v>59</v>
      </c>
      <c r="D184" s="1" t="s">
        <v>54</v>
      </c>
      <c r="E184" s="1" t="s">
        <v>91</v>
      </c>
      <c r="F184" s="1" t="s">
        <v>92</v>
      </c>
      <c r="G184" s="1" t="s">
        <v>47</v>
      </c>
      <c r="H184" s="1" t="s">
        <v>127</v>
      </c>
      <c r="I184" s="1" t="s">
        <v>137</v>
      </c>
      <c r="J184" s="7">
        <v>0.75589945724337948</v>
      </c>
      <c r="K184" s="7">
        <v>7.9683416655468111</v>
      </c>
      <c r="L184" s="10">
        <v>2.5</v>
      </c>
      <c r="M184" s="11">
        <f t="shared" si="4"/>
        <v>2.1873366662187244</v>
      </c>
      <c r="N184" s="12" t="s">
        <v>50</v>
      </c>
      <c r="O184" s="14" t="s">
        <v>51</v>
      </c>
      <c r="P184" s="3">
        <f t="shared" si="5"/>
        <v>10541.536429468842</v>
      </c>
      <c r="Q184" s="1">
        <v>5</v>
      </c>
    </row>
    <row r="185" spans="1:17" x14ac:dyDescent="0.3">
      <c r="A185" s="5">
        <v>179</v>
      </c>
      <c r="B185" s="1" t="s">
        <v>273</v>
      </c>
      <c r="C185" s="1" t="s">
        <v>131</v>
      </c>
      <c r="D185" s="1" t="s">
        <v>54</v>
      </c>
      <c r="E185" s="1" t="s">
        <v>91</v>
      </c>
      <c r="F185" s="1" t="s">
        <v>92</v>
      </c>
      <c r="G185" s="1" t="s">
        <v>47</v>
      </c>
      <c r="H185" s="1" t="s">
        <v>127</v>
      </c>
      <c r="I185" s="1" t="s">
        <v>139</v>
      </c>
      <c r="J185" s="7">
        <v>4.7049061626943391</v>
      </c>
      <c r="K185" s="7">
        <v>1.7707425923437292</v>
      </c>
      <c r="L185" s="10">
        <v>2.5</v>
      </c>
      <c r="M185" s="11">
        <f t="shared" si="4"/>
        <v>-0.29170296306250831</v>
      </c>
      <c r="N185" s="12" t="s">
        <v>50</v>
      </c>
      <c r="O185" s="14" t="s">
        <v>57</v>
      </c>
      <c r="P185" s="3">
        <f t="shared" si="5"/>
        <v>376.36087333348331</v>
      </c>
      <c r="Q185" s="1">
        <v>3</v>
      </c>
    </row>
    <row r="186" spans="1:17" x14ac:dyDescent="0.3">
      <c r="A186" s="5">
        <v>180</v>
      </c>
      <c r="B186" s="1" t="s">
        <v>274</v>
      </c>
      <c r="C186" s="1" t="s">
        <v>210</v>
      </c>
      <c r="D186" s="1" t="s">
        <v>54</v>
      </c>
      <c r="E186" s="1" t="s">
        <v>91</v>
      </c>
      <c r="F186" s="1" t="s">
        <v>92</v>
      </c>
      <c r="G186" s="1" t="s">
        <v>47</v>
      </c>
      <c r="H186" s="1" t="s">
        <v>127</v>
      </c>
      <c r="I186" s="1" t="s">
        <v>139</v>
      </c>
      <c r="J186" s="7">
        <v>1.3237045340987255</v>
      </c>
      <c r="K186" s="7">
        <v>1.5493997683007701</v>
      </c>
      <c r="L186" s="10">
        <v>2.5</v>
      </c>
      <c r="M186" s="11">
        <f t="shared" si="4"/>
        <v>-0.38024009267969194</v>
      </c>
      <c r="N186" s="12" t="s">
        <v>50</v>
      </c>
      <c r="O186" s="14" t="s">
        <v>57</v>
      </c>
      <c r="P186" s="3">
        <f t="shared" si="5"/>
        <v>1170.5027280545764</v>
      </c>
      <c r="Q186" s="1">
        <v>5</v>
      </c>
    </row>
    <row r="187" spans="1:17" x14ac:dyDescent="0.3">
      <c r="A187" s="5">
        <v>181</v>
      </c>
      <c r="B187" s="1" t="s">
        <v>275</v>
      </c>
      <c r="C187" s="1" t="s">
        <v>9</v>
      </c>
      <c r="D187" s="1" t="s">
        <v>54</v>
      </c>
      <c r="E187" s="1" t="s">
        <v>91</v>
      </c>
      <c r="F187" s="1" t="s">
        <v>92</v>
      </c>
      <c r="G187" s="1" t="s">
        <v>47</v>
      </c>
      <c r="H187" s="1" t="s">
        <v>127</v>
      </c>
      <c r="I187" s="1" t="s">
        <v>139</v>
      </c>
      <c r="J187" s="7">
        <v>5.0535919651741379</v>
      </c>
      <c r="K187" s="7">
        <v>1.5493997683007736</v>
      </c>
      <c r="L187" s="10">
        <v>2.5</v>
      </c>
      <c r="M187" s="11">
        <f t="shared" si="4"/>
        <v>-0.38024009267969056</v>
      </c>
      <c r="N187" s="12" t="s">
        <v>50</v>
      </c>
      <c r="O187" s="14" t="s">
        <v>57</v>
      </c>
      <c r="P187" s="3">
        <f t="shared" si="5"/>
        <v>306.59376122531569</v>
      </c>
      <c r="Q187" s="1">
        <v>3</v>
      </c>
    </row>
    <row r="188" spans="1:17" x14ac:dyDescent="0.3">
      <c r="A188" s="5">
        <v>182</v>
      </c>
      <c r="B188" s="1" t="s">
        <v>276</v>
      </c>
      <c r="C188" s="1" t="s">
        <v>131</v>
      </c>
      <c r="D188" s="1" t="s">
        <v>54</v>
      </c>
      <c r="E188" s="1" t="s">
        <v>91</v>
      </c>
      <c r="F188" s="1" t="s">
        <v>92</v>
      </c>
      <c r="G188" s="1" t="s">
        <v>47</v>
      </c>
      <c r="H188" s="1" t="s">
        <v>127</v>
      </c>
      <c r="I188" s="1" t="s">
        <v>139</v>
      </c>
      <c r="J188" s="7">
        <v>14.335411529094669</v>
      </c>
      <c r="K188" s="7">
        <v>3.5414851846874935</v>
      </c>
      <c r="L188" s="10">
        <v>2.5</v>
      </c>
      <c r="M188" s="11">
        <f t="shared" si="4"/>
        <v>0.41659407387499742</v>
      </c>
      <c r="N188" s="12" t="s">
        <v>50</v>
      </c>
      <c r="O188" s="14" t="s">
        <v>57</v>
      </c>
      <c r="P188" s="3">
        <f t="shared" si="5"/>
        <v>247.04454263484618</v>
      </c>
      <c r="Q188" s="1">
        <v>2</v>
      </c>
    </row>
    <row r="189" spans="1:17" x14ac:dyDescent="0.3">
      <c r="A189" s="5">
        <v>183</v>
      </c>
      <c r="B189" s="1" t="s">
        <v>277</v>
      </c>
      <c r="C189" s="1" t="s">
        <v>9</v>
      </c>
      <c r="D189" s="1" t="s">
        <v>54</v>
      </c>
      <c r="E189" s="1" t="s">
        <v>91</v>
      </c>
      <c r="F189" s="1" t="s">
        <v>92</v>
      </c>
      <c r="G189" s="1" t="s">
        <v>47</v>
      </c>
      <c r="H189" s="1" t="s">
        <v>127</v>
      </c>
      <c r="I189" s="1" t="s">
        <v>139</v>
      </c>
      <c r="J189" s="7">
        <v>2.4999452566734019</v>
      </c>
      <c r="K189" s="7">
        <v>1.7707425923437294</v>
      </c>
      <c r="L189" s="10">
        <v>2.5</v>
      </c>
      <c r="M189" s="11">
        <f t="shared" si="4"/>
        <v>-0.2917029630625082</v>
      </c>
      <c r="N189" s="12" t="s">
        <v>50</v>
      </c>
      <c r="O189" s="14" t="s">
        <v>57</v>
      </c>
      <c r="P189" s="3">
        <f t="shared" si="5"/>
        <v>708.31254709153131</v>
      </c>
      <c r="Q189" s="1">
        <v>4</v>
      </c>
    </row>
    <row r="190" spans="1:17" x14ac:dyDescent="0.3">
      <c r="A190" s="5">
        <v>184</v>
      </c>
      <c r="B190" s="1" t="s">
        <v>278</v>
      </c>
      <c r="C190" s="1" t="s">
        <v>9</v>
      </c>
      <c r="D190" s="1" t="s">
        <v>54</v>
      </c>
      <c r="E190" s="1" t="s">
        <v>91</v>
      </c>
      <c r="F190" s="1" t="s">
        <v>92</v>
      </c>
      <c r="G190" s="1" t="s">
        <v>47</v>
      </c>
      <c r="H190" s="1" t="s">
        <v>127</v>
      </c>
      <c r="I190" s="1" t="s">
        <v>139</v>
      </c>
      <c r="J190" s="7">
        <v>4.3020601170408082</v>
      </c>
      <c r="K190" s="7">
        <v>1.5493997683007732</v>
      </c>
      <c r="L190" s="10">
        <v>2.5</v>
      </c>
      <c r="M190" s="11">
        <f t="shared" si="4"/>
        <v>-0.38024009267969072</v>
      </c>
      <c r="N190" s="12" t="s">
        <v>50</v>
      </c>
      <c r="O190" s="14" t="s">
        <v>57</v>
      </c>
      <c r="P190" s="3">
        <f t="shared" si="5"/>
        <v>360.15297930483945</v>
      </c>
      <c r="Q190" s="1">
        <v>3</v>
      </c>
    </row>
    <row r="191" spans="1:17" x14ac:dyDescent="0.3">
      <c r="A191" s="5">
        <v>185</v>
      </c>
      <c r="B191" s="1" t="s">
        <v>279</v>
      </c>
      <c r="C191" s="1" t="s">
        <v>9</v>
      </c>
      <c r="D191" s="1" t="s">
        <v>54</v>
      </c>
      <c r="E191" s="1" t="s">
        <v>91</v>
      </c>
      <c r="F191" s="1" t="s">
        <v>92</v>
      </c>
      <c r="G191" s="1" t="s">
        <v>47</v>
      </c>
      <c r="H191" s="1" t="s">
        <v>127</v>
      </c>
      <c r="I191" s="1" t="s">
        <v>139</v>
      </c>
      <c r="J191" s="7">
        <v>10.671923437153369</v>
      </c>
      <c r="K191" s="7">
        <v>2.2134282404296677</v>
      </c>
      <c r="L191" s="10">
        <v>2.5</v>
      </c>
      <c r="M191" s="11">
        <f t="shared" si="4"/>
        <v>-0.11462870382813292</v>
      </c>
      <c r="N191" s="12" t="s">
        <v>50</v>
      </c>
      <c r="O191" s="14" t="s">
        <v>57</v>
      </c>
      <c r="P191" s="3">
        <f t="shared" si="5"/>
        <v>207.40668291564111</v>
      </c>
      <c r="Q191" s="1">
        <v>2</v>
      </c>
    </row>
    <row r="192" spans="1:17" x14ac:dyDescent="0.3">
      <c r="A192" s="5">
        <v>186</v>
      </c>
      <c r="B192" s="1" t="s">
        <v>280</v>
      </c>
      <c r="C192" s="1" t="s">
        <v>9</v>
      </c>
      <c r="D192" s="1" t="s">
        <v>54</v>
      </c>
      <c r="E192" s="1" t="s">
        <v>91</v>
      </c>
      <c r="F192" s="1" t="s">
        <v>92</v>
      </c>
      <c r="G192" s="1" t="s">
        <v>47</v>
      </c>
      <c r="H192" s="1" t="s">
        <v>127</v>
      </c>
      <c r="I192" s="1" t="s">
        <v>139</v>
      </c>
      <c r="J192" s="7">
        <v>7.0002851778851731</v>
      </c>
      <c r="K192" s="7">
        <v>1.9920854163867052</v>
      </c>
      <c r="L192" s="10">
        <v>2.5</v>
      </c>
      <c r="M192" s="11">
        <f t="shared" si="4"/>
        <v>-0.20316583344531791</v>
      </c>
      <c r="N192" s="12" t="s">
        <v>50</v>
      </c>
      <c r="O192" s="14" t="s">
        <v>57</v>
      </c>
      <c r="P192" s="3">
        <f t="shared" si="5"/>
        <v>284.57203753355174</v>
      </c>
      <c r="Q192" s="1">
        <v>3</v>
      </c>
    </row>
    <row r="193" spans="1:17" x14ac:dyDescent="0.3">
      <c r="A193" s="5">
        <v>187</v>
      </c>
      <c r="B193" s="1" t="s">
        <v>281</v>
      </c>
      <c r="C193" s="1" t="s">
        <v>94</v>
      </c>
      <c r="D193" s="1" t="s">
        <v>54</v>
      </c>
      <c r="E193" s="1" t="s">
        <v>91</v>
      </c>
      <c r="F193" s="1" t="s">
        <v>92</v>
      </c>
      <c r="G193" s="1" t="s">
        <v>47</v>
      </c>
      <c r="H193" s="1" t="s">
        <v>127</v>
      </c>
      <c r="I193" s="1" t="s">
        <v>132</v>
      </c>
      <c r="J193" s="7">
        <v>10.122435991075232</v>
      </c>
      <c r="K193" s="7">
        <v>2.2134282404296677</v>
      </c>
      <c r="L193" s="10">
        <v>2.5</v>
      </c>
      <c r="M193" s="11">
        <f t="shared" si="4"/>
        <v>-0.11462870382813292</v>
      </c>
      <c r="N193" s="12" t="s">
        <v>50</v>
      </c>
      <c r="O193" s="14" t="s">
        <v>57</v>
      </c>
      <c r="P193" s="3">
        <f t="shared" si="5"/>
        <v>218.66557045964106</v>
      </c>
      <c r="Q193" s="1">
        <v>2</v>
      </c>
    </row>
    <row r="194" spans="1:17" x14ac:dyDescent="0.3">
      <c r="A194" s="5">
        <v>188</v>
      </c>
      <c r="B194" s="1" t="s">
        <v>282</v>
      </c>
      <c r="C194" s="1" t="s">
        <v>210</v>
      </c>
      <c r="D194" s="1" t="s">
        <v>54</v>
      </c>
      <c r="E194" s="1" t="s">
        <v>91</v>
      </c>
      <c r="F194" s="1" t="s">
        <v>92</v>
      </c>
      <c r="G194" s="1" t="s">
        <v>47</v>
      </c>
      <c r="H194" s="1" t="s">
        <v>127</v>
      </c>
      <c r="I194" s="1" t="s">
        <v>132</v>
      </c>
      <c r="J194" s="7">
        <v>5.7606996279087799</v>
      </c>
      <c r="K194" s="7">
        <v>2.8774567125585673</v>
      </c>
      <c r="L194" s="10">
        <v>2.5</v>
      </c>
      <c r="M194" s="11">
        <f t="shared" si="4"/>
        <v>0.1509826850234269</v>
      </c>
      <c r="N194" s="12" t="s">
        <v>50</v>
      </c>
      <c r="O194" s="14" t="s">
        <v>57</v>
      </c>
      <c r="P194" s="3">
        <f t="shared" si="5"/>
        <v>499.49778645256794</v>
      </c>
      <c r="Q194" s="1">
        <v>3</v>
      </c>
    </row>
    <row r="195" spans="1:17" x14ac:dyDescent="0.3">
      <c r="A195" s="5">
        <v>189</v>
      </c>
      <c r="B195" s="1" t="s">
        <v>283</v>
      </c>
      <c r="C195" s="1" t="s">
        <v>59</v>
      </c>
      <c r="D195" s="1" t="s">
        <v>54</v>
      </c>
      <c r="E195" s="1" t="s">
        <v>91</v>
      </c>
      <c r="F195" s="1" t="s">
        <v>92</v>
      </c>
      <c r="G195" s="1" t="s">
        <v>47</v>
      </c>
      <c r="H195" s="1" t="s">
        <v>127</v>
      </c>
      <c r="I195" s="1" t="s">
        <v>132</v>
      </c>
      <c r="J195" s="7">
        <v>0.67056028312050886</v>
      </c>
      <c r="K195" s="7">
        <v>2.2134282404296641</v>
      </c>
      <c r="L195" s="10">
        <v>2.5</v>
      </c>
      <c r="M195" s="11">
        <f t="shared" si="4"/>
        <v>-0.11462870382813435</v>
      </c>
      <c r="N195" s="12" t="s">
        <v>50</v>
      </c>
      <c r="O195" s="14" t="s">
        <v>57</v>
      </c>
      <c r="P195" s="3">
        <f t="shared" si="5"/>
        <v>3300.8639135758071</v>
      </c>
      <c r="Q195" s="1">
        <v>5</v>
      </c>
    </row>
    <row r="196" spans="1:17" x14ac:dyDescent="0.3">
      <c r="A196" s="5">
        <v>190</v>
      </c>
      <c r="B196" s="1" t="s">
        <v>284</v>
      </c>
      <c r="C196" s="1" t="s">
        <v>59</v>
      </c>
      <c r="D196" s="1" t="s">
        <v>54</v>
      </c>
      <c r="E196" s="1" t="s">
        <v>91</v>
      </c>
      <c r="F196" s="1" t="s">
        <v>92</v>
      </c>
      <c r="G196" s="1" t="s">
        <v>47</v>
      </c>
      <c r="H196" s="1" t="s">
        <v>127</v>
      </c>
      <c r="I196" s="1" t="s">
        <v>132</v>
      </c>
      <c r="J196" s="7">
        <v>0.72706287155585847</v>
      </c>
      <c r="K196" s="7">
        <v>2.4347710644726352</v>
      </c>
      <c r="L196" s="10">
        <v>2.5</v>
      </c>
      <c r="M196" s="11">
        <f t="shared" si="4"/>
        <v>-2.6091574210945899E-2</v>
      </c>
      <c r="N196" s="12" t="s">
        <v>50</v>
      </c>
      <c r="O196" s="14" t="s">
        <v>57</v>
      </c>
      <c r="P196" s="3">
        <f t="shared" si="5"/>
        <v>3348.7765085052588</v>
      </c>
      <c r="Q196" s="1">
        <v>5</v>
      </c>
    </row>
    <row r="197" spans="1:17" x14ac:dyDescent="0.3">
      <c r="A197" s="5">
        <v>191</v>
      </c>
      <c r="B197" s="1" t="s">
        <v>285</v>
      </c>
      <c r="C197" s="1" t="s">
        <v>210</v>
      </c>
      <c r="D197" s="1" t="s">
        <v>54</v>
      </c>
      <c r="E197" s="1" t="s">
        <v>91</v>
      </c>
      <c r="F197" s="1" t="s">
        <v>92</v>
      </c>
      <c r="G197" s="1" t="s">
        <v>47</v>
      </c>
      <c r="H197" s="1" t="s">
        <v>127</v>
      </c>
      <c r="I197" s="1" t="s">
        <v>132</v>
      </c>
      <c r="J197" s="7">
        <v>2.0349686323990936</v>
      </c>
      <c r="K197" s="7">
        <v>1.9920854163867046</v>
      </c>
      <c r="L197" s="10">
        <v>2.5</v>
      </c>
      <c r="M197" s="11">
        <f t="shared" si="4"/>
        <v>-0.20316583344531819</v>
      </c>
      <c r="N197" s="12" t="s">
        <v>50</v>
      </c>
      <c r="O197" s="14" t="s">
        <v>57</v>
      </c>
      <c r="P197" s="3">
        <f t="shared" si="5"/>
        <v>978.92684175586896</v>
      </c>
      <c r="Q197" s="1">
        <v>4</v>
      </c>
    </row>
    <row r="198" spans="1:17" x14ac:dyDescent="0.3">
      <c r="A198" s="5">
        <v>192</v>
      </c>
      <c r="B198" s="1" t="s">
        <v>286</v>
      </c>
      <c r="C198" s="1" t="s">
        <v>59</v>
      </c>
      <c r="D198" s="1" t="s">
        <v>54</v>
      </c>
      <c r="E198" s="1" t="s">
        <v>91</v>
      </c>
      <c r="F198" s="1" t="s">
        <v>92</v>
      </c>
      <c r="G198" s="1" t="s">
        <v>47</v>
      </c>
      <c r="H198" s="1" t="s">
        <v>127</v>
      </c>
      <c r="I198" s="1" t="s">
        <v>132</v>
      </c>
      <c r="J198" s="7">
        <v>0.1903960933635595</v>
      </c>
      <c r="K198" s="7">
        <v>1.5493997683007703</v>
      </c>
      <c r="L198" s="10">
        <v>2.5</v>
      </c>
      <c r="M198" s="11">
        <f t="shared" si="4"/>
        <v>-0.38024009267969189</v>
      </c>
      <c r="N198" s="12" t="s">
        <v>50</v>
      </c>
      <c r="O198" s="14" t="s">
        <v>57</v>
      </c>
      <c r="P198" s="3">
        <f t="shared" si="5"/>
        <v>8137.7707962852282</v>
      </c>
      <c r="Q198" s="1">
        <v>5</v>
      </c>
    </row>
    <row r="199" spans="1:17" x14ac:dyDescent="0.3">
      <c r="A199" s="5">
        <v>193</v>
      </c>
      <c r="B199" s="1" t="s">
        <v>287</v>
      </c>
      <c r="C199" s="1" t="s">
        <v>94</v>
      </c>
      <c r="D199" s="1" t="s">
        <v>54</v>
      </c>
      <c r="E199" s="1" t="s">
        <v>91</v>
      </c>
      <c r="F199" s="1" t="s">
        <v>92</v>
      </c>
      <c r="G199" s="1" t="s">
        <v>47</v>
      </c>
      <c r="H199" s="1" t="s">
        <v>127</v>
      </c>
      <c r="I199" s="1" t="s">
        <v>134</v>
      </c>
      <c r="J199" s="7">
        <v>21.125471768677802</v>
      </c>
      <c r="K199" s="7">
        <v>2.2134282404296681</v>
      </c>
      <c r="L199" s="10">
        <v>2.5</v>
      </c>
      <c r="M199" s="11">
        <f t="shared" ref="M199:M262" si="6">(K199-L199)/L199</f>
        <v>-0.11462870382813276</v>
      </c>
      <c r="N199" s="12" t="s">
        <v>50</v>
      </c>
      <c r="O199" s="14" t="s">
        <v>57</v>
      </c>
      <c r="P199" s="3">
        <f t="shared" ref="P199:P262" si="7">K199*1000/J199</f>
        <v>104.77532831770705</v>
      </c>
      <c r="Q199" s="1">
        <v>1</v>
      </c>
    </row>
    <row r="200" spans="1:17" x14ac:dyDescent="0.3">
      <c r="A200" s="5">
        <v>194</v>
      </c>
      <c r="B200" s="1" t="s">
        <v>288</v>
      </c>
      <c r="C200" s="1" t="s">
        <v>210</v>
      </c>
      <c r="D200" s="1" t="s">
        <v>54</v>
      </c>
      <c r="E200" s="1" t="s">
        <v>91</v>
      </c>
      <c r="F200" s="1" t="s">
        <v>92</v>
      </c>
      <c r="G200" s="1" t="s">
        <v>47</v>
      </c>
      <c r="H200" s="1" t="s">
        <v>127</v>
      </c>
      <c r="I200" s="1" t="s">
        <v>134</v>
      </c>
      <c r="J200" s="7">
        <v>0.76274772942858315</v>
      </c>
      <c r="K200" s="7">
        <v>1.5493997683007703</v>
      </c>
      <c r="L200" s="10">
        <v>2.5</v>
      </c>
      <c r="M200" s="11">
        <f t="shared" si="6"/>
        <v>-0.38024009267969189</v>
      </c>
      <c r="N200" s="12" t="s">
        <v>50</v>
      </c>
      <c r="O200" s="14" t="s">
        <v>57</v>
      </c>
      <c r="P200" s="3">
        <f t="shared" si="7"/>
        <v>2031.3397320258325</v>
      </c>
      <c r="Q200" s="1">
        <v>5</v>
      </c>
    </row>
    <row r="201" spans="1:17" x14ac:dyDescent="0.3">
      <c r="A201" s="5">
        <v>195</v>
      </c>
      <c r="B201" s="1" t="s">
        <v>289</v>
      </c>
      <c r="C201" s="1" t="s">
        <v>59</v>
      </c>
      <c r="D201" s="1" t="s">
        <v>54</v>
      </c>
      <c r="E201" s="1" t="s">
        <v>91</v>
      </c>
      <c r="F201" s="1" t="s">
        <v>92</v>
      </c>
      <c r="G201" s="1" t="s">
        <v>47</v>
      </c>
      <c r="H201" s="1" t="s">
        <v>127</v>
      </c>
      <c r="I201" s="1" t="s">
        <v>134</v>
      </c>
      <c r="J201" s="7">
        <v>3.0441277547250709</v>
      </c>
      <c r="K201" s="7">
        <v>1.770742592343731</v>
      </c>
      <c r="L201" s="10">
        <v>2.5</v>
      </c>
      <c r="M201" s="11">
        <f t="shared" si="6"/>
        <v>-0.29170296306250759</v>
      </c>
      <c r="N201" s="12" t="s">
        <v>50</v>
      </c>
      <c r="O201" s="14" t="s">
        <v>57</v>
      </c>
      <c r="P201" s="3">
        <f t="shared" si="7"/>
        <v>581.69128729738702</v>
      </c>
      <c r="Q201" s="1">
        <v>4</v>
      </c>
    </row>
    <row r="202" spans="1:17" x14ac:dyDescent="0.3">
      <c r="A202" s="5">
        <v>196</v>
      </c>
      <c r="B202" s="1" t="s">
        <v>290</v>
      </c>
      <c r="C202" s="1" t="s">
        <v>59</v>
      </c>
      <c r="D202" s="1" t="s">
        <v>54</v>
      </c>
      <c r="E202" s="1" t="s">
        <v>91</v>
      </c>
      <c r="F202" s="1" t="s">
        <v>92</v>
      </c>
      <c r="G202" s="1" t="s">
        <v>47</v>
      </c>
      <c r="H202" s="1" t="s">
        <v>127</v>
      </c>
      <c r="I202" s="1" t="s">
        <v>134</v>
      </c>
      <c r="J202" s="7">
        <v>4.087174034977382</v>
      </c>
      <c r="K202" s="7">
        <v>2.6561138885156081</v>
      </c>
      <c r="L202" s="10">
        <v>2.5</v>
      </c>
      <c r="M202" s="11">
        <f t="shared" si="6"/>
        <v>6.2445555406243261E-2</v>
      </c>
      <c r="N202" s="12" t="s">
        <v>50</v>
      </c>
      <c r="O202" s="14" t="s">
        <v>57</v>
      </c>
      <c r="P202" s="3">
        <f t="shared" si="7"/>
        <v>649.86562005557153</v>
      </c>
      <c r="Q202" s="1">
        <v>4</v>
      </c>
    </row>
    <row r="203" spans="1:17" x14ac:dyDescent="0.3">
      <c r="A203" s="5">
        <v>197</v>
      </c>
      <c r="B203" s="1" t="s">
        <v>291</v>
      </c>
      <c r="C203" s="1" t="s">
        <v>9</v>
      </c>
      <c r="D203" s="1" t="s">
        <v>54</v>
      </c>
      <c r="E203" s="1" t="s">
        <v>91</v>
      </c>
      <c r="F203" s="1" t="s">
        <v>92</v>
      </c>
      <c r="G203" s="1" t="s">
        <v>47</v>
      </c>
      <c r="H203" s="1" t="s">
        <v>127</v>
      </c>
      <c r="I203" s="1" t="s">
        <v>134</v>
      </c>
      <c r="J203" s="7">
        <v>6.5519408521982312</v>
      </c>
      <c r="K203" s="7">
        <v>1.5493997683007728</v>
      </c>
      <c r="L203" s="10">
        <v>2.5</v>
      </c>
      <c r="M203" s="11">
        <f t="shared" si="6"/>
        <v>-0.38024009267969089</v>
      </c>
      <c r="N203" s="12" t="s">
        <v>50</v>
      </c>
      <c r="O203" s="14" t="s">
        <v>57</v>
      </c>
      <c r="P203" s="3">
        <f t="shared" si="7"/>
        <v>236.47951091941499</v>
      </c>
      <c r="Q203" s="1">
        <v>2</v>
      </c>
    </row>
    <row r="204" spans="1:17" x14ac:dyDescent="0.3">
      <c r="A204" s="5">
        <v>198</v>
      </c>
      <c r="B204" s="1" t="s">
        <v>292</v>
      </c>
      <c r="C204" s="1" t="s">
        <v>94</v>
      </c>
      <c r="D204" s="1" t="s">
        <v>54</v>
      </c>
      <c r="E204" s="1" t="s">
        <v>91</v>
      </c>
      <c r="F204" s="1" t="s">
        <v>92</v>
      </c>
      <c r="G204" s="1" t="s">
        <v>47</v>
      </c>
      <c r="H204" s="1" t="s">
        <v>127</v>
      </c>
      <c r="I204" s="1" t="s">
        <v>139</v>
      </c>
      <c r="J204" s="7">
        <v>29.632163171454895</v>
      </c>
      <c r="K204" s="7">
        <v>3.3201423606445024</v>
      </c>
      <c r="L204" s="10">
        <v>2.5</v>
      </c>
      <c r="M204" s="11">
        <f t="shared" si="6"/>
        <v>0.32805694425780096</v>
      </c>
      <c r="N204" s="12" t="s">
        <v>50</v>
      </c>
      <c r="O204" s="14" t="s">
        <v>57</v>
      </c>
      <c r="P204" s="3">
        <f t="shared" si="7"/>
        <v>112.04522401668081</v>
      </c>
      <c r="Q204" s="1">
        <v>1</v>
      </c>
    </row>
    <row r="205" spans="1:17" x14ac:dyDescent="0.3">
      <c r="A205" s="5">
        <v>199</v>
      </c>
      <c r="B205" s="1" t="s">
        <v>293</v>
      </c>
      <c r="C205" s="1" t="s">
        <v>9</v>
      </c>
      <c r="D205" s="1" t="s">
        <v>54</v>
      </c>
      <c r="E205" s="1" t="s">
        <v>91</v>
      </c>
      <c r="F205" s="1" t="s">
        <v>92</v>
      </c>
      <c r="G205" s="1" t="s">
        <v>47</v>
      </c>
      <c r="H205" s="1" t="s">
        <v>127</v>
      </c>
      <c r="I205" s="1" t="s">
        <v>139</v>
      </c>
      <c r="J205" s="7">
        <v>26.063007019534194</v>
      </c>
      <c r="K205" s="7">
        <v>3.5414851846874909</v>
      </c>
      <c r="L205" s="10">
        <v>2.5</v>
      </c>
      <c r="M205" s="11">
        <f t="shared" si="6"/>
        <v>0.41659407387499636</v>
      </c>
      <c r="N205" s="12" t="s">
        <v>50</v>
      </c>
      <c r="O205" s="14" t="s">
        <v>57</v>
      </c>
      <c r="P205" s="3">
        <f t="shared" si="7"/>
        <v>135.88168019266357</v>
      </c>
      <c r="Q205" s="1">
        <v>2</v>
      </c>
    </row>
    <row r="206" spans="1:17" x14ac:dyDescent="0.3">
      <c r="A206" s="5">
        <v>200</v>
      </c>
      <c r="B206" s="1" t="s">
        <v>294</v>
      </c>
      <c r="C206" s="1" t="s">
        <v>9</v>
      </c>
      <c r="D206" s="1" t="s">
        <v>54</v>
      </c>
      <c r="E206" s="1" t="s">
        <v>91</v>
      </c>
      <c r="F206" s="1" t="s">
        <v>92</v>
      </c>
      <c r="G206" s="1" t="s">
        <v>47</v>
      </c>
      <c r="H206" s="1" t="s">
        <v>127</v>
      </c>
      <c r="I206" s="1" t="s">
        <v>139</v>
      </c>
      <c r="J206" s="7">
        <v>12.594431374458274</v>
      </c>
      <c r="K206" s="7">
        <v>2.4347710644726535</v>
      </c>
      <c r="L206" s="10">
        <v>2.5</v>
      </c>
      <c r="M206" s="11">
        <f t="shared" si="6"/>
        <v>-2.6091574210938617E-2</v>
      </c>
      <c r="N206" s="12" t="s">
        <v>50</v>
      </c>
      <c r="O206" s="14" t="s">
        <v>57</v>
      </c>
      <c r="P206" s="3">
        <f t="shared" si="7"/>
        <v>193.32123794095313</v>
      </c>
      <c r="Q206" s="1">
        <v>2</v>
      </c>
    </row>
    <row r="207" spans="1:17" x14ac:dyDescent="0.3">
      <c r="A207" s="5">
        <v>201</v>
      </c>
      <c r="B207" s="1" t="s">
        <v>295</v>
      </c>
      <c r="C207" s="1" t="s">
        <v>59</v>
      </c>
      <c r="D207" s="1" t="s">
        <v>54</v>
      </c>
      <c r="E207" s="1" t="s">
        <v>91</v>
      </c>
      <c r="F207" s="1" t="s">
        <v>92</v>
      </c>
      <c r="G207" s="1" t="s">
        <v>47</v>
      </c>
      <c r="H207" s="1" t="s">
        <v>127</v>
      </c>
      <c r="I207" s="1" t="s">
        <v>139</v>
      </c>
      <c r="J207" s="7">
        <v>4.9680864109834593</v>
      </c>
      <c r="K207" s="7">
        <v>1.7707425923437361</v>
      </c>
      <c r="L207" s="10">
        <v>2.5</v>
      </c>
      <c r="M207" s="11">
        <f t="shared" si="6"/>
        <v>-0.29170296306250554</v>
      </c>
      <c r="N207" s="12" t="s">
        <v>50</v>
      </c>
      <c r="O207" s="14" t="s">
        <v>57</v>
      </c>
      <c r="P207" s="3">
        <f t="shared" si="7"/>
        <v>356.42346888914278</v>
      </c>
      <c r="Q207" s="1">
        <v>3</v>
      </c>
    </row>
    <row r="208" spans="1:17" x14ac:dyDescent="0.3">
      <c r="A208" s="5">
        <v>202</v>
      </c>
      <c r="B208" s="1" t="s">
        <v>296</v>
      </c>
      <c r="C208" s="1" t="s">
        <v>9</v>
      </c>
      <c r="D208" s="1" t="s">
        <v>54</v>
      </c>
      <c r="E208" s="1" t="s">
        <v>91</v>
      </c>
      <c r="F208" s="1" t="s">
        <v>92</v>
      </c>
      <c r="G208" s="1" t="s">
        <v>47</v>
      </c>
      <c r="H208" s="1" t="s">
        <v>127</v>
      </c>
      <c r="I208" s="1" t="s">
        <v>139</v>
      </c>
      <c r="J208" s="7">
        <v>5.6530113559757025</v>
      </c>
      <c r="K208" s="7">
        <v>1.7707425923437292</v>
      </c>
      <c r="L208" s="10">
        <v>2.5</v>
      </c>
      <c r="M208" s="11">
        <f t="shared" si="6"/>
        <v>-0.29170296306250831</v>
      </c>
      <c r="N208" s="12" t="s">
        <v>50</v>
      </c>
      <c r="O208" s="14" t="s">
        <v>57</v>
      </c>
      <c r="P208" s="3">
        <f t="shared" si="7"/>
        <v>313.23881747944966</v>
      </c>
      <c r="Q208" s="1">
        <v>3</v>
      </c>
    </row>
    <row r="209" spans="1:17" x14ac:dyDescent="0.3">
      <c r="A209" s="5">
        <v>203</v>
      </c>
      <c r="B209" s="1" t="s">
        <v>297</v>
      </c>
      <c r="C209" s="1" t="s">
        <v>59</v>
      </c>
      <c r="D209" s="1" t="s">
        <v>54</v>
      </c>
      <c r="E209" s="1" t="s">
        <v>91</v>
      </c>
      <c r="F209" s="1" t="s">
        <v>92</v>
      </c>
      <c r="G209" s="1" t="s">
        <v>47</v>
      </c>
      <c r="H209" s="1" t="s">
        <v>127</v>
      </c>
      <c r="I209" s="1" t="s">
        <v>139</v>
      </c>
      <c r="J209" s="7">
        <v>1.7034788985740104</v>
      </c>
      <c r="K209" s="7">
        <v>2.4347710644726352</v>
      </c>
      <c r="L209" s="10">
        <v>2.5</v>
      </c>
      <c r="M209" s="11">
        <f t="shared" si="6"/>
        <v>-2.6091574210945899E-2</v>
      </c>
      <c r="N209" s="12" t="s">
        <v>50</v>
      </c>
      <c r="O209" s="14" t="s">
        <v>57</v>
      </c>
      <c r="P209" s="3">
        <f t="shared" si="7"/>
        <v>1429.2933516880032</v>
      </c>
      <c r="Q209" s="1">
        <v>5</v>
      </c>
    </row>
    <row r="210" spans="1:17" x14ac:dyDescent="0.3">
      <c r="A210" s="5">
        <v>204</v>
      </c>
      <c r="B210" s="1" t="s">
        <v>298</v>
      </c>
      <c r="C210" s="1" t="s">
        <v>59</v>
      </c>
      <c r="D210" s="1" t="s">
        <v>54</v>
      </c>
      <c r="E210" s="1" t="s">
        <v>91</v>
      </c>
      <c r="F210" s="1" t="s">
        <v>92</v>
      </c>
      <c r="G210" s="1" t="s">
        <v>47</v>
      </c>
      <c r="H210" s="1" t="s">
        <v>127</v>
      </c>
      <c r="I210" s="1" t="s">
        <v>139</v>
      </c>
      <c r="J210" s="7">
        <v>1.5260944700350552</v>
      </c>
      <c r="K210" s="7">
        <v>4.6481993049022989</v>
      </c>
      <c r="L210" s="10">
        <v>2.5</v>
      </c>
      <c r="M210" s="11">
        <f t="shared" si="6"/>
        <v>0.85927972196091962</v>
      </c>
      <c r="N210" s="12" t="s">
        <v>50</v>
      </c>
      <c r="O210" s="14" t="s">
        <v>51</v>
      </c>
      <c r="P210" s="3">
        <f t="shared" si="7"/>
        <v>3045.8136086395275</v>
      </c>
      <c r="Q210" s="1">
        <v>5</v>
      </c>
    </row>
    <row r="211" spans="1:17" x14ac:dyDescent="0.3">
      <c r="A211" s="5">
        <v>205</v>
      </c>
      <c r="B211" s="1" t="s">
        <v>299</v>
      </c>
      <c r="C211" s="1" t="s">
        <v>59</v>
      </c>
      <c r="D211" s="1" t="s">
        <v>54</v>
      </c>
      <c r="E211" s="1" t="s">
        <v>91</v>
      </c>
      <c r="F211" s="1" t="s">
        <v>92</v>
      </c>
      <c r="G211" s="1" t="s">
        <v>47</v>
      </c>
      <c r="H211" s="1" t="s">
        <v>127</v>
      </c>
      <c r="I211" s="1" t="s">
        <v>139</v>
      </c>
      <c r="J211" s="7">
        <v>0.57449971894729523</v>
      </c>
      <c r="K211" s="7">
        <v>1.770742592343731</v>
      </c>
      <c r="L211" s="10">
        <v>2.5</v>
      </c>
      <c r="M211" s="11">
        <f t="shared" si="6"/>
        <v>-0.29170296306250759</v>
      </c>
      <c r="N211" s="12" t="s">
        <v>50</v>
      </c>
      <c r="O211" s="14" t="s">
        <v>57</v>
      </c>
      <c r="P211" s="3">
        <f t="shared" si="7"/>
        <v>3082.2340445847626</v>
      </c>
      <c r="Q211" s="1">
        <v>5</v>
      </c>
    </row>
    <row r="212" spans="1:17" x14ac:dyDescent="0.3">
      <c r="A212" s="5">
        <v>206</v>
      </c>
      <c r="B212" s="1" t="s">
        <v>300</v>
      </c>
      <c r="C212" s="1" t="s">
        <v>59</v>
      </c>
      <c r="D212" s="1" t="s">
        <v>54</v>
      </c>
      <c r="E212" s="1" t="s">
        <v>91</v>
      </c>
      <c r="F212" s="1" t="s">
        <v>92</v>
      </c>
      <c r="G212" s="1" t="s">
        <v>47</v>
      </c>
      <c r="H212" s="1" t="s">
        <v>127</v>
      </c>
      <c r="I212" s="1" t="s">
        <v>132</v>
      </c>
      <c r="J212" s="7">
        <v>0.145039043062757</v>
      </c>
      <c r="K212" s="7">
        <v>2.2134282404296637</v>
      </c>
      <c r="L212" s="10">
        <v>2.5</v>
      </c>
      <c r="M212" s="11">
        <f t="shared" si="6"/>
        <v>-0.11462870382813453</v>
      </c>
      <c r="N212" s="12" t="s">
        <v>50</v>
      </c>
      <c r="O212" s="14" t="s">
        <v>57</v>
      </c>
      <c r="P212" s="3">
        <f t="shared" si="7"/>
        <v>15260.913156135031</v>
      </c>
      <c r="Q212" s="1">
        <v>5</v>
      </c>
    </row>
    <row r="213" spans="1:17" x14ac:dyDescent="0.3">
      <c r="A213" s="5">
        <v>207</v>
      </c>
      <c r="B213" s="1" t="s">
        <v>301</v>
      </c>
      <c r="C213" s="1" t="s">
        <v>94</v>
      </c>
      <c r="D213" s="1" t="s">
        <v>54</v>
      </c>
      <c r="E213" s="1" t="s">
        <v>91</v>
      </c>
      <c r="F213" s="1" t="s">
        <v>92</v>
      </c>
      <c r="G213" s="1" t="s">
        <v>47</v>
      </c>
      <c r="H213" s="1" t="s">
        <v>127</v>
      </c>
      <c r="I213" s="1" t="s">
        <v>132</v>
      </c>
      <c r="J213" s="7">
        <v>6.2282469350788565</v>
      </c>
      <c r="K213" s="7">
        <v>3.0987995366015464</v>
      </c>
      <c r="L213" s="10">
        <v>2.5</v>
      </c>
      <c r="M213" s="11">
        <f t="shared" si="6"/>
        <v>0.23951981464061856</v>
      </c>
      <c r="N213" s="12" t="s">
        <v>50</v>
      </c>
      <c r="O213" s="14" t="s">
        <v>57</v>
      </c>
      <c r="P213" s="3">
        <f t="shared" si="7"/>
        <v>497.53960767811344</v>
      </c>
      <c r="Q213" s="1">
        <v>3</v>
      </c>
    </row>
    <row r="214" spans="1:17" x14ac:dyDescent="0.3">
      <c r="A214" s="5">
        <v>208</v>
      </c>
      <c r="B214" s="1" t="s">
        <v>302</v>
      </c>
      <c r="C214" s="1" t="s">
        <v>9</v>
      </c>
      <c r="D214" s="1" t="s">
        <v>54</v>
      </c>
      <c r="E214" s="1" t="s">
        <v>91</v>
      </c>
      <c r="F214" s="1" t="s">
        <v>92</v>
      </c>
      <c r="G214" s="1" t="s">
        <v>47</v>
      </c>
      <c r="H214" s="1" t="s">
        <v>127</v>
      </c>
      <c r="I214" s="1" t="s">
        <v>132</v>
      </c>
      <c r="J214" s="7">
        <v>8.1172133048520081</v>
      </c>
      <c r="K214" s="7">
        <v>5.5335706010741728</v>
      </c>
      <c r="L214" s="10">
        <v>2.5</v>
      </c>
      <c r="M214" s="11">
        <f t="shared" si="6"/>
        <v>1.213428240429669</v>
      </c>
      <c r="N214" s="12" t="s">
        <v>50</v>
      </c>
      <c r="O214" s="14" t="s">
        <v>51</v>
      </c>
      <c r="P214" s="3">
        <f t="shared" si="7"/>
        <v>681.70816673827198</v>
      </c>
      <c r="Q214" s="1">
        <v>4</v>
      </c>
    </row>
    <row r="215" spans="1:17" x14ac:dyDescent="0.3">
      <c r="A215" s="5">
        <v>209</v>
      </c>
      <c r="B215" s="1" t="s">
        <v>303</v>
      </c>
      <c r="C215" s="1" t="s">
        <v>210</v>
      </c>
      <c r="D215" s="1" t="s">
        <v>54</v>
      </c>
      <c r="E215" s="1" t="s">
        <v>91</v>
      </c>
      <c r="F215" s="1" t="s">
        <v>92</v>
      </c>
      <c r="G215" s="1" t="s">
        <v>47</v>
      </c>
      <c r="H215" s="1" t="s">
        <v>127</v>
      </c>
      <c r="I215" s="1" t="s">
        <v>132</v>
      </c>
      <c r="J215" s="7">
        <v>2.9132129883971909</v>
      </c>
      <c r="K215" s="7">
        <v>1.5493997683007716</v>
      </c>
      <c r="L215" s="10">
        <v>2.5</v>
      </c>
      <c r="M215" s="11">
        <f t="shared" si="6"/>
        <v>-0.38024009267969133</v>
      </c>
      <c r="N215" s="12" t="s">
        <v>50</v>
      </c>
      <c r="O215" s="14" t="s">
        <v>57</v>
      </c>
      <c r="P215" s="3">
        <f t="shared" si="7"/>
        <v>531.85255402600342</v>
      </c>
      <c r="Q215" s="1">
        <v>4</v>
      </c>
    </row>
    <row r="216" spans="1:17" x14ac:dyDescent="0.3">
      <c r="A216" s="5">
        <v>210</v>
      </c>
      <c r="B216" s="1" t="s">
        <v>304</v>
      </c>
      <c r="C216" s="1" t="s">
        <v>210</v>
      </c>
      <c r="D216" s="1" t="s">
        <v>54</v>
      </c>
      <c r="E216" s="1" t="s">
        <v>91</v>
      </c>
      <c r="F216" s="1" t="s">
        <v>92</v>
      </c>
      <c r="G216" s="1" t="s">
        <v>47</v>
      </c>
      <c r="H216" s="1" t="s">
        <v>127</v>
      </c>
      <c r="I216" s="1" t="s">
        <v>132</v>
      </c>
      <c r="J216" s="7">
        <v>4.5143436813824911</v>
      </c>
      <c r="K216" s="7">
        <v>2.8774567125585682</v>
      </c>
      <c r="L216" s="10">
        <v>2.5</v>
      </c>
      <c r="M216" s="11">
        <f t="shared" si="6"/>
        <v>0.15098268502342727</v>
      </c>
      <c r="N216" s="12" t="s">
        <v>50</v>
      </c>
      <c r="O216" s="14" t="s">
        <v>57</v>
      </c>
      <c r="P216" s="3">
        <f t="shared" si="7"/>
        <v>637.40311231185751</v>
      </c>
      <c r="Q216" s="1">
        <v>4</v>
      </c>
    </row>
    <row r="217" spans="1:17" x14ac:dyDescent="0.3">
      <c r="A217" s="5">
        <v>211</v>
      </c>
      <c r="B217" s="1" t="s">
        <v>305</v>
      </c>
      <c r="C217" s="1" t="s">
        <v>59</v>
      </c>
      <c r="D217" s="1" t="s">
        <v>54</v>
      </c>
      <c r="E217" s="1" t="s">
        <v>91</v>
      </c>
      <c r="F217" s="1" t="s">
        <v>92</v>
      </c>
      <c r="G217" s="1" t="s">
        <v>47</v>
      </c>
      <c r="H217" s="1" t="s">
        <v>127</v>
      </c>
      <c r="I217" s="1" t="s">
        <v>132</v>
      </c>
      <c r="J217" s="7">
        <v>0.90111196637816826</v>
      </c>
      <c r="K217" s="7">
        <v>2.2134282404296641</v>
      </c>
      <c r="L217" s="10">
        <v>2.5</v>
      </c>
      <c r="M217" s="11">
        <f t="shared" si="6"/>
        <v>-0.11462870382813435</v>
      </c>
      <c r="N217" s="12" t="s">
        <v>50</v>
      </c>
      <c r="O217" s="14" t="s">
        <v>57</v>
      </c>
      <c r="P217" s="3">
        <f t="shared" si="7"/>
        <v>2456.3298713322802</v>
      </c>
      <c r="Q217" s="1">
        <v>5</v>
      </c>
    </row>
    <row r="218" spans="1:17" x14ac:dyDescent="0.3">
      <c r="A218" s="5">
        <v>212</v>
      </c>
      <c r="B218" s="1" t="s">
        <v>306</v>
      </c>
      <c r="C218" s="1" t="s">
        <v>9</v>
      </c>
      <c r="D218" s="1" t="s">
        <v>54</v>
      </c>
      <c r="E218" s="1" t="s">
        <v>91</v>
      </c>
      <c r="F218" s="1" t="s">
        <v>92</v>
      </c>
      <c r="G218" s="1" t="s">
        <v>47</v>
      </c>
      <c r="H218" s="1" t="s">
        <v>127</v>
      </c>
      <c r="I218" s="1" t="s">
        <v>132</v>
      </c>
      <c r="J218" s="7">
        <v>4.8862621834019855</v>
      </c>
      <c r="K218" s="7">
        <v>2.4347710644726344</v>
      </c>
      <c r="L218" s="10">
        <v>2.5</v>
      </c>
      <c r="M218" s="11">
        <f t="shared" si="6"/>
        <v>-2.6091574210946256E-2</v>
      </c>
      <c r="N218" s="12" t="s">
        <v>50</v>
      </c>
      <c r="O218" s="14" t="s">
        <v>57</v>
      </c>
      <c r="P218" s="3">
        <f t="shared" si="7"/>
        <v>498.28907518373529</v>
      </c>
      <c r="Q218" s="1">
        <v>3</v>
      </c>
    </row>
    <row r="219" spans="1:17" x14ac:dyDescent="0.3">
      <c r="A219" s="5">
        <v>213</v>
      </c>
      <c r="B219" s="1" t="s">
        <v>307</v>
      </c>
      <c r="C219" s="1" t="s">
        <v>9</v>
      </c>
      <c r="D219" s="1" t="s">
        <v>54</v>
      </c>
      <c r="E219" s="1" t="s">
        <v>91</v>
      </c>
      <c r="F219" s="1" t="s">
        <v>92</v>
      </c>
      <c r="G219" s="1" t="s">
        <v>47</v>
      </c>
      <c r="H219" s="1" t="s">
        <v>127</v>
      </c>
      <c r="I219" s="1" t="s">
        <v>132</v>
      </c>
      <c r="J219" s="7">
        <v>0.84518099566238769</v>
      </c>
      <c r="K219" s="7">
        <v>1.7707425923437312</v>
      </c>
      <c r="L219" s="10">
        <v>2.5</v>
      </c>
      <c r="M219" s="11">
        <f t="shared" si="6"/>
        <v>-0.29170296306250754</v>
      </c>
      <c r="N219" s="12" t="s">
        <v>50</v>
      </c>
      <c r="O219" s="14" t="s">
        <v>57</v>
      </c>
      <c r="P219" s="3">
        <f t="shared" si="7"/>
        <v>2095.1046005902676</v>
      </c>
      <c r="Q219" s="1">
        <v>5</v>
      </c>
    </row>
    <row r="220" spans="1:17" x14ac:dyDescent="0.3">
      <c r="A220" s="5">
        <v>214</v>
      </c>
      <c r="B220" s="1" t="s">
        <v>308</v>
      </c>
      <c r="C220" s="1" t="s">
        <v>9</v>
      </c>
      <c r="D220" s="1" t="s">
        <v>54</v>
      </c>
      <c r="E220" s="1" t="s">
        <v>91</v>
      </c>
      <c r="F220" s="1" t="s">
        <v>92</v>
      </c>
      <c r="G220" s="1" t="s">
        <v>47</v>
      </c>
      <c r="H220" s="1" t="s">
        <v>127</v>
      </c>
      <c r="I220" s="1" t="s">
        <v>132</v>
      </c>
      <c r="J220" s="7">
        <v>3.675084986819134</v>
      </c>
      <c r="K220" s="7">
        <v>5.312227777031211</v>
      </c>
      <c r="L220" s="10">
        <v>2.5</v>
      </c>
      <c r="M220" s="11">
        <f t="shared" si="6"/>
        <v>1.1248911108124844</v>
      </c>
      <c r="N220" s="12" t="s">
        <v>50</v>
      </c>
      <c r="O220" s="14" t="s">
        <v>51</v>
      </c>
      <c r="P220" s="3">
        <f t="shared" si="7"/>
        <v>1445.470729543335</v>
      </c>
      <c r="Q220" s="1">
        <v>5</v>
      </c>
    </row>
    <row r="221" spans="1:17" x14ac:dyDescent="0.3">
      <c r="A221" s="5">
        <v>215</v>
      </c>
      <c r="B221" s="1" t="s">
        <v>309</v>
      </c>
      <c r="C221" s="1" t="s">
        <v>59</v>
      </c>
      <c r="D221" s="1" t="s">
        <v>54</v>
      </c>
      <c r="E221" s="1" t="s">
        <v>91</v>
      </c>
      <c r="F221" s="1" t="s">
        <v>92</v>
      </c>
      <c r="G221" s="1" t="s">
        <v>47</v>
      </c>
      <c r="H221" s="1" t="s">
        <v>127</v>
      </c>
      <c r="I221" s="1" t="s">
        <v>132</v>
      </c>
      <c r="J221" s="7">
        <v>0.71250368255435481</v>
      </c>
      <c r="K221" s="7">
        <v>4.2055136568163674</v>
      </c>
      <c r="L221" s="10">
        <v>2.5</v>
      </c>
      <c r="M221" s="11">
        <f t="shared" si="6"/>
        <v>0.68220546272654692</v>
      </c>
      <c r="N221" s="12" t="s">
        <v>50</v>
      </c>
      <c r="O221" s="14" t="s">
        <v>51</v>
      </c>
      <c r="P221" s="3">
        <f t="shared" si="7"/>
        <v>5902.4448010421911</v>
      </c>
      <c r="Q221" s="1">
        <v>5</v>
      </c>
    </row>
    <row r="222" spans="1:17" x14ac:dyDescent="0.3">
      <c r="A222" s="5">
        <v>216</v>
      </c>
      <c r="B222" s="1" t="s">
        <v>310</v>
      </c>
      <c r="C222" s="1" t="s">
        <v>131</v>
      </c>
      <c r="D222" s="1" t="s">
        <v>54</v>
      </c>
      <c r="E222" s="1" t="s">
        <v>91</v>
      </c>
      <c r="F222" s="1" t="s">
        <v>92</v>
      </c>
      <c r="G222" s="1" t="s">
        <v>47</v>
      </c>
      <c r="H222" s="1" t="s">
        <v>127</v>
      </c>
      <c r="I222" s="1" t="s">
        <v>132</v>
      </c>
      <c r="J222" s="7">
        <v>5.9678228616672433</v>
      </c>
      <c r="K222" s="7">
        <v>2.4347710644726281</v>
      </c>
      <c r="L222" s="10">
        <v>2.5</v>
      </c>
      <c r="M222" s="11">
        <f t="shared" si="6"/>
        <v>-2.6091574210948744E-2</v>
      </c>
      <c r="N222" s="12" t="s">
        <v>50</v>
      </c>
      <c r="O222" s="14" t="s">
        <v>57</v>
      </c>
      <c r="P222" s="3">
        <f t="shared" si="7"/>
        <v>407.98313236000121</v>
      </c>
      <c r="Q222" s="1">
        <v>3</v>
      </c>
    </row>
    <row r="223" spans="1:17" x14ac:dyDescent="0.3">
      <c r="A223" s="5">
        <v>217</v>
      </c>
      <c r="B223" s="1" t="s">
        <v>311</v>
      </c>
      <c r="C223" s="1" t="s">
        <v>59</v>
      </c>
      <c r="D223" s="1" t="s">
        <v>54</v>
      </c>
      <c r="E223" s="1" t="s">
        <v>91</v>
      </c>
      <c r="F223" s="1" t="s">
        <v>92</v>
      </c>
      <c r="G223" s="1" t="s">
        <v>47</v>
      </c>
      <c r="H223" s="1" t="s">
        <v>127</v>
      </c>
      <c r="I223" s="1" t="s">
        <v>132</v>
      </c>
      <c r="J223" s="7">
        <v>0.65501899583041978</v>
      </c>
      <c r="K223" s="7">
        <v>2.8774567125585686</v>
      </c>
      <c r="L223" s="10">
        <v>2.5</v>
      </c>
      <c r="M223" s="11">
        <f t="shared" si="6"/>
        <v>0.15098268502342743</v>
      </c>
      <c r="N223" s="12" t="s">
        <v>50</v>
      </c>
      <c r="O223" s="14" t="s">
        <v>57</v>
      </c>
      <c r="P223" s="3">
        <f t="shared" si="7"/>
        <v>4392.9362825738926</v>
      </c>
      <c r="Q223" s="1">
        <v>5</v>
      </c>
    </row>
    <row r="224" spans="1:17" x14ac:dyDescent="0.3">
      <c r="A224" s="5">
        <v>218</v>
      </c>
      <c r="B224" s="1" t="s">
        <v>312</v>
      </c>
      <c r="C224" s="1" t="s">
        <v>210</v>
      </c>
      <c r="D224" s="1" t="s">
        <v>54</v>
      </c>
      <c r="E224" s="1" t="s">
        <v>91</v>
      </c>
      <c r="F224" s="1" t="s">
        <v>92</v>
      </c>
      <c r="G224" s="1" t="s">
        <v>47</v>
      </c>
      <c r="H224" s="1" t="s">
        <v>127</v>
      </c>
      <c r="I224" s="1" t="s">
        <v>132</v>
      </c>
      <c r="J224" s="7">
        <v>0.84081624125088872</v>
      </c>
      <c r="K224" s="7">
        <v>1.5493997683007703</v>
      </c>
      <c r="L224" s="10">
        <v>2.5</v>
      </c>
      <c r="M224" s="11">
        <f t="shared" si="6"/>
        <v>-0.38024009267969189</v>
      </c>
      <c r="N224" s="12" t="s">
        <v>50</v>
      </c>
      <c r="O224" s="14" t="s">
        <v>57</v>
      </c>
      <c r="P224" s="3">
        <f t="shared" si="7"/>
        <v>1842.7329210431478</v>
      </c>
      <c r="Q224" s="1">
        <v>5</v>
      </c>
    </row>
    <row r="225" spans="1:17" x14ac:dyDescent="0.3">
      <c r="A225" s="5">
        <v>219</v>
      </c>
      <c r="B225" s="1" t="s">
        <v>313</v>
      </c>
      <c r="C225" s="1" t="s">
        <v>210</v>
      </c>
      <c r="D225" s="1" t="s">
        <v>54</v>
      </c>
      <c r="E225" s="1" t="s">
        <v>91</v>
      </c>
      <c r="F225" s="1" t="s">
        <v>92</v>
      </c>
      <c r="G225" s="1" t="s">
        <v>47</v>
      </c>
      <c r="H225" s="1" t="s">
        <v>127</v>
      </c>
      <c r="I225" s="1" t="s">
        <v>132</v>
      </c>
      <c r="J225" s="7">
        <v>0.6903936615470998</v>
      </c>
      <c r="K225" s="7">
        <v>1.7707425923437314</v>
      </c>
      <c r="L225" s="10">
        <v>2.5</v>
      </c>
      <c r="M225" s="11">
        <f t="shared" si="6"/>
        <v>-0.29170296306250743</v>
      </c>
      <c r="N225" s="12" t="s">
        <v>50</v>
      </c>
      <c r="O225" s="14" t="s">
        <v>57</v>
      </c>
      <c r="P225" s="3">
        <f t="shared" si="7"/>
        <v>2564.8303148897444</v>
      </c>
      <c r="Q225" s="1">
        <v>5</v>
      </c>
    </row>
    <row r="226" spans="1:17" x14ac:dyDescent="0.3">
      <c r="A226" s="5">
        <v>220</v>
      </c>
      <c r="B226" s="1" t="s">
        <v>314</v>
      </c>
      <c r="C226" s="1" t="s">
        <v>131</v>
      </c>
      <c r="D226" s="1" t="s">
        <v>54</v>
      </c>
      <c r="E226" s="1" t="s">
        <v>91</v>
      </c>
      <c r="F226" s="1" t="s">
        <v>92</v>
      </c>
      <c r="G226" s="1" t="s">
        <v>47</v>
      </c>
      <c r="H226" s="1" t="s">
        <v>127</v>
      </c>
      <c r="I226" s="1" t="s">
        <v>132</v>
      </c>
      <c r="J226" s="7">
        <v>3.4271428942816109</v>
      </c>
      <c r="K226" s="7">
        <v>1.7707425923437292</v>
      </c>
      <c r="L226" s="10">
        <v>2.5</v>
      </c>
      <c r="M226" s="11">
        <f t="shared" si="6"/>
        <v>-0.29170296306250831</v>
      </c>
      <c r="N226" s="12" t="s">
        <v>50</v>
      </c>
      <c r="O226" s="14" t="s">
        <v>57</v>
      </c>
      <c r="P226" s="3">
        <f t="shared" si="7"/>
        <v>516.6818679484644</v>
      </c>
      <c r="Q226" s="1">
        <v>4</v>
      </c>
    </row>
    <row r="227" spans="1:17" x14ac:dyDescent="0.3">
      <c r="A227" s="5">
        <v>221</v>
      </c>
      <c r="B227" s="1" t="s">
        <v>315</v>
      </c>
      <c r="C227" s="1" t="s">
        <v>94</v>
      </c>
      <c r="D227" s="1" t="s">
        <v>54</v>
      </c>
      <c r="E227" s="1" t="s">
        <v>91</v>
      </c>
      <c r="F227" s="1" t="s">
        <v>92</v>
      </c>
      <c r="G227" s="1" t="s">
        <v>47</v>
      </c>
      <c r="H227" s="1" t="s">
        <v>127</v>
      </c>
      <c r="I227" s="1" t="s">
        <v>134</v>
      </c>
      <c r="J227" s="7">
        <v>25.96405918355174</v>
      </c>
      <c r="K227" s="7">
        <v>4.6481993049023131</v>
      </c>
      <c r="L227" s="10">
        <v>2.5</v>
      </c>
      <c r="M227" s="11">
        <f t="shared" si="6"/>
        <v>0.85927972196092528</v>
      </c>
      <c r="N227" s="12" t="s">
        <v>50</v>
      </c>
      <c r="O227" s="14" t="s">
        <v>51</v>
      </c>
      <c r="P227" s="3">
        <f t="shared" si="7"/>
        <v>179.02436872609474</v>
      </c>
      <c r="Q227" s="1">
        <v>2</v>
      </c>
    </row>
    <row r="228" spans="1:17" x14ac:dyDescent="0.3">
      <c r="A228" s="5">
        <v>222</v>
      </c>
      <c r="B228" s="1" t="s">
        <v>316</v>
      </c>
      <c r="C228" s="1" t="s">
        <v>9</v>
      </c>
      <c r="D228" s="1" t="s">
        <v>54</v>
      </c>
      <c r="E228" s="1" t="s">
        <v>91</v>
      </c>
      <c r="F228" s="1" t="s">
        <v>92</v>
      </c>
      <c r="G228" s="1" t="s">
        <v>47</v>
      </c>
      <c r="H228" s="1" t="s">
        <v>127</v>
      </c>
      <c r="I228" s="1" t="s">
        <v>134</v>
      </c>
      <c r="J228" s="7">
        <v>14.395994277905171</v>
      </c>
      <c r="K228" s="7">
        <v>2.4347710644726286</v>
      </c>
      <c r="L228" s="10">
        <v>2.5</v>
      </c>
      <c r="M228" s="11">
        <f t="shared" si="6"/>
        <v>-2.6091574210948563E-2</v>
      </c>
      <c r="N228" s="12" t="s">
        <v>50</v>
      </c>
      <c r="O228" s="14" t="s">
        <v>57</v>
      </c>
      <c r="P228" s="3">
        <f t="shared" si="7"/>
        <v>169.12837123098132</v>
      </c>
      <c r="Q228" s="1">
        <v>2</v>
      </c>
    </row>
    <row r="229" spans="1:17" x14ac:dyDescent="0.3">
      <c r="A229" s="5">
        <v>223</v>
      </c>
      <c r="B229" s="1" t="s">
        <v>317</v>
      </c>
      <c r="C229" s="1" t="s">
        <v>59</v>
      </c>
      <c r="D229" s="1" t="s">
        <v>54</v>
      </c>
      <c r="E229" s="1" t="s">
        <v>91</v>
      </c>
      <c r="F229" s="1" t="s">
        <v>92</v>
      </c>
      <c r="G229" s="1" t="s">
        <v>47</v>
      </c>
      <c r="H229" s="1" t="s">
        <v>127</v>
      </c>
      <c r="I229" s="1" t="s">
        <v>134</v>
      </c>
      <c r="J229" s="7">
        <v>5.6694303496011695</v>
      </c>
      <c r="K229" s="7">
        <v>1.9920854163867028</v>
      </c>
      <c r="L229" s="10">
        <v>2.5</v>
      </c>
      <c r="M229" s="11">
        <f t="shared" si="6"/>
        <v>-0.20316583344531888</v>
      </c>
      <c r="N229" s="12" t="s">
        <v>50</v>
      </c>
      <c r="O229" s="14" t="s">
        <v>57</v>
      </c>
      <c r="P229" s="3">
        <f t="shared" si="7"/>
        <v>351.37311749968688</v>
      </c>
      <c r="Q229" s="1">
        <v>3</v>
      </c>
    </row>
    <row r="230" spans="1:17" x14ac:dyDescent="0.3">
      <c r="A230" s="5">
        <v>224</v>
      </c>
      <c r="B230" s="1" t="s">
        <v>318</v>
      </c>
      <c r="C230" s="1" t="s">
        <v>59</v>
      </c>
      <c r="D230" s="1" t="s">
        <v>54</v>
      </c>
      <c r="E230" s="1" t="s">
        <v>91</v>
      </c>
      <c r="F230" s="1" t="s">
        <v>92</v>
      </c>
      <c r="G230" s="1" t="s">
        <v>47</v>
      </c>
      <c r="H230" s="1" t="s">
        <v>127</v>
      </c>
      <c r="I230" s="1" t="s">
        <v>134</v>
      </c>
      <c r="J230" s="7">
        <v>2.5251270578117122</v>
      </c>
      <c r="K230" s="7">
        <v>3.3201423606445024</v>
      </c>
      <c r="L230" s="10">
        <v>2.5</v>
      </c>
      <c r="M230" s="11">
        <f t="shared" si="6"/>
        <v>0.32805694425780096</v>
      </c>
      <c r="N230" s="12" t="s">
        <v>50</v>
      </c>
      <c r="O230" s="14" t="s">
        <v>57</v>
      </c>
      <c r="P230" s="3">
        <f t="shared" si="7"/>
        <v>1314.8417028653419</v>
      </c>
      <c r="Q230" s="1">
        <v>5</v>
      </c>
    </row>
    <row r="231" spans="1:17" x14ac:dyDescent="0.3">
      <c r="A231" s="5">
        <v>225</v>
      </c>
      <c r="B231" s="1" t="s">
        <v>319</v>
      </c>
      <c r="C231" s="1" t="s">
        <v>59</v>
      </c>
      <c r="D231" s="1" t="s">
        <v>54</v>
      </c>
      <c r="E231" s="1" t="s">
        <v>91</v>
      </c>
      <c r="F231" s="1" t="s">
        <v>92</v>
      </c>
      <c r="G231" s="1" t="s">
        <v>47</v>
      </c>
      <c r="H231" s="1" t="s">
        <v>127</v>
      </c>
      <c r="I231" s="1" t="s">
        <v>134</v>
      </c>
      <c r="J231" s="7">
        <v>2.858366291964034</v>
      </c>
      <c r="K231" s="7">
        <v>6.197599073203067</v>
      </c>
      <c r="L231" s="10">
        <v>2.5</v>
      </c>
      <c r="M231" s="11">
        <f t="shared" si="6"/>
        <v>1.4790396292812269</v>
      </c>
      <c r="N231" s="12" t="s">
        <v>50</v>
      </c>
      <c r="O231" s="14" t="s">
        <v>51</v>
      </c>
      <c r="P231" s="3">
        <f t="shared" si="7"/>
        <v>2168.231234263747</v>
      </c>
      <c r="Q231" s="1">
        <v>5</v>
      </c>
    </row>
    <row r="232" spans="1:17" x14ac:dyDescent="0.3">
      <c r="A232" s="5">
        <v>226</v>
      </c>
      <c r="B232" s="1" t="s">
        <v>320</v>
      </c>
      <c r="C232" s="1" t="s">
        <v>9</v>
      </c>
      <c r="D232" s="1" t="s">
        <v>54</v>
      </c>
      <c r="E232" s="1" t="s">
        <v>91</v>
      </c>
      <c r="F232" s="1" t="s">
        <v>92</v>
      </c>
      <c r="G232" s="1" t="s">
        <v>47</v>
      </c>
      <c r="H232" s="1" t="s">
        <v>127</v>
      </c>
      <c r="I232" s="1" t="s">
        <v>134</v>
      </c>
      <c r="J232" s="7">
        <v>6.7118290601532689</v>
      </c>
      <c r="K232" s="7">
        <v>1.5493997683007732</v>
      </c>
      <c r="L232" s="10">
        <v>2.5</v>
      </c>
      <c r="M232" s="11">
        <f t="shared" si="6"/>
        <v>-0.38024009267969072</v>
      </c>
      <c r="N232" s="12" t="s">
        <v>50</v>
      </c>
      <c r="O232" s="14" t="s">
        <v>57</v>
      </c>
      <c r="P232" s="3">
        <f t="shared" si="7"/>
        <v>230.84613067684293</v>
      </c>
      <c r="Q232" s="1">
        <v>2</v>
      </c>
    </row>
    <row r="233" spans="1:17" x14ac:dyDescent="0.3">
      <c r="A233" s="5">
        <v>227</v>
      </c>
      <c r="B233" s="1" t="s">
        <v>321</v>
      </c>
      <c r="C233" s="1" t="s">
        <v>59</v>
      </c>
      <c r="D233" s="1" t="s">
        <v>54</v>
      </c>
      <c r="E233" s="1" t="s">
        <v>91</v>
      </c>
      <c r="F233" s="1" t="s">
        <v>92</v>
      </c>
      <c r="G233" s="1" t="s">
        <v>47</v>
      </c>
      <c r="H233" s="1" t="s">
        <v>127</v>
      </c>
      <c r="I233" s="1" t="s">
        <v>134</v>
      </c>
      <c r="J233" s="7">
        <v>1.652429279161745</v>
      </c>
      <c r="K233" s="7">
        <v>1.5493997683007703</v>
      </c>
      <c r="L233" s="10">
        <v>2.5</v>
      </c>
      <c r="M233" s="11">
        <f t="shared" si="6"/>
        <v>-0.38024009267969189</v>
      </c>
      <c r="N233" s="12" t="s">
        <v>50</v>
      </c>
      <c r="O233" s="14" t="s">
        <v>57</v>
      </c>
      <c r="P233" s="3">
        <f t="shared" si="7"/>
        <v>937.64966999783485</v>
      </c>
      <c r="Q233" s="1">
        <v>4</v>
      </c>
    </row>
    <row r="234" spans="1:17" x14ac:dyDescent="0.3">
      <c r="A234" s="5">
        <v>228</v>
      </c>
      <c r="B234" s="1" t="s">
        <v>322</v>
      </c>
      <c r="C234" s="1" t="s">
        <v>59</v>
      </c>
      <c r="D234" s="1" t="s">
        <v>54</v>
      </c>
      <c r="E234" s="1" t="s">
        <v>91</v>
      </c>
      <c r="F234" s="1" t="s">
        <v>92</v>
      </c>
      <c r="G234" s="1" t="s">
        <v>47</v>
      </c>
      <c r="H234" s="1" t="s">
        <v>127</v>
      </c>
      <c r="I234" s="1" t="s">
        <v>134</v>
      </c>
      <c r="J234" s="7">
        <v>4.5654048476140279</v>
      </c>
      <c r="K234" s="7">
        <v>5.312227777031211</v>
      </c>
      <c r="L234" s="10">
        <v>2.5</v>
      </c>
      <c r="M234" s="11">
        <f t="shared" si="6"/>
        <v>1.1248911108124844</v>
      </c>
      <c r="N234" s="12" t="s">
        <v>50</v>
      </c>
      <c r="O234" s="14" t="s">
        <v>51</v>
      </c>
      <c r="P234" s="3">
        <f t="shared" si="7"/>
        <v>1163.5830675142618</v>
      </c>
      <c r="Q234" s="1">
        <v>5</v>
      </c>
    </row>
    <row r="235" spans="1:17" x14ac:dyDescent="0.3">
      <c r="A235" s="5">
        <v>229</v>
      </c>
      <c r="B235" s="1" t="s">
        <v>323</v>
      </c>
      <c r="C235" s="1" t="s">
        <v>94</v>
      </c>
      <c r="D235" s="1" t="s">
        <v>54</v>
      </c>
      <c r="E235" s="1" t="s">
        <v>91</v>
      </c>
      <c r="F235" s="1" t="s">
        <v>92</v>
      </c>
      <c r="G235" s="1" t="s">
        <v>47</v>
      </c>
      <c r="H235" s="1" t="s">
        <v>127</v>
      </c>
      <c r="I235" s="1" t="s">
        <v>139</v>
      </c>
      <c r="J235" s="7">
        <v>19.905590190461748</v>
      </c>
      <c r="K235" s="7">
        <v>4.2055136568163354</v>
      </c>
      <c r="L235" s="10">
        <v>2.5</v>
      </c>
      <c r="M235" s="11">
        <f t="shared" si="6"/>
        <v>0.68220546272653415</v>
      </c>
      <c r="N235" s="12" t="s">
        <v>50</v>
      </c>
      <c r="O235" s="14" t="s">
        <v>51</v>
      </c>
      <c r="P235" s="3">
        <f t="shared" si="7"/>
        <v>211.27299500175133</v>
      </c>
      <c r="Q235" s="1">
        <v>2</v>
      </c>
    </row>
    <row r="236" spans="1:17" x14ac:dyDescent="0.3">
      <c r="A236" s="5">
        <v>230</v>
      </c>
      <c r="B236" s="1" t="s">
        <v>324</v>
      </c>
      <c r="C236" s="1" t="s">
        <v>131</v>
      </c>
      <c r="D236" s="1" t="s">
        <v>54</v>
      </c>
      <c r="E236" s="1" t="s">
        <v>91</v>
      </c>
      <c r="F236" s="1" t="s">
        <v>92</v>
      </c>
      <c r="G236" s="1" t="s">
        <v>47</v>
      </c>
      <c r="H236" s="1" t="s">
        <v>127</v>
      </c>
      <c r="I236" s="1" t="s">
        <v>139</v>
      </c>
      <c r="J236" s="7">
        <v>7.7878051109378807</v>
      </c>
      <c r="K236" s="7">
        <v>1.7707425923437374</v>
      </c>
      <c r="L236" s="10">
        <v>2.5</v>
      </c>
      <c r="M236" s="11">
        <f t="shared" si="6"/>
        <v>-0.29170296306250504</v>
      </c>
      <c r="N236" s="12" t="s">
        <v>50</v>
      </c>
      <c r="O236" s="14" t="s">
        <v>57</v>
      </c>
      <c r="P236" s="3">
        <f t="shared" si="7"/>
        <v>227.37376797690408</v>
      </c>
      <c r="Q236" s="1">
        <v>2</v>
      </c>
    </row>
    <row r="237" spans="1:17" x14ac:dyDescent="0.3">
      <c r="A237" s="5">
        <v>231</v>
      </c>
      <c r="B237" s="1" t="s">
        <v>325</v>
      </c>
      <c r="C237" s="1" t="s">
        <v>9</v>
      </c>
      <c r="D237" s="1" t="s">
        <v>54</v>
      </c>
      <c r="E237" s="1" t="s">
        <v>91</v>
      </c>
      <c r="F237" s="1" t="s">
        <v>92</v>
      </c>
      <c r="G237" s="1" t="s">
        <v>47</v>
      </c>
      <c r="H237" s="1" t="s">
        <v>127</v>
      </c>
      <c r="I237" s="1" t="s">
        <v>139</v>
      </c>
      <c r="J237" s="7">
        <v>25.456559638395532</v>
      </c>
      <c r="K237" s="7">
        <v>7.3043131934178529</v>
      </c>
      <c r="L237" s="10">
        <v>2.5</v>
      </c>
      <c r="M237" s="11">
        <f t="shared" si="6"/>
        <v>1.9217252773671412</v>
      </c>
      <c r="N237" s="12" t="s">
        <v>50</v>
      </c>
      <c r="O237" s="14" t="s">
        <v>51</v>
      </c>
      <c r="P237" s="3">
        <f t="shared" si="7"/>
        <v>286.93245659169622</v>
      </c>
      <c r="Q237" s="1">
        <v>3</v>
      </c>
    </row>
    <row r="238" spans="1:17" x14ac:dyDescent="0.3">
      <c r="A238" s="5">
        <v>232</v>
      </c>
      <c r="B238" s="1" t="s">
        <v>326</v>
      </c>
      <c r="C238" s="1" t="s">
        <v>59</v>
      </c>
      <c r="D238" s="1" t="s">
        <v>54</v>
      </c>
      <c r="E238" s="1" t="s">
        <v>91</v>
      </c>
      <c r="F238" s="1" t="s">
        <v>92</v>
      </c>
      <c r="G238" s="1" t="s">
        <v>47</v>
      </c>
      <c r="H238" s="1" t="s">
        <v>127</v>
      </c>
      <c r="I238" s="1" t="s">
        <v>139</v>
      </c>
      <c r="J238" s="7">
        <v>4.3715009118130412</v>
      </c>
      <c r="K238" s="7">
        <v>1.7707425923437303</v>
      </c>
      <c r="L238" s="10">
        <v>2.5</v>
      </c>
      <c r="M238" s="11">
        <f t="shared" si="6"/>
        <v>-0.29170296306250787</v>
      </c>
      <c r="N238" s="12" t="s">
        <v>50</v>
      </c>
      <c r="O238" s="14" t="s">
        <v>57</v>
      </c>
      <c r="P238" s="3">
        <f t="shared" si="7"/>
        <v>405.06513164818961</v>
      </c>
      <c r="Q238" s="1">
        <v>3</v>
      </c>
    </row>
    <row r="239" spans="1:17" x14ac:dyDescent="0.3">
      <c r="A239" s="5">
        <v>233</v>
      </c>
      <c r="B239" s="1" t="s">
        <v>327</v>
      </c>
      <c r="C239" s="1" t="s">
        <v>59</v>
      </c>
      <c r="D239" s="1" t="s">
        <v>54</v>
      </c>
      <c r="E239" s="1" t="s">
        <v>91</v>
      </c>
      <c r="F239" s="1" t="s">
        <v>92</v>
      </c>
      <c r="G239" s="1" t="s">
        <v>47</v>
      </c>
      <c r="H239" s="1" t="s">
        <v>127</v>
      </c>
      <c r="I239" s="1" t="s">
        <v>139</v>
      </c>
      <c r="J239" s="7">
        <v>5.9052194244762077</v>
      </c>
      <c r="K239" s="7">
        <v>2.8774567125585659</v>
      </c>
      <c r="L239" s="10">
        <v>2.5</v>
      </c>
      <c r="M239" s="11">
        <f t="shared" si="6"/>
        <v>0.15098268502342638</v>
      </c>
      <c r="N239" s="12" t="s">
        <v>50</v>
      </c>
      <c r="O239" s="14" t="s">
        <v>57</v>
      </c>
      <c r="P239" s="3">
        <f t="shared" si="7"/>
        <v>487.27346195332882</v>
      </c>
      <c r="Q239" s="1">
        <v>3</v>
      </c>
    </row>
    <row r="240" spans="1:17" x14ac:dyDescent="0.3">
      <c r="A240" s="5">
        <v>234</v>
      </c>
      <c r="B240" s="1" t="s">
        <v>328</v>
      </c>
      <c r="C240" s="1" t="s">
        <v>59</v>
      </c>
      <c r="D240" s="1" t="s">
        <v>54</v>
      </c>
      <c r="E240" s="1" t="s">
        <v>91</v>
      </c>
      <c r="F240" s="1" t="s">
        <v>92</v>
      </c>
      <c r="G240" s="1" t="s">
        <v>47</v>
      </c>
      <c r="H240" s="1" t="s">
        <v>127</v>
      </c>
      <c r="I240" s="1" t="s">
        <v>139</v>
      </c>
      <c r="J240" s="7">
        <v>1.3160988611133073</v>
      </c>
      <c r="K240" s="7">
        <v>2.2134282404296628</v>
      </c>
      <c r="L240" s="10">
        <v>2.5</v>
      </c>
      <c r="M240" s="11">
        <f t="shared" si="6"/>
        <v>-0.11462870382813488</v>
      </c>
      <c r="N240" s="12" t="s">
        <v>50</v>
      </c>
      <c r="O240" s="14" t="s">
        <v>57</v>
      </c>
      <c r="P240" s="3">
        <f t="shared" si="7"/>
        <v>1681.8100112610775</v>
      </c>
      <c r="Q240" s="1">
        <v>5</v>
      </c>
    </row>
    <row r="241" spans="1:17" x14ac:dyDescent="0.3">
      <c r="A241" s="5">
        <v>235</v>
      </c>
      <c r="B241" s="1" t="s">
        <v>329</v>
      </c>
      <c r="C241" s="1" t="s">
        <v>59</v>
      </c>
      <c r="D241" s="1" t="s">
        <v>54</v>
      </c>
      <c r="E241" s="1" t="s">
        <v>91</v>
      </c>
      <c r="F241" s="1" t="s">
        <v>92</v>
      </c>
      <c r="G241" s="1" t="s">
        <v>47</v>
      </c>
      <c r="H241" s="1" t="s">
        <v>127</v>
      </c>
      <c r="I241" s="1" t="s">
        <v>139</v>
      </c>
      <c r="J241" s="7">
        <v>1.066086250263766</v>
      </c>
      <c r="K241" s="7">
        <v>2.6561138885155966</v>
      </c>
      <c r="L241" s="10">
        <v>2.5</v>
      </c>
      <c r="M241" s="11">
        <f t="shared" si="6"/>
        <v>6.244555540623864E-2</v>
      </c>
      <c r="N241" s="12" t="s">
        <v>50</v>
      </c>
      <c r="O241" s="14" t="s">
        <v>57</v>
      </c>
      <c r="P241" s="3">
        <f t="shared" si="7"/>
        <v>2491.4624758160357</v>
      </c>
      <c r="Q241" s="1">
        <v>5</v>
      </c>
    </row>
    <row r="242" spans="1:17" x14ac:dyDescent="0.3">
      <c r="A242" s="5">
        <v>236</v>
      </c>
      <c r="B242" s="1" t="s">
        <v>330</v>
      </c>
      <c r="C242" s="1" t="s">
        <v>59</v>
      </c>
      <c r="D242" s="1" t="s">
        <v>54</v>
      </c>
      <c r="E242" s="1" t="s">
        <v>91</v>
      </c>
      <c r="F242" s="1" t="s">
        <v>92</v>
      </c>
      <c r="G242" s="1" t="s">
        <v>47</v>
      </c>
      <c r="H242" s="1" t="s">
        <v>127</v>
      </c>
      <c r="I242" s="1" t="s">
        <v>139</v>
      </c>
      <c r="J242" s="7">
        <v>2.5308636564059963</v>
      </c>
      <c r="K242" s="7">
        <v>1.7707425923437299</v>
      </c>
      <c r="L242" s="10">
        <v>2.5</v>
      </c>
      <c r="M242" s="11">
        <f t="shared" si="6"/>
        <v>-0.29170296306250804</v>
      </c>
      <c r="N242" s="12" t="s">
        <v>50</v>
      </c>
      <c r="O242" s="14" t="s">
        <v>57</v>
      </c>
      <c r="P242" s="3">
        <f t="shared" si="7"/>
        <v>699.6594177887514</v>
      </c>
      <c r="Q242" s="1">
        <v>4</v>
      </c>
    </row>
    <row r="243" spans="1:17" x14ac:dyDescent="0.3">
      <c r="A243" s="5">
        <v>237</v>
      </c>
      <c r="B243" s="1" t="s">
        <v>331</v>
      </c>
      <c r="C243" s="1" t="s">
        <v>59</v>
      </c>
      <c r="D243" s="1" t="s">
        <v>54</v>
      </c>
      <c r="E243" s="1" t="s">
        <v>91</v>
      </c>
      <c r="F243" s="1" t="s">
        <v>92</v>
      </c>
      <c r="G243" s="1" t="s">
        <v>47</v>
      </c>
      <c r="H243" s="1" t="s">
        <v>127</v>
      </c>
      <c r="I243" s="1" t="s">
        <v>139</v>
      </c>
      <c r="J243" s="7">
        <v>5.2738943047397893</v>
      </c>
      <c r="K243" s="7">
        <v>1.7707425923437299</v>
      </c>
      <c r="L243" s="10">
        <v>2.5</v>
      </c>
      <c r="M243" s="11">
        <f t="shared" si="6"/>
        <v>-0.29170296306250804</v>
      </c>
      <c r="N243" s="12" t="s">
        <v>50</v>
      </c>
      <c r="O243" s="14" t="s">
        <v>57</v>
      </c>
      <c r="P243" s="3">
        <f t="shared" si="7"/>
        <v>335.75617750858532</v>
      </c>
      <c r="Q243" s="1">
        <v>3</v>
      </c>
    </row>
    <row r="244" spans="1:17" x14ac:dyDescent="0.3">
      <c r="A244" s="5">
        <v>238</v>
      </c>
      <c r="B244" s="1" t="s">
        <v>332</v>
      </c>
      <c r="C244" s="1" t="s">
        <v>59</v>
      </c>
      <c r="D244" s="1" t="s">
        <v>54</v>
      </c>
      <c r="E244" s="1" t="s">
        <v>91</v>
      </c>
      <c r="F244" s="1" t="s">
        <v>92</v>
      </c>
      <c r="G244" s="1" t="s">
        <v>47</v>
      </c>
      <c r="H244" s="1" t="s">
        <v>127</v>
      </c>
      <c r="I244" s="1" t="s">
        <v>139</v>
      </c>
      <c r="J244" s="7">
        <v>3.6343171323650298</v>
      </c>
      <c r="K244" s="7">
        <v>2.213428240429665</v>
      </c>
      <c r="L244" s="10">
        <v>2.5</v>
      </c>
      <c r="M244" s="11">
        <f t="shared" si="6"/>
        <v>-0.11462870382813399</v>
      </c>
      <c r="N244" s="12" t="s">
        <v>50</v>
      </c>
      <c r="O244" s="14" t="s">
        <v>57</v>
      </c>
      <c r="P244" s="3">
        <f t="shared" si="7"/>
        <v>609.03552436803386</v>
      </c>
      <c r="Q244" s="1">
        <v>4</v>
      </c>
    </row>
    <row r="245" spans="1:17" x14ac:dyDescent="0.3">
      <c r="A245" s="5">
        <v>239</v>
      </c>
      <c r="B245" s="1" t="s">
        <v>333</v>
      </c>
      <c r="C245" s="1" t="s">
        <v>59</v>
      </c>
      <c r="D245" s="1" t="s">
        <v>54</v>
      </c>
      <c r="E245" s="1" t="s">
        <v>91</v>
      </c>
      <c r="F245" s="1" t="s">
        <v>92</v>
      </c>
      <c r="G245" s="1" t="s">
        <v>47</v>
      </c>
      <c r="H245" s="1" t="s">
        <v>127</v>
      </c>
      <c r="I245" s="1" t="s">
        <v>139</v>
      </c>
      <c r="J245" s="7">
        <v>5.1113710728020374</v>
      </c>
      <c r="K245" s="7">
        <v>5.9762562491601026</v>
      </c>
      <c r="L245" s="10">
        <v>2.5</v>
      </c>
      <c r="M245" s="11">
        <f t="shared" si="6"/>
        <v>1.3905024996640409</v>
      </c>
      <c r="N245" s="12" t="s">
        <v>50</v>
      </c>
      <c r="O245" s="14" t="s">
        <v>51</v>
      </c>
      <c r="P245" s="3">
        <f t="shared" si="7"/>
        <v>1169.2080586675031</v>
      </c>
      <c r="Q245" s="1">
        <v>5</v>
      </c>
    </row>
    <row r="246" spans="1:17" x14ac:dyDescent="0.3">
      <c r="A246" s="5">
        <v>240</v>
      </c>
      <c r="B246" s="1" t="s">
        <v>334</v>
      </c>
      <c r="C246" s="1" t="s">
        <v>59</v>
      </c>
      <c r="D246" s="1" t="s">
        <v>54</v>
      </c>
      <c r="E246" s="1" t="s">
        <v>91</v>
      </c>
      <c r="F246" s="1" t="s">
        <v>92</v>
      </c>
      <c r="G246" s="1" t="s">
        <v>47</v>
      </c>
      <c r="H246" s="1" t="s">
        <v>127</v>
      </c>
      <c r="I246" s="1" t="s">
        <v>139</v>
      </c>
      <c r="J246" s="7">
        <v>5.1456813917606832</v>
      </c>
      <c r="K246" s="7">
        <v>2.434771064472637</v>
      </c>
      <c r="L246" s="10">
        <v>2.5</v>
      </c>
      <c r="M246" s="11">
        <f t="shared" si="6"/>
        <v>-2.6091574210945191E-2</v>
      </c>
      <c r="N246" s="12" t="s">
        <v>50</v>
      </c>
      <c r="O246" s="14" t="s">
        <v>57</v>
      </c>
      <c r="P246" s="3">
        <f t="shared" si="7"/>
        <v>473.16786234981765</v>
      </c>
      <c r="Q246" s="1">
        <v>3</v>
      </c>
    </row>
    <row r="247" spans="1:17" x14ac:dyDescent="0.3">
      <c r="A247" s="5">
        <v>241</v>
      </c>
      <c r="B247" s="1" t="s">
        <v>335</v>
      </c>
      <c r="C247" s="1" t="s">
        <v>210</v>
      </c>
      <c r="D247" s="1" t="s">
        <v>54</v>
      </c>
      <c r="E247" s="1" t="s">
        <v>91</v>
      </c>
      <c r="F247" s="1" t="s">
        <v>92</v>
      </c>
      <c r="G247" s="1" t="s">
        <v>47</v>
      </c>
      <c r="H247" s="1" t="s">
        <v>127</v>
      </c>
      <c r="I247" s="1" t="s">
        <v>139</v>
      </c>
      <c r="J247" s="7">
        <v>17.317609534275174</v>
      </c>
      <c r="K247" s="7">
        <v>2.877456712558573</v>
      </c>
      <c r="L247" s="10">
        <v>2.5</v>
      </c>
      <c r="M247" s="11">
        <f t="shared" si="6"/>
        <v>0.15098268502342921</v>
      </c>
      <c r="N247" s="12" t="s">
        <v>50</v>
      </c>
      <c r="O247" s="14" t="s">
        <v>57</v>
      </c>
      <c r="P247" s="3">
        <f t="shared" si="7"/>
        <v>166.15784683581668</v>
      </c>
      <c r="Q247" s="1">
        <v>2</v>
      </c>
    </row>
    <row r="248" spans="1:17" x14ac:dyDescent="0.3">
      <c r="A248" s="5">
        <v>242</v>
      </c>
      <c r="B248" s="1" t="s">
        <v>336</v>
      </c>
      <c r="C248" s="1" t="s">
        <v>9</v>
      </c>
      <c r="D248" s="1" t="s">
        <v>54</v>
      </c>
      <c r="E248" s="1" t="s">
        <v>91</v>
      </c>
      <c r="F248" s="1" t="s">
        <v>92</v>
      </c>
      <c r="G248" s="1" t="s">
        <v>47</v>
      </c>
      <c r="H248" s="1" t="s">
        <v>127</v>
      </c>
      <c r="I248" s="1" t="s">
        <v>139</v>
      </c>
      <c r="J248" s="7">
        <v>18.177333488640457</v>
      </c>
      <c r="K248" s="7">
        <v>6.8616275453319426</v>
      </c>
      <c r="L248" s="10">
        <v>2.5</v>
      </c>
      <c r="M248" s="11">
        <f t="shared" si="6"/>
        <v>1.744651018132777</v>
      </c>
      <c r="N248" s="12" t="s">
        <v>50</v>
      </c>
      <c r="O248" s="14" t="s">
        <v>51</v>
      </c>
      <c r="P248" s="3">
        <f t="shared" si="7"/>
        <v>377.48262414946464</v>
      </c>
      <c r="Q248" s="1">
        <v>3</v>
      </c>
    </row>
    <row r="249" spans="1:17" x14ac:dyDescent="0.3">
      <c r="A249" s="5">
        <v>243</v>
      </c>
      <c r="B249" s="1" t="s">
        <v>337</v>
      </c>
      <c r="C249" s="1" t="s">
        <v>59</v>
      </c>
      <c r="D249" s="1" t="s">
        <v>54</v>
      </c>
      <c r="E249" s="1" t="s">
        <v>91</v>
      </c>
      <c r="F249" s="1" t="s">
        <v>92</v>
      </c>
      <c r="G249" s="1" t="s">
        <v>47</v>
      </c>
      <c r="H249" s="1" t="s">
        <v>127</v>
      </c>
      <c r="I249" s="1" t="s">
        <v>139</v>
      </c>
      <c r="J249" s="7">
        <v>1.8476175762299398</v>
      </c>
      <c r="K249" s="7">
        <v>1.7707425923437292</v>
      </c>
      <c r="L249" s="10">
        <v>2.5</v>
      </c>
      <c r="M249" s="11">
        <f t="shared" si="6"/>
        <v>-0.29170296306250831</v>
      </c>
      <c r="N249" s="12" t="s">
        <v>50</v>
      </c>
      <c r="O249" s="14" t="s">
        <v>57</v>
      </c>
      <c r="P249" s="3">
        <f t="shared" si="7"/>
        <v>958.3923724935147</v>
      </c>
      <c r="Q249" s="1">
        <v>4</v>
      </c>
    </row>
    <row r="250" spans="1:17" x14ac:dyDescent="0.3">
      <c r="A250" s="5">
        <v>244</v>
      </c>
      <c r="B250" s="1" t="s">
        <v>338</v>
      </c>
      <c r="C250" s="1" t="s">
        <v>59</v>
      </c>
      <c r="D250" s="1" t="s">
        <v>54</v>
      </c>
      <c r="E250" s="1" t="s">
        <v>91</v>
      </c>
      <c r="F250" s="1" t="s">
        <v>92</v>
      </c>
      <c r="G250" s="1" t="s">
        <v>47</v>
      </c>
      <c r="H250" s="1" t="s">
        <v>127</v>
      </c>
      <c r="I250" s="1" t="s">
        <v>139</v>
      </c>
      <c r="J250" s="7">
        <v>10.262467733642614</v>
      </c>
      <c r="K250" s="7">
        <v>3.5414851846874753</v>
      </c>
      <c r="L250" s="10">
        <v>2.5</v>
      </c>
      <c r="M250" s="11">
        <f t="shared" si="6"/>
        <v>0.41659407387499015</v>
      </c>
      <c r="N250" s="12" t="s">
        <v>50</v>
      </c>
      <c r="O250" s="14" t="s">
        <v>57</v>
      </c>
      <c r="P250" s="3">
        <f t="shared" si="7"/>
        <v>345.09099337557109</v>
      </c>
      <c r="Q250" s="1">
        <v>3</v>
      </c>
    </row>
    <row r="251" spans="1:17" x14ac:dyDescent="0.3">
      <c r="A251" s="5">
        <v>245</v>
      </c>
      <c r="B251" s="1" t="s">
        <v>339</v>
      </c>
      <c r="C251" s="1" t="s">
        <v>59</v>
      </c>
      <c r="D251" s="1" t="s">
        <v>54</v>
      </c>
      <c r="E251" s="1" t="s">
        <v>91</v>
      </c>
      <c r="F251" s="1" t="s">
        <v>92</v>
      </c>
      <c r="G251" s="1" t="s">
        <v>47</v>
      </c>
      <c r="H251" s="1" t="s">
        <v>127</v>
      </c>
      <c r="I251" s="1" t="s">
        <v>139</v>
      </c>
      <c r="J251" s="7">
        <v>4.5385338494870568</v>
      </c>
      <c r="K251" s="7">
        <v>1.5493997683007705</v>
      </c>
      <c r="L251" s="10">
        <v>2.5</v>
      </c>
      <c r="M251" s="11">
        <f t="shared" si="6"/>
        <v>-0.38024009267969178</v>
      </c>
      <c r="N251" s="12" t="s">
        <v>50</v>
      </c>
      <c r="O251" s="14" t="s">
        <v>57</v>
      </c>
      <c r="P251" s="3">
        <f t="shared" si="7"/>
        <v>341.38772997713414</v>
      </c>
      <c r="Q251" s="1">
        <v>3</v>
      </c>
    </row>
    <row r="252" spans="1:17" x14ac:dyDescent="0.3">
      <c r="A252" s="5">
        <v>246</v>
      </c>
      <c r="B252" s="1" t="s">
        <v>340</v>
      </c>
      <c r="C252" s="1" t="s">
        <v>59</v>
      </c>
      <c r="D252" s="1" t="s">
        <v>54</v>
      </c>
      <c r="E252" s="1" t="s">
        <v>91</v>
      </c>
      <c r="F252" s="1" t="s">
        <v>92</v>
      </c>
      <c r="G252" s="1" t="s">
        <v>47</v>
      </c>
      <c r="H252" s="1" t="s">
        <v>127</v>
      </c>
      <c r="I252" s="1" t="s">
        <v>139</v>
      </c>
      <c r="J252" s="7">
        <v>0.87424241820476978</v>
      </c>
      <c r="K252" s="7">
        <v>3.7628280087304344</v>
      </c>
      <c r="L252" s="10">
        <v>2.5</v>
      </c>
      <c r="M252" s="11">
        <f t="shared" si="6"/>
        <v>0.50513120349217377</v>
      </c>
      <c r="N252" s="12" t="s">
        <v>50</v>
      </c>
      <c r="O252" s="14" t="s">
        <v>51</v>
      </c>
      <c r="P252" s="3">
        <f t="shared" si="7"/>
        <v>4304.1013915308376</v>
      </c>
      <c r="Q252" s="1">
        <v>5</v>
      </c>
    </row>
    <row r="253" spans="1:17" x14ac:dyDescent="0.3">
      <c r="A253" s="5">
        <v>247</v>
      </c>
      <c r="B253" s="1" t="s">
        <v>341</v>
      </c>
      <c r="C253" s="1" t="s">
        <v>59</v>
      </c>
      <c r="D253" s="1" t="s">
        <v>54</v>
      </c>
      <c r="E253" s="1" t="s">
        <v>91</v>
      </c>
      <c r="F253" s="1" t="s">
        <v>92</v>
      </c>
      <c r="G253" s="1" t="s">
        <v>47</v>
      </c>
      <c r="H253" s="1" t="s">
        <v>127</v>
      </c>
      <c r="I253" s="1" t="s">
        <v>139</v>
      </c>
      <c r="J253" s="7">
        <v>4.6094463893406497</v>
      </c>
      <c r="K253" s="7">
        <v>11.288484026191343</v>
      </c>
      <c r="L253" s="10">
        <v>2.5</v>
      </c>
      <c r="M253" s="11">
        <f t="shared" si="6"/>
        <v>3.5153936104765373</v>
      </c>
      <c r="N253" s="12" t="s">
        <v>50</v>
      </c>
      <c r="O253" s="14" t="s">
        <v>51</v>
      </c>
      <c r="P253" s="3">
        <f t="shared" si="7"/>
        <v>2448.9891133772544</v>
      </c>
      <c r="Q253" s="1">
        <v>5</v>
      </c>
    </row>
    <row r="254" spans="1:17" x14ac:dyDescent="0.3">
      <c r="A254" s="5">
        <v>248</v>
      </c>
      <c r="B254" s="1" t="s">
        <v>342</v>
      </c>
      <c r="C254" s="1" t="s">
        <v>59</v>
      </c>
      <c r="D254" s="1" t="s">
        <v>54</v>
      </c>
      <c r="E254" s="1" t="s">
        <v>91</v>
      </c>
      <c r="F254" s="1" t="s">
        <v>92</v>
      </c>
      <c r="G254" s="1" t="s">
        <v>47</v>
      </c>
      <c r="H254" s="1" t="s">
        <v>127</v>
      </c>
      <c r="I254" s="1" t="s">
        <v>139</v>
      </c>
      <c r="J254" s="7">
        <v>3.6984509351002601</v>
      </c>
      <c r="K254" s="7">
        <v>3.3201423606445024</v>
      </c>
      <c r="L254" s="10">
        <v>2.5</v>
      </c>
      <c r="M254" s="11">
        <f t="shared" si="6"/>
        <v>0.32805694425780096</v>
      </c>
      <c r="N254" s="12" t="s">
        <v>50</v>
      </c>
      <c r="O254" s="14" t="s">
        <v>57</v>
      </c>
      <c r="P254" s="3">
        <f t="shared" si="7"/>
        <v>897.71161464779516</v>
      </c>
      <c r="Q254" s="1">
        <v>4</v>
      </c>
    </row>
    <row r="255" spans="1:17" x14ac:dyDescent="0.3">
      <c r="A255" s="5">
        <v>249</v>
      </c>
      <c r="B255" s="1" t="s">
        <v>343</v>
      </c>
      <c r="C255" s="1" t="s">
        <v>59</v>
      </c>
      <c r="D255" s="1" t="s">
        <v>54</v>
      </c>
      <c r="E255" s="1" t="s">
        <v>91</v>
      </c>
      <c r="F255" s="1" t="s">
        <v>92</v>
      </c>
      <c r="G255" s="1" t="s">
        <v>47</v>
      </c>
      <c r="H255" s="1" t="s">
        <v>127</v>
      </c>
      <c r="I255" s="1" t="s">
        <v>139</v>
      </c>
      <c r="J255" s="7">
        <v>2.454463717191758</v>
      </c>
      <c r="K255" s="7">
        <v>1.5493997683007721</v>
      </c>
      <c r="L255" s="10">
        <v>2.5</v>
      </c>
      <c r="M255" s="11">
        <f t="shared" si="6"/>
        <v>-0.38024009267969117</v>
      </c>
      <c r="N255" s="12" t="s">
        <v>50</v>
      </c>
      <c r="O255" s="14" t="s">
        <v>57</v>
      </c>
      <c r="P255" s="3">
        <f t="shared" si="7"/>
        <v>631.25796378587222</v>
      </c>
      <c r="Q255" s="1">
        <v>4</v>
      </c>
    </row>
    <row r="256" spans="1:17" x14ac:dyDescent="0.3">
      <c r="A256" s="5">
        <v>250</v>
      </c>
      <c r="B256" s="1" t="s">
        <v>344</v>
      </c>
      <c r="C256" s="1" t="s">
        <v>59</v>
      </c>
      <c r="D256" s="1" t="s">
        <v>54</v>
      </c>
      <c r="E256" s="1" t="s">
        <v>91</v>
      </c>
      <c r="F256" s="1" t="s">
        <v>92</v>
      </c>
      <c r="G256" s="1" t="s">
        <v>47</v>
      </c>
      <c r="H256" s="1" t="s">
        <v>127</v>
      </c>
      <c r="I256" s="1" t="s">
        <v>139</v>
      </c>
      <c r="J256" s="7">
        <v>0.81406235405987237</v>
      </c>
      <c r="K256" s="7">
        <v>3.0987995366015406</v>
      </c>
      <c r="L256" s="10">
        <v>2.5</v>
      </c>
      <c r="M256" s="11">
        <f t="shared" si="6"/>
        <v>0.23951981464061625</v>
      </c>
      <c r="N256" s="12" t="s">
        <v>50</v>
      </c>
      <c r="O256" s="14" t="s">
        <v>57</v>
      </c>
      <c r="P256" s="3">
        <f t="shared" si="7"/>
        <v>3806.5874452335029</v>
      </c>
      <c r="Q256" s="1">
        <v>5</v>
      </c>
    </row>
    <row r="257" spans="1:17" x14ac:dyDescent="0.3">
      <c r="A257" s="5">
        <v>251</v>
      </c>
      <c r="B257" s="1" t="s">
        <v>345</v>
      </c>
      <c r="C257" s="1" t="s">
        <v>59</v>
      </c>
      <c r="D257" s="1" t="s">
        <v>54</v>
      </c>
      <c r="E257" s="1" t="s">
        <v>91</v>
      </c>
      <c r="F257" s="1" t="s">
        <v>92</v>
      </c>
      <c r="G257" s="1" t="s">
        <v>47</v>
      </c>
      <c r="H257" s="1" t="s">
        <v>127</v>
      </c>
      <c r="I257" s="1" t="s">
        <v>139</v>
      </c>
      <c r="J257" s="7">
        <v>1.0696607306820463</v>
      </c>
      <c r="K257" s="7">
        <v>4.426856480859338</v>
      </c>
      <c r="L257" s="10">
        <v>2.5</v>
      </c>
      <c r="M257" s="11">
        <f t="shared" si="6"/>
        <v>0.77074259234373521</v>
      </c>
      <c r="N257" s="12" t="s">
        <v>50</v>
      </c>
      <c r="O257" s="14" t="s">
        <v>51</v>
      </c>
      <c r="P257" s="3">
        <f t="shared" si="7"/>
        <v>4138.5612782444096</v>
      </c>
      <c r="Q257" s="1">
        <v>5</v>
      </c>
    </row>
    <row r="258" spans="1:17" x14ac:dyDescent="0.3">
      <c r="A258" s="5">
        <v>252</v>
      </c>
      <c r="B258" s="1" t="s">
        <v>346</v>
      </c>
      <c r="C258" s="1" t="s">
        <v>59</v>
      </c>
      <c r="D258" s="1" t="s">
        <v>54</v>
      </c>
      <c r="E258" s="1" t="s">
        <v>91</v>
      </c>
      <c r="F258" s="1" t="s">
        <v>92</v>
      </c>
      <c r="G258" s="1" t="s">
        <v>47</v>
      </c>
      <c r="H258" s="1" t="s">
        <v>127</v>
      </c>
      <c r="I258" s="1" t="s">
        <v>139</v>
      </c>
      <c r="J258" s="7">
        <v>5.0201486566315943</v>
      </c>
      <c r="K258" s="7">
        <v>4.205513656816378</v>
      </c>
      <c r="L258" s="10">
        <v>2.5</v>
      </c>
      <c r="M258" s="11">
        <f t="shared" si="6"/>
        <v>0.68220546272655125</v>
      </c>
      <c r="N258" s="12" t="s">
        <v>50</v>
      </c>
      <c r="O258" s="14" t="s">
        <v>51</v>
      </c>
      <c r="P258" s="3">
        <f t="shared" si="7"/>
        <v>837.72691696308891</v>
      </c>
      <c r="Q258" s="1">
        <v>4</v>
      </c>
    </row>
    <row r="259" spans="1:17" x14ac:dyDescent="0.3">
      <c r="A259" s="5">
        <v>253</v>
      </c>
      <c r="B259" s="1" t="s">
        <v>347</v>
      </c>
      <c r="C259" s="1" t="s">
        <v>59</v>
      </c>
      <c r="D259" s="1" t="s">
        <v>54</v>
      </c>
      <c r="E259" s="1" t="s">
        <v>91</v>
      </c>
      <c r="F259" s="1" t="s">
        <v>92</v>
      </c>
      <c r="G259" s="1" t="s">
        <v>47</v>
      </c>
      <c r="H259" s="1" t="s">
        <v>127</v>
      </c>
      <c r="I259" s="1" t="s">
        <v>139</v>
      </c>
      <c r="J259" s="7">
        <v>3.1168242647110258</v>
      </c>
      <c r="K259" s="7">
        <v>1.549399768300773</v>
      </c>
      <c r="L259" s="10">
        <v>2.5</v>
      </c>
      <c r="M259" s="11">
        <f t="shared" si="6"/>
        <v>-0.38024009267969083</v>
      </c>
      <c r="N259" s="12" t="s">
        <v>50</v>
      </c>
      <c r="O259" s="14" t="s">
        <v>57</v>
      </c>
      <c r="P259" s="3">
        <f t="shared" si="7"/>
        <v>497.1084786021533</v>
      </c>
      <c r="Q259" s="1">
        <v>3</v>
      </c>
    </row>
    <row r="260" spans="1:17" x14ac:dyDescent="0.3">
      <c r="A260" s="5">
        <v>254</v>
      </c>
      <c r="B260" s="1" t="s">
        <v>348</v>
      </c>
      <c r="C260" s="1" t="s">
        <v>59</v>
      </c>
      <c r="D260" s="1" t="s">
        <v>54</v>
      </c>
      <c r="E260" s="1" t="s">
        <v>91</v>
      </c>
      <c r="F260" s="1" t="s">
        <v>92</v>
      </c>
      <c r="G260" s="1" t="s">
        <v>47</v>
      </c>
      <c r="H260" s="1" t="s">
        <v>127</v>
      </c>
      <c r="I260" s="1" t="s">
        <v>139</v>
      </c>
      <c r="J260" s="7">
        <v>0.42210671276429168</v>
      </c>
      <c r="K260" s="7">
        <v>1.9920854163867028</v>
      </c>
      <c r="L260" s="10">
        <v>2.5</v>
      </c>
      <c r="M260" s="11">
        <f t="shared" si="6"/>
        <v>-0.20316583344531888</v>
      </c>
      <c r="N260" s="12" t="s">
        <v>50</v>
      </c>
      <c r="O260" s="14" t="s">
        <v>57</v>
      </c>
      <c r="P260" s="3">
        <f t="shared" si="7"/>
        <v>4719.3881455732781</v>
      </c>
      <c r="Q260" s="1">
        <v>5</v>
      </c>
    </row>
    <row r="261" spans="1:17" x14ac:dyDescent="0.3">
      <c r="A261" s="5">
        <v>255</v>
      </c>
      <c r="B261" s="1" t="s">
        <v>349</v>
      </c>
      <c r="C261" s="1" t="s">
        <v>9</v>
      </c>
      <c r="D261" s="1" t="s">
        <v>54</v>
      </c>
      <c r="E261" s="1" t="s">
        <v>91</v>
      </c>
      <c r="F261" s="1" t="s">
        <v>92</v>
      </c>
      <c r="G261" s="1" t="s">
        <v>47</v>
      </c>
      <c r="H261" s="1" t="s">
        <v>127</v>
      </c>
      <c r="I261" s="1" t="s">
        <v>139</v>
      </c>
      <c r="J261" s="7">
        <v>2.325441202667013</v>
      </c>
      <c r="K261" s="7">
        <v>1.7707425923437299</v>
      </c>
      <c r="L261" s="10">
        <v>2.5</v>
      </c>
      <c r="M261" s="11">
        <f t="shared" si="6"/>
        <v>-0.29170296306250804</v>
      </c>
      <c r="N261" s="12" t="s">
        <v>50</v>
      </c>
      <c r="O261" s="14" t="s">
        <v>57</v>
      </c>
      <c r="P261" s="3">
        <f t="shared" si="7"/>
        <v>761.4652180037458</v>
      </c>
      <c r="Q261" s="1">
        <v>4</v>
      </c>
    </row>
    <row r="262" spans="1:17" x14ac:dyDescent="0.3">
      <c r="A262" s="5">
        <v>256</v>
      </c>
      <c r="B262" s="1" t="s">
        <v>350</v>
      </c>
      <c r="C262" s="1" t="s">
        <v>9</v>
      </c>
      <c r="D262" s="1" t="s">
        <v>54</v>
      </c>
      <c r="E262" s="1" t="s">
        <v>91</v>
      </c>
      <c r="F262" s="1" t="s">
        <v>92</v>
      </c>
      <c r="G262" s="1" t="s">
        <v>47</v>
      </c>
      <c r="H262" s="1" t="s">
        <v>127</v>
      </c>
      <c r="I262" s="1" t="s">
        <v>139</v>
      </c>
      <c r="J262" s="7">
        <v>12.645690562520674</v>
      </c>
      <c r="K262" s="7">
        <v>1.9920854163867086</v>
      </c>
      <c r="L262" s="10">
        <v>2.5</v>
      </c>
      <c r="M262" s="11">
        <f t="shared" si="6"/>
        <v>-0.20316583344531658</v>
      </c>
      <c r="N262" s="12" t="s">
        <v>50</v>
      </c>
      <c r="O262" s="14" t="s">
        <v>57</v>
      </c>
      <c r="P262" s="3">
        <f t="shared" si="7"/>
        <v>157.5307735499124</v>
      </c>
      <c r="Q262" s="1">
        <v>2</v>
      </c>
    </row>
    <row r="263" spans="1:17" x14ac:dyDescent="0.3">
      <c r="A263" s="5">
        <v>257</v>
      </c>
      <c r="B263" s="1" t="s">
        <v>351</v>
      </c>
      <c r="C263" s="1" t="s">
        <v>210</v>
      </c>
      <c r="D263" s="1" t="s">
        <v>54</v>
      </c>
      <c r="E263" s="1" t="s">
        <v>91</v>
      </c>
      <c r="F263" s="1" t="s">
        <v>92</v>
      </c>
      <c r="G263" s="1" t="s">
        <v>47</v>
      </c>
      <c r="H263" s="1" t="s">
        <v>127</v>
      </c>
      <c r="I263" s="1" t="s">
        <v>139</v>
      </c>
      <c r="J263" s="7">
        <v>6.5821619245140726</v>
      </c>
      <c r="K263" s="7">
        <v>1.7707425923437299</v>
      </c>
      <c r="L263" s="10">
        <v>2.5</v>
      </c>
      <c r="M263" s="11">
        <f t="shared" ref="M263:M326" si="8">(K263-L263)/L263</f>
        <v>-0.29170296306250804</v>
      </c>
      <c r="N263" s="12" t="s">
        <v>50</v>
      </c>
      <c r="O263" s="14" t="s">
        <v>57</v>
      </c>
      <c r="P263" s="3">
        <f t="shared" ref="P263:P326" si="9">K263*1000/J263</f>
        <v>269.02142679731401</v>
      </c>
      <c r="Q263" s="1">
        <v>3</v>
      </c>
    </row>
    <row r="264" spans="1:17" x14ac:dyDescent="0.3">
      <c r="A264" s="5">
        <v>258</v>
      </c>
      <c r="B264" s="1" t="s">
        <v>352</v>
      </c>
      <c r="C264" s="1" t="s">
        <v>59</v>
      </c>
      <c r="D264" s="1" t="s">
        <v>54</v>
      </c>
      <c r="E264" s="1" t="s">
        <v>91</v>
      </c>
      <c r="F264" s="1" t="s">
        <v>92</v>
      </c>
      <c r="G264" s="1" t="s">
        <v>47</v>
      </c>
      <c r="H264" s="1" t="s">
        <v>127</v>
      </c>
      <c r="I264" s="1" t="s">
        <v>139</v>
      </c>
      <c r="J264" s="7">
        <v>1.653949848553923</v>
      </c>
      <c r="K264" s="7">
        <v>3.5414851846874735</v>
      </c>
      <c r="L264" s="10">
        <v>2.5</v>
      </c>
      <c r="M264" s="11">
        <f t="shared" si="8"/>
        <v>0.41659407387498942</v>
      </c>
      <c r="N264" s="12" t="s">
        <v>50</v>
      </c>
      <c r="O264" s="14" t="s">
        <v>57</v>
      </c>
      <c r="P264" s="3">
        <f t="shared" si="9"/>
        <v>2141.2288817486547</v>
      </c>
      <c r="Q264" s="1">
        <v>5</v>
      </c>
    </row>
    <row r="265" spans="1:17" x14ac:dyDescent="0.3">
      <c r="A265" s="5">
        <v>259</v>
      </c>
      <c r="B265" s="1" t="s">
        <v>353</v>
      </c>
      <c r="C265" s="1" t="s">
        <v>59</v>
      </c>
      <c r="D265" s="1" t="s">
        <v>54</v>
      </c>
      <c r="E265" s="1" t="s">
        <v>91</v>
      </c>
      <c r="F265" s="1" t="s">
        <v>92</v>
      </c>
      <c r="G265" s="1" t="s">
        <v>47</v>
      </c>
      <c r="H265" s="1" t="s">
        <v>127</v>
      </c>
      <c r="I265" s="1" t="s">
        <v>139</v>
      </c>
      <c r="J265" s="7">
        <v>0.23856287263312265</v>
      </c>
      <c r="K265" s="7">
        <v>2.4347710644726357</v>
      </c>
      <c r="L265" s="10">
        <v>2.5</v>
      </c>
      <c r="M265" s="11">
        <f t="shared" si="8"/>
        <v>-2.6091574210945722E-2</v>
      </c>
      <c r="N265" s="12" t="s">
        <v>50</v>
      </c>
      <c r="O265" s="14" t="s">
        <v>57</v>
      </c>
      <c r="P265" s="3">
        <f t="shared" si="9"/>
        <v>10205.993236076527</v>
      </c>
      <c r="Q265" s="1">
        <v>5</v>
      </c>
    </row>
    <row r="266" spans="1:17" x14ac:dyDescent="0.3">
      <c r="A266" s="5">
        <v>260</v>
      </c>
      <c r="B266" s="1" t="s">
        <v>354</v>
      </c>
      <c r="C266" s="1" t="s">
        <v>9</v>
      </c>
      <c r="D266" s="1" t="s">
        <v>54</v>
      </c>
      <c r="E266" s="1" t="s">
        <v>91</v>
      </c>
      <c r="F266" s="1" t="s">
        <v>92</v>
      </c>
      <c r="G266" s="1" t="s">
        <v>47</v>
      </c>
      <c r="H266" s="1" t="s">
        <v>127</v>
      </c>
      <c r="I266" s="1" t="s">
        <v>139</v>
      </c>
      <c r="J266" s="7">
        <v>13.471954482785215</v>
      </c>
      <c r="K266" s="7">
        <v>3.9841708327734215</v>
      </c>
      <c r="L266" s="10">
        <v>2.5</v>
      </c>
      <c r="M266" s="11">
        <f t="shared" si="8"/>
        <v>0.59366833310936862</v>
      </c>
      <c r="N266" s="12" t="s">
        <v>50</v>
      </c>
      <c r="O266" s="14" t="s">
        <v>51</v>
      </c>
      <c r="P266" s="3">
        <f t="shared" si="9"/>
        <v>295.73814533477605</v>
      </c>
      <c r="Q266" s="1">
        <v>3</v>
      </c>
    </row>
    <row r="267" spans="1:17" x14ac:dyDescent="0.3">
      <c r="A267" s="5">
        <v>261</v>
      </c>
      <c r="B267" s="1" t="s">
        <v>355</v>
      </c>
      <c r="C267" s="1" t="s">
        <v>210</v>
      </c>
      <c r="D267" s="1" t="s">
        <v>54</v>
      </c>
      <c r="E267" s="1" t="s">
        <v>91</v>
      </c>
      <c r="F267" s="1" t="s">
        <v>92</v>
      </c>
      <c r="G267" s="1" t="s">
        <v>47</v>
      </c>
      <c r="H267" s="1" t="s">
        <v>127</v>
      </c>
      <c r="I267" s="1" t="s">
        <v>139</v>
      </c>
      <c r="J267" s="7">
        <v>4.2656318095974939</v>
      </c>
      <c r="K267" s="7">
        <v>1.7707425923437301</v>
      </c>
      <c r="L267" s="10">
        <v>2.5</v>
      </c>
      <c r="M267" s="11">
        <f t="shared" si="8"/>
        <v>-0.29170296306250798</v>
      </c>
      <c r="N267" s="12" t="s">
        <v>50</v>
      </c>
      <c r="O267" s="14" t="s">
        <v>57</v>
      </c>
      <c r="P267" s="3">
        <f t="shared" si="9"/>
        <v>415.11847983682816</v>
      </c>
      <c r="Q267" s="1">
        <v>3</v>
      </c>
    </row>
    <row r="268" spans="1:17" x14ac:dyDescent="0.3">
      <c r="A268" s="5">
        <v>262</v>
      </c>
      <c r="B268" s="1" t="s">
        <v>356</v>
      </c>
      <c r="C268" s="1" t="s">
        <v>59</v>
      </c>
      <c r="D268" s="1" t="s">
        <v>54</v>
      </c>
      <c r="E268" s="1" t="s">
        <v>91</v>
      </c>
      <c r="F268" s="1" t="s">
        <v>92</v>
      </c>
      <c r="G268" s="1" t="s">
        <v>47</v>
      </c>
      <c r="H268" s="1" t="s">
        <v>127</v>
      </c>
      <c r="I268" s="1" t="s">
        <v>139</v>
      </c>
      <c r="J268" s="7">
        <v>0.36524808394184222</v>
      </c>
      <c r="K268" s="7">
        <v>3.0987995366015406</v>
      </c>
      <c r="L268" s="10">
        <v>2.5</v>
      </c>
      <c r="M268" s="11">
        <f t="shared" si="8"/>
        <v>0.23951981464061625</v>
      </c>
      <c r="N268" s="12" t="s">
        <v>50</v>
      </c>
      <c r="O268" s="14" t="s">
        <v>57</v>
      </c>
      <c r="P268" s="3">
        <f t="shared" si="9"/>
        <v>8484.0952570060763</v>
      </c>
      <c r="Q268" s="1">
        <v>5</v>
      </c>
    </row>
    <row r="269" spans="1:17" x14ac:dyDescent="0.3">
      <c r="A269" s="5">
        <v>263</v>
      </c>
      <c r="B269" s="1" t="s">
        <v>357</v>
      </c>
      <c r="C269" s="1" t="s">
        <v>9</v>
      </c>
      <c r="D269" s="1" t="s">
        <v>54</v>
      </c>
      <c r="E269" s="1" t="s">
        <v>91</v>
      </c>
      <c r="F269" s="1" t="s">
        <v>92</v>
      </c>
      <c r="G269" s="1" t="s">
        <v>47</v>
      </c>
      <c r="H269" s="1" t="s">
        <v>127</v>
      </c>
      <c r="I269" s="1" t="s">
        <v>139</v>
      </c>
      <c r="J269" s="7">
        <v>10.210725510168094</v>
      </c>
      <c r="K269" s="7">
        <v>1.7707425923437399</v>
      </c>
      <c r="L269" s="10">
        <v>2.5</v>
      </c>
      <c r="M269" s="11">
        <f t="shared" si="8"/>
        <v>-0.29170296306250404</v>
      </c>
      <c r="N269" s="12" t="s">
        <v>50</v>
      </c>
      <c r="O269" s="14" t="s">
        <v>57</v>
      </c>
      <c r="P269" s="3">
        <f t="shared" si="9"/>
        <v>173.41986037920523</v>
      </c>
      <c r="Q269" s="1">
        <v>2</v>
      </c>
    </row>
    <row r="270" spans="1:17" x14ac:dyDescent="0.3">
      <c r="A270" s="5">
        <v>264</v>
      </c>
      <c r="B270" s="1" t="s">
        <v>358</v>
      </c>
      <c r="C270" s="1" t="s">
        <v>59</v>
      </c>
      <c r="D270" s="1" t="s">
        <v>54</v>
      </c>
      <c r="E270" s="1" t="s">
        <v>91</v>
      </c>
      <c r="F270" s="1" t="s">
        <v>92</v>
      </c>
      <c r="G270" s="1" t="s">
        <v>47</v>
      </c>
      <c r="H270" s="1" t="s">
        <v>127</v>
      </c>
      <c r="I270" s="1" t="s">
        <v>139</v>
      </c>
      <c r="J270" s="7">
        <v>1.6982673562621553</v>
      </c>
      <c r="K270" s="7">
        <v>2.4347710644726366</v>
      </c>
      <c r="L270" s="10">
        <v>2.5</v>
      </c>
      <c r="M270" s="11">
        <f t="shared" si="8"/>
        <v>-2.6091574210945368E-2</v>
      </c>
      <c r="N270" s="12" t="s">
        <v>50</v>
      </c>
      <c r="O270" s="14" t="s">
        <v>57</v>
      </c>
      <c r="P270" s="3">
        <f t="shared" si="9"/>
        <v>1433.6794825000393</v>
      </c>
      <c r="Q270" s="1">
        <v>5</v>
      </c>
    </row>
    <row r="271" spans="1:17" x14ac:dyDescent="0.3">
      <c r="A271" s="5">
        <v>265</v>
      </c>
      <c r="B271" s="1" t="s">
        <v>359</v>
      </c>
      <c r="C271" s="1" t="s">
        <v>9</v>
      </c>
      <c r="D271" s="1" t="s">
        <v>54</v>
      </c>
      <c r="E271" s="1" t="s">
        <v>91</v>
      </c>
      <c r="F271" s="1" t="s">
        <v>92</v>
      </c>
      <c r="G271" s="1" t="s">
        <v>47</v>
      </c>
      <c r="H271" s="1" t="s">
        <v>127</v>
      </c>
      <c r="I271" s="1" t="s">
        <v>139</v>
      </c>
      <c r="J271" s="7">
        <v>4.5918566540323029</v>
      </c>
      <c r="K271" s="7">
        <v>1.7707425923437323</v>
      </c>
      <c r="L271" s="10">
        <v>2.5</v>
      </c>
      <c r="M271" s="11">
        <f t="shared" si="8"/>
        <v>-0.29170296306250709</v>
      </c>
      <c r="N271" s="12" t="s">
        <v>50</v>
      </c>
      <c r="O271" s="14" t="s">
        <v>57</v>
      </c>
      <c r="P271" s="3">
        <f t="shared" si="9"/>
        <v>385.6267139325372</v>
      </c>
      <c r="Q271" s="1">
        <v>3</v>
      </c>
    </row>
    <row r="272" spans="1:17" x14ac:dyDescent="0.3">
      <c r="A272" s="5">
        <v>266</v>
      </c>
      <c r="B272" s="1" t="s">
        <v>360</v>
      </c>
      <c r="C272" s="1" t="s">
        <v>59</v>
      </c>
      <c r="D272" s="1" t="s">
        <v>54</v>
      </c>
      <c r="E272" s="1" t="s">
        <v>91</v>
      </c>
      <c r="F272" s="1" t="s">
        <v>92</v>
      </c>
      <c r="G272" s="1" t="s">
        <v>47</v>
      </c>
      <c r="H272" s="1" t="s">
        <v>127</v>
      </c>
      <c r="I272" s="1" t="s">
        <v>139</v>
      </c>
      <c r="J272" s="7">
        <v>2.014273710388955</v>
      </c>
      <c r="K272" s="7">
        <v>1.9920854163867046</v>
      </c>
      <c r="L272" s="10">
        <v>2.5</v>
      </c>
      <c r="M272" s="11">
        <f t="shared" si="8"/>
        <v>-0.20316583344531819</v>
      </c>
      <c r="N272" s="12" t="s">
        <v>50</v>
      </c>
      <c r="O272" s="14" t="s">
        <v>57</v>
      </c>
      <c r="P272" s="3">
        <f t="shared" si="9"/>
        <v>988.98446924675102</v>
      </c>
      <c r="Q272" s="1">
        <v>4</v>
      </c>
    </row>
    <row r="273" spans="1:17" x14ac:dyDescent="0.3">
      <c r="A273" s="5">
        <v>267</v>
      </c>
      <c r="B273" s="1" t="s">
        <v>361</v>
      </c>
      <c r="C273" s="1" t="s">
        <v>131</v>
      </c>
      <c r="D273" s="1" t="s">
        <v>54</v>
      </c>
      <c r="E273" s="1" t="s">
        <v>91</v>
      </c>
      <c r="F273" s="1" t="s">
        <v>92</v>
      </c>
      <c r="G273" s="1" t="s">
        <v>47</v>
      </c>
      <c r="H273" s="1" t="s">
        <v>127</v>
      </c>
      <c r="I273" s="1" t="s">
        <v>139</v>
      </c>
      <c r="J273" s="7">
        <v>4.8664829157737843</v>
      </c>
      <c r="K273" s="7">
        <v>2.8774567125585753</v>
      </c>
      <c r="L273" s="10">
        <v>2.5</v>
      </c>
      <c r="M273" s="11">
        <f t="shared" si="8"/>
        <v>0.1509826850234301</v>
      </c>
      <c r="N273" s="12" t="s">
        <v>50</v>
      </c>
      <c r="O273" s="14" t="s">
        <v>57</v>
      </c>
      <c r="P273" s="3">
        <f t="shared" si="9"/>
        <v>591.2805536071736</v>
      </c>
      <c r="Q273" s="1">
        <v>4</v>
      </c>
    </row>
    <row r="274" spans="1:17" x14ac:dyDescent="0.3">
      <c r="A274" s="5">
        <v>268</v>
      </c>
      <c r="B274" s="1" t="s">
        <v>362</v>
      </c>
      <c r="C274" s="1" t="s">
        <v>59</v>
      </c>
      <c r="D274" s="1" t="s">
        <v>54</v>
      </c>
      <c r="E274" s="1" t="s">
        <v>91</v>
      </c>
      <c r="F274" s="1" t="s">
        <v>92</v>
      </c>
      <c r="G274" s="1" t="s">
        <v>47</v>
      </c>
      <c r="H274" s="1" t="s">
        <v>127</v>
      </c>
      <c r="I274" s="1" t="s">
        <v>139</v>
      </c>
      <c r="J274" s="7">
        <v>2.7764035163336831</v>
      </c>
      <c r="K274" s="7">
        <v>1.7707425923437303</v>
      </c>
      <c r="L274" s="10">
        <v>2.5</v>
      </c>
      <c r="M274" s="11">
        <f t="shared" si="8"/>
        <v>-0.29170296306250787</v>
      </c>
      <c r="N274" s="12" t="s">
        <v>50</v>
      </c>
      <c r="O274" s="14" t="s">
        <v>57</v>
      </c>
      <c r="P274" s="3">
        <f t="shared" si="9"/>
        <v>637.78286618871755</v>
      </c>
      <c r="Q274" s="1">
        <v>4</v>
      </c>
    </row>
    <row r="275" spans="1:17" x14ac:dyDescent="0.3">
      <c r="A275" s="5">
        <v>269</v>
      </c>
      <c r="B275" s="1" t="s">
        <v>363</v>
      </c>
      <c r="C275" s="1" t="s">
        <v>210</v>
      </c>
      <c r="D275" s="1" t="s">
        <v>54</v>
      </c>
      <c r="E275" s="1" t="s">
        <v>91</v>
      </c>
      <c r="F275" s="1" t="s">
        <v>92</v>
      </c>
      <c r="G275" s="1" t="s">
        <v>47</v>
      </c>
      <c r="H275" s="1" t="s">
        <v>127</v>
      </c>
      <c r="I275" s="1" t="s">
        <v>139</v>
      </c>
      <c r="J275" s="7">
        <v>1.6716490361324499</v>
      </c>
      <c r="K275" s="7">
        <v>2.2134282404296659</v>
      </c>
      <c r="L275" s="10">
        <v>2.5</v>
      </c>
      <c r="M275" s="11">
        <f t="shared" si="8"/>
        <v>-0.11462870382813364</v>
      </c>
      <c r="N275" s="12" t="s">
        <v>50</v>
      </c>
      <c r="O275" s="14" t="s">
        <v>57</v>
      </c>
      <c r="P275" s="3">
        <f t="shared" si="9"/>
        <v>1324.0986550326879</v>
      </c>
      <c r="Q275" s="1">
        <v>5</v>
      </c>
    </row>
    <row r="276" spans="1:17" x14ac:dyDescent="0.3">
      <c r="A276" s="5">
        <v>270</v>
      </c>
      <c r="B276" s="1" t="s">
        <v>364</v>
      </c>
      <c r="C276" s="1" t="s">
        <v>59</v>
      </c>
      <c r="D276" s="1" t="s">
        <v>54</v>
      </c>
      <c r="E276" s="1" t="s">
        <v>91</v>
      </c>
      <c r="F276" s="1" t="s">
        <v>92</v>
      </c>
      <c r="G276" s="1" t="s">
        <v>47</v>
      </c>
      <c r="H276" s="1" t="s">
        <v>127</v>
      </c>
      <c r="I276" s="1" t="s">
        <v>139</v>
      </c>
      <c r="J276" s="7">
        <v>3.8366274606731512</v>
      </c>
      <c r="K276" s="7">
        <v>6.1975990732030821</v>
      </c>
      <c r="L276" s="10">
        <v>2.5</v>
      </c>
      <c r="M276" s="11">
        <f t="shared" si="8"/>
        <v>1.4790396292812329</v>
      </c>
      <c r="N276" s="12" t="s">
        <v>50</v>
      </c>
      <c r="O276" s="14" t="s">
        <v>51</v>
      </c>
      <c r="P276" s="3">
        <f t="shared" si="9"/>
        <v>1615.3768216306541</v>
      </c>
      <c r="Q276" s="1">
        <v>5</v>
      </c>
    </row>
    <row r="277" spans="1:17" x14ac:dyDescent="0.3">
      <c r="A277" s="5">
        <v>271</v>
      </c>
      <c r="B277" s="1" t="s">
        <v>365</v>
      </c>
      <c r="C277" s="1" t="s">
        <v>59</v>
      </c>
      <c r="D277" s="1" t="s">
        <v>54</v>
      </c>
      <c r="E277" s="1" t="s">
        <v>91</v>
      </c>
      <c r="F277" s="1" t="s">
        <v>92</v>
      </c>
      <c r="G277" s="1" t="s">
        <v>47</v>
      </c>
      <c r="H277" s="1" t="s">
        <v>127</v>
      </c>
      <c r="I277" s="1" t="s">
        <v>139</v>
      </c>
      <c r="J277" s="7">
        <v>0.73185377682254726</v>
      </c>
      <c r="K277" s="7">
        <v>1.992085416386703</v>
      </c>
      <c r="L277" s="10">
        <v>2.5</v>
      </c>
      <c r="M277" s="11">
        <f t="shared" si="8"/>
        <v>-0.2031658334453188</v>
      </c>
      <c r="N277" s="12" t="s">
        <v>50</v>
      </c>
      <c r="O277" s="14" t="s">
        <v>57</v>
      </c>
      <c r="P277" s="3">
        <f t="shared" si="9"/>
        <v>2721.9719013211084</v>
      </c>
      <c r="Q277" s="1">
        <v>5</v>
      </c>
    </row>
    <row r="278" spans="1:17" x14ac:dyDescent="0.3">
      <c r="A278" s="5">
        <v>272</v>
      </c>
      <c r="B278" s="1" t="s">
        <v>366</v>
      </c>
      <c r="C278" s="1" t="s">
        <v>59</v>
      </c>
      <c r="D278" s="1" t="s">
        <v>54</v>
      </c>
      <c r="E278" s="1" t="s">
        <v>91</v>
      </c>
      <c r="F278" s="1" t="s">
        <v>92</v>
      </c>
      <c r="G278" s="1" t="s">
        <v>47</v>
      </c>
      <c r="H278" s="1" t="s">
        <v>127</v>
      </c>
      <c r="I278" s="1" t="s">
        <v>139</v>
      </c>
      <c r="J278" s="7">
        <v>0.4113731674357744</v>
      </c>
      <c r="K278" s="7">
        <v>1.5493997683007703</v>
      </c>
      <c r="L278" s="10">
        <v>2.5</v>
      </c>
      <c r="M278" s="11">
        <f t="shared" si="8"/>
        <v>-0.38024009267969189</v>
      </c>
      <c r="N278" s="12" t="s">
        <v>50</v>
      </c>
      <c r="O278" s="14" t="s">
        <v>57</v>
      </c>
      <c r="P278" s="3">
        <f t="shared" si="9"/>
        <v>3766.4094086609825</v>
      </c>
      <c r="Q278" s="1">
        <v>5</v>
      </c>
    </row>
    <row r="279" spans="1:17" x14ac:dyDescent="0.3">
      <c r="A279" s="5">
        <v>273</v>
      </c>
      <c r="B279" s="1" t="s">
        <v>367</v>
      </c>
      <c r="C279" s="1" t="s">
        <v>59</v>
      </c>
      <c r="D279" s="1" t="s">
        <v>54</v>
      </c>
      <c r="E279" s="1" t="s">
        <v>91</v>
      </c>
      <c r="F279" s="1" t="s">
        <v>92</v>
      </c>
      <c r="G279" s="1" t="s">
        <v>47</v>
      </c>
      <c r="H279" s="1" t="s">
        <v>127</v>
      </c>
      <c r="I279" s="1" t="s">
        <v>139</v>
      </c>
      <c r="J279" s="7">
        <v>0.54572000183358238</v>
      </c>
      <c r="K279" s="7">
        <v>4.2055136568163674</v>
      </c>
      <c r="L279" s="10">
        <v>2.5</v>
      </c>
      <c r="M279" s="11">
        <f t="shared" si="8"/>
        <v>0.68220546272654692</v>
      </c>
      <c r="N279" s="12" t="s">
        <v>50</v>
      </c>
      <c r="O279" s="14" t="s">
        <v>51</v>
      </c>
      <c r="P279" s="3">
        <f t="shared" si="9"/>
        <v>7706.3579174047591</v>
      </c>
      <c r="Q279" s="1">
        <v>5</v>
      </c>
    </row>
    <row r="280" spans="1:17" x14ac:dyDescent="0.3">
      <c r="A280" s="5">
        <v>274</v>
      </c>
      <c r="B280" s="1" t="s">
        <v>368</v>
      </c>
      <c r="C280" s="1" t="s">
        <v>210</v>
      </c>
      <c r="D280" s="1" t="s">
        <v>54</v>
      </c>
      <c r="E280" s="1" t="s">
        <v>91</v>
      </c>
      <c r="F280" s="1" t="s">
        <v>92</v>
      </c>
      <c r="G280" s="1" t="s">
        <v>47</v>
      </c>
      <c r="H280" s="1" t="s">
        <v>127</v>
      </c>
      <c r="I280" s="1" t="s">
        <v>139</v>
      </c>
      <c r="J280" s="7">
        <v>7.32884854473307</v>
      </c>
      <c r="K280" s="7">
        <v>3.3201423606445024</v>
      </c>
      <c r="L280" s="10">
        <v>2.5</v>
      </c>
      <c r="M280" s="11">
        <f t="shared" si="8"/>
        <v>0.32805694425780096</v>
      </c>
      <c r="N280" s="12" t="s">
        <v>50</v>
      </c>
      <c r="O280" s="14" t="s">
        <v>57</v>
      </c>
      <c r="P280" s="3">
        <f t="shared" si="9"/>
        <v>453.0237376825786</v>
      </c>
      <c r="Q280" s="1">
        <v>3</v>
      </c>
    </row>
    <row r="281" spans="1:17" x14ac:dyDescent="0.3">
      <c r="A281" s="5">
        <v>275</v>
      </c>
      <c r="B281" s="1" t="s">
        <v>369</v>
      </c>
      <c r="C281" s="1" t="s">
        <v>59</v>
      </c>
      <c r="D281" s="1" t="s">
        <v>54</v>
      </c>
      <c r="E281" s="1" t="s">
        <v>91</v>
      </c>
      <c r="F281" s="1" t="s">
        <v>92</v>
      </c>
      <c r="G281" s="1" t="s">
        <v>47</v>
      </c>
      <c r="H281" s="1" t="s">
        <v>127</v>
      </c>
      <c r="I281" s="1" t="s">
        <v>139</v>
      </c>
      <c r="J281" s="7">
        <v>0.82930283148758521</v>
      </c>
      <c r="K281" s="7">
        <v>1.9920854163867037</v>
      </c>
      <c r="L281" s="10">
        <v>2.5</v>
      </c>
      <c r="M281" s="11">
        <f t="shared" si="8"/>
        <v>-0.20316583344531852</v>
      </c>
      <c r="N281" s="12" t="s">
        <v>50</v>
      </c>
      <c r="O281" s="14" t="s">
        <v>57</v>
      </c>
      <c r="P281" s="3">
        <f t="shared" si="9"/>
        <v>2402.1206014856411</v>
      </c>
      <c r="Q281" s="1">
        <v>5</v>
      </c>
    </row>
    <row r="282" spans="1:17" x14ac:dyDescent="0.3">
      <c r="A282" s="5">
        <v>276</v>
      </c>
      <c r="B282" s="1" t="s">
        <v>370</v>
      </c>
      <c r="C282" s="1" t="s">
        <v>100</v>
      </c>
      <c r="D282" s="1" t="s">
        <v>54</v>
      </c>
      <c r="E282" s="1" t="s">
        <v>91</v>
      </c>
      <c r="F282" s="1" t="s">
        <v>92</v>
      </c>
      <c r="G282" s="1" t="s">
        <v>47</v>
      </c>
      <c r="H282" s="1" t="s">
        <v>127</v>
      </c>
      <c r="I282" s="1"/>
      <c r="J282" s="7">
        <v>15.225485894231833</v>
      </c>
      <c r="K282" s="7">
        <v>1.7707425923437397</v>
      </c>
      <c r="L282" s="10">
        <v>2.5</v>
      </c>
      <c r="M282" s="11">
        <f t="shared" si="8"/>
        <v>-0.29170296306250415</v>
      </c>
      <c r="N282" s="12" t="s">
        <v>50</v>
      </c>
      <c r="O282" s="14" t="s">
        <v>57</v>
      </c>
      <c r="P282" s="3">
        <f t="shared" si="9"/>
        <v>116.30122050913229</v>
      </c>
      <c r="Q282" s="1">
        <v>1</v>
      </c>
    </row>
    <row r="283" spans="1:17" x14ac:dyDescent="0.3">
      <c r="A283" s="5">
        <v>277</v>
      </c>
      <c r="B283" s="1" t="s">
        <v>371</v>
      </c>
      <c r="C283" s="1" t="s">
        <v>9</v>
      </c>
      <c r="D283" s="1" t="s">
        <v>54</v>
      </c>
      <c r="E283" s="1" t="s">
        <v>91</v>
      </c>
      <c r="F283" s="1" t="s">
        <v>92</v>
      </c>
      <c r="G283" s="1" t="s">
        <v>47</v>
      </c>
      <c r="H283" s="1" t="s">
        <v>127</v>
      </c>
      <c r="I283" s="1" t="s">
        <v>139</v>
      </c>
      <c r="J283" s="7">
        <v>5.0757034983428531</v>
      </c>
      <c r="K283" s="7">
        <v>1.9920854163867039</v>
      </c>
      <c r="L283" s="10">
        <v>2.5</v>
      </c>
      <c r="M283" s="11">
        <f t="shared" si="8"/>
        <v>-0.20316583344531844</v>
      </c>
      <c r="N283" s="12" t="s">
        <v>50</v>
      </c>
      <c r="O283" s="14" t="s">
        <v>57</v>
      </c>
      <c r="P283" s="3">
        <f t="shared" si="9"/>
        <v>392.47474109492254</v>
      </c>
      <c r="Q283" s="1">
        <v>3</v>
      </c>
    </row>
    <row r="284" spans="1:17" x14ac:dyDescent="0.3">
      <c r="A284" s="5">
        <v>278</v>
      </c>
      <c r="B284" s="1" t="s">
        <v>372</v>
      </c>
      <c r="C284" s="1" t="s">
        <v>9</v>
      </c>
      <c r="D284" s="1" t="s">
        <v>54</v>
      </c>
      <c r="E284" s="1" t="s">
        <v>91</v>
      </c>
      <c r="F284" s="1" t="s">
        <v>92</v>
      </c>
      <c r="G284" s="1" t="s">
        <v>47</v>
      </c>
      <c r="H284" s="1" t="s">
        <v>127</v>
      </c>
      <c r="I284" s="1" t="s">
        <v>132</v>
      </c>
      <c r="J284" s="7">
        <v>15.435699152999643</v>
      </c>
      <c r="K284" s="7">
        <v>10.181769905976511</v>
      </c>
      <c r="L284" s="10">
        <v>2.5</v>
      </c>
      <c r="M284" s="11">
        <f t="shared" si="8"/>
        <v>3.0727079623906044</v>
      </c>
      <c r="N284" s="12" t="s">
        <v>50</v>
      </c>
      <c r="O284" s="14" t="s">
        <v>51</v>
      </c>
      <c r="P284" s="3">
        <f t="shared" si="9"/>
        <v>659.62479606878526</v>
      </c>
      <c r="Q284" s="1">
        <v>4</v>
      </c>
    </row>
    <row r="285" spans="1:17" x14ac:dyDescent="0.3">
      <c r="A285" s="5">
        <v>279</v>
      </c>
      <c r="B285" s="1" t="s">
        <v>373</v>
      </c>
      <c r="C285" s="1" t="s">
        <v>59</v>
      </c>
      <c r="D285" s="1" t="s">
        <v>54</v>
      </c>
      <c r="E285" s="1" t="s">
        <v>91</v>
      </c>
      <c r="F285" s="1" t="s">
        <v>92</v>
      </c>
      <c r="G285" s="1" t="s">
        <v>47</v>
      </c>
      <c r="H285" s="1" t="s">
        <v>127</v>
      </c>
      <c r="I285" s="1" t="s">
        <v>132</v>
      </c>
      <c r="J285" s="7">
        <v>6.9357880528485101</v>
      </c>
      <c r="K285" s="7">
        <v>3.3201423606445024</v>
      </c>
      <c r="L285" s="10">
        <v>2.5</v>
      </c>
      <c r="M285" s="11">
        <f t="shared" si="8"/>
        <v>0.32805694425780096</v>
      </c>
      <c r="N285" s="12" t="s">
        <v>50</v>
      </c>
      <c r="O285" s="14" t="s">
        <v>57</v>
      </c>
      <c r="P285" s="3">
        <f t="shared" si="9"/>
        <v>478.69720576033586</v>
      </c>
      <c r="Q285" s="1">
        <v>3</v>
      </c>
    </row>
    <row r="286" spans="1:17" x14ac:dyDescent="0.3">
      <c r="A286" s="5">
        <v>280</v>
      </c>
      <c r="B286" s="1" t="s">
        <v>374</v>
      </c>
      <c r="C286" s="1" t="s">
        <v>59</v>
      </c>
      <c r="D286" s="1" t="s">
        <v>54</v>
      </c>
      <c r="E286" s="1" t="s">
        <v>91</v>
      </c>
      <c r="F286" s="1" t="s">
        <v>92</v>
      </c>
      <c r="G286" s="1" t="s">
        <v>47</v>
      </c>
      <c r="H286" s="1" t="s">
        <v>127</v>
      </c>
      <c r="I286" s="1" t="s">
        <v>132</v>
      </c>
      <c r="J286" s="7">
        <v>2.1834448291618793</v>
      </c>
      <c r="K286" s="7">
        <v>5.3122277770312021</v>
      </c>
      <c r="L286" s="10">
        <v>2.5</v>
      </c>
      <c r="M286" s="11">
        <f t="shared" si="8"/>
        <v>1.1248911108124808</v>
      </c>
      <c r="N286" s="12" t="s">
        <v>50</v>
      </c>
      <c r="O286" s="14" t="s">
        <v>51</v>
      </c>
      <c r="P286" s="3">
        <f t="shared" si="9"/>
        <v>2432.9571812768513</v>
      </c>
      <c r="Q286" s="1">
        <v>5</v>
      </c>
    </row>
    <row r="287" spans="1:17" x14ac:dyDescent="0.3">
      <c r="A287" s="5">
        <v>281</v>
      </c>
      <c r="B287" s="1" t="s">
        <v>375</v>
      </c>
      <c r="C287" s="1" t="s">
        <v>59</v>
      </c>
      <c r="D287" s="1" t="s">
        <v>54</v>
      </c>
      <c r="E287" s="1" t="s">
        <v>91</v>
      </c>
      <c r="F287" s="1" t="s">
        <v>92</v>
      </c>
      <c r="G287" s="1" t="s">
        <v>47</v>
      </c>
      <c r="H287" s="1" t="s">
        <v>127</v>
      </c>
      <c r="I287" s="1" t="s">
        <v>132</v>
      </c>
      <c r="J287" s="7">
        <v>1.0175643328737898</v>
      </c>
      <c r="K287" s="7">
        <v>2.4347710644726352</v>
      </c>
      <c r="L287" s="10">
        <v>2.5</v>
      </c>
      <c r="M287" s="11">
        <f t="shared" si="8"/>
        <v>-2.6091574210945899E-2</v>
      </c>
      <c r="N287" s="12" t="s">
        <v>50</v>
      </c>
      <c r="O287" s="14" t="s">
        <v>57</v>
      </c>
      <c r="P287" s="3">
        <f t="shared" si="9"/>
        <v>2392.7441104351524</v>
      </c>
      <c r="Q287" s="1">
        <v>5</v>
      </c>
    </row>
    <row r="288" spans="1:17" x14ac:dyDescent="0.3">
      <c r="A288" s="5">
        <v>282</v>
      </c>
      <c r="B288" s="1" t="s">
        <v>376</v>
      </c>
      <c r="C288" s="1" t="s">
        <v>59</v>
      </c>
      <c r="D288" s="1" t="s">
        <v>54</v>
      </c>
      <c r="E288" s="1" t="s">
        <v>91</v>
      </c>
      <c r="F288" s="1" t="s">
        <v>92</v>
      </c>
      <c r="G288" s="1" t="s">
        <v>47</v>
      </c>
      <c r="H288" s="1" t="s">
        <v>127</v>
      </c>
      <c r="I288" s="1" t="s">
        <v>132</v>
      </c>
      <c r="J288" s="7">
        <v>1.9163789214176405</v>
      </c>
      <c r="K288" s="7">
        <v>4.6481993049022972</v>
      </c>
      <c r="L288" s="10">
        <v>2.5</v>
      </c>
      <c r="M288" s="11">
        <f t="shared" si="8"/>
        <v>0.85927972196091884</v>
      </c>
      <c r="N288" s="12" t="s">
        <v>50</v>
      </c>
      <c r="O288" s="14" t="s">
        <v>51</v>
      </c>
      <c r="P288" s="3">
        <f t="shared" si="9"/>
        <v>2425.5116005261598</v>
      </c>
      <c r="Q288" s="1">
        <v>5</v>
      </c>
    </row>
    <row r="289" spans="1:17" x14ac:dyDescent="0.3">
      <c r="A289" s="5">
        <v>283</v>
      </c>
      <c r="B289" s="1" t="s">
        <v>377</v>
      </c>
      <c r="C289" s="1" t="s">
        <v>59</v>
      </c>
      <c r="D289" s="1" t="s">
        <v>54</v>
      </c>
      <c r="E289" s="1" t="s">
        <v>91</v>
      </c>
      <c r="F289" s="1" t="s">
        <v>92</v>
      </c>
      <c r="G289" s="1" t="s">
        <v>47</v>
      </c>
      <c r="H289" s="1" t="s">
        <v>127</v>
      </c>
      <c r="I289" s="1" t="s">
        <v>132</v>
      </c>
      <c r="J289" s="7">
        <v>3.7736186664570495</v>
      </c>
      <c r="K289" s="7">
        <v>2.8774567125585677</v>
      </c>
      <c r="L289" s="10">
        <v>2.5</v>
      </c>
      <c r="M289" s="11">
        <f t="shared" si="8"/>
        <v>0.1509826850234271</v>
      </c>
      <c r="N289" s="12" t="s">
        <v>50</v>
      </c>
      <c r="O289" s="14" t="s">
        <v>57</v>
      </c>
      <c r="P289" s="3">
        <f t="shared" si="9"/>
        <v>762.51920686520657</v>
      </c>
      <c r="Q289" s="1">
        <v>4</v>
      </c>
    </row>
    <row r="290" spans="1:17" x14ac:dyDescent="0.3">
      <c r="A290" s="5">
        <v>284</v>
      </c>
      <c r="B290" s="1" t="s">
        <v>378</v>
      </c>
      <c r="C290" s="1" t="s">
        <v>59</v>
      </c>
      <c r="D290" s="1" t="s">
        <v>54</v>
      </c>
      <c r="E290" s="1" t="s">
        <v>91</v>
      </c>
      <c r="F290" s="1" t="s">
        <v>92</v>
      </c>
      <c r="G290" s="1" t="s">
        <v>47</v>
      </c>
      <c r="H290" s="1" t="s">
        <v>127</v>
      </c>
      <c r="I290" s="1" t="s">
        <v>132</v>
      </c>
      <c r="J290" s="7">
        <v>0.88566795245683427</v>
      </c>
      <c r="K290" s="7">
        <v>3.0987995366015406</v>
      </c>
      <c r="L290" s="10">
        <v>2.5</v>
      </c>
      <c r="M290" s="11">
        <f t="shared" si="8"/>
        <v>0.23951981464061625</v>
      </c>
      <c r="N290" s="12" t="s">
        <v>50</v>
      </c>
      <c r="O290" s="14" t="s">
        <v>57</v>
      </c>
      <c r="P290" s="3">
        <f t="shared" si="9"/>
        <v>3498.8276678697712</v>
      </c>
      <c r="Q290" s="1">
        <v>5</v>
      </c>
    </row>
    <row r="291" spans="1:17" x14ac:dyDescent="0.3">
      <c r="A291" s="5">
        <v>285</v>
      </c>
      <c r="B291" s="1" t="s">
        <v>379</v>
      </c>
      <c r="C291" s="1" t="s">
        <v>59</v>
      </c>
      <c r="D291" s="1" t="s">
        <v>54</v>
      </c>
      <c r="E291" s="1" t="s">
        <v>91</v>
      </c>
      <c r="F291" s="1" t="s">
        <v>92</v>
      </c>
      <c r="G291" s="1" t="s">
        <v>47</v>
      </c>
      <c r="H291" s="1" t="s">
        <v>127</v>
      </c>
      <c r="I291" s="1" t="s">
        <v>132</v>
      </c>
      <c r="J291" s="7">
        <v>4.7385081148096857</v>
      </c>
      <c r="K291" s="7">
        <v>5.7549134251171337</v>
      </c>
      <c r="L291" s="10">
        <v>2.5</v>
      </c>
      <c r="M291" s="11">
        <f t="shared" si="8"/>
        <v>1.3019653700468534</v>
      </c>
      <c r="N291" s="12" t="s">
        <v>50</v>
      </c>
      <c r="O291" s="14" t="s">
        <v>51</v>
      </c>
      <c r="P291" s="3">
        <f t="shared" si="9"/>
        <v>1214.4990122800011</v>
      </c>
      <c r="Q291" s="1">
        <v>5</v>
      </c>
    </row>
    <row r="292" spans="1:17" x14ac:dyDescent="0.3">
      <c r="A292" s="5">
        <v>286</v>
      </c>
      <c r="B292" s="1" t="s">
        <v>380</v>
      </c>
      <c r="C292" s="1" t="s">
        <v>59</v>
      </c>
      <c r="D292" s="1" t="s">
        <v>54</v>
      </c>
      <c r="E292" s="1" t="s">
        <v>91</v>
      </c>
      <c r="F292" s="1" t="s">
        <v>92</v>
      </c>
      <c r="G292" s="1" t="s">
        <v>47</v>
      </c>
      <c r="H292" s="1" t="s">
        <v>127</v>
      </c>
      <c r="I292" s="1" t="s">
        <v>132</v>
      </c>
      <c r="J292" s="7">
        <v>2.377048416937233</v>
      </c>
      <c r="K292" s="7">
        <v>5.5335706010741745</v>
      </c>
      <c r="L292" s="10">
        <v>2.5</v>
      </c>
      <c r="M292" s="11">
        <f t="shared" si="8"/>
        <v>1.2134282404296699</v>
      </c>
      <c r="N292" s="12" t="s">
        <v>50</v>
      </c>
      <c r="O292" s="14" t="s">
        <v>51</v>
      </c>
      <c r="P292" s="3">
        <f t="shared" si="9"/>
        <v>2327.9166556497998</v>
      </c>
      <c r="Q292" s="1">
        <v>5</v>
      </c>
    </row>
    <row r="293" spans="1:17" x14ac:dyDescent="0.3">
      <c r="A293" s="5">
        <v>287</v>
      </c>
      <c r="B293" s="1" t="s">
        <v>381</v>
      </c>
      <c r="C293" s="1" t="s">
        <v>59</v>
      </c>
      <c r="D293" s="1" t="s">
        <v>54</v>
      </c>
      <c r="E293" s="1" t="s">
        <v>91</v>
      </c>
      <c r="F293" s="1" t="s">
        <v>92</v>
      </c>
      <c r="G293" s="1" t="s">
        <v>47</v>
      </c>
      <c r="H293" s="1" t="s">
        <v>127</v>
      </c>
      <c r="I293" s="1" t="s">
        <v>132</v>
      </c>
      <c r="J293" s="7">
        <v>4.8750675557254892</v>
      </c>
      <c r="K293" s="7">
        <v>1.5493997683007723</v>
      </c>
      <c r="L293" s="10">
        <v>2.5</v>
      </c>
      <c r="M293" s="11">
        <f t="shared" si="8"/>
        <v>-0.38024009267969106</v>
      </c>
      <c r="N293" s="12" t="s">
        <v>50</v>
      </c>
      <c r="O293" s="14" t="s">
        <v>57</v>
      </c>
      <c r="P293" s="3">
        <f t="shared" si="9"/>
        <v>317.82118926353968</v>
      </c>
      <c r="Q293" s="1">
        <v>3</v>
      </c>
    </row>
    <row r="294" spans="1:17" x14ac:dyDescent="0.3">
      <c r="A294" s="5">
        <v>288</v>
      </c>
      <c r="B294" s="1" t="s">
        <v>382</v>
      </c>
      <c r="C294" s="1" t="s">
        <v>59</v>
      </c>
      <c r="D294" s="1" t="s">
        <v>54</v>
      </c>
      <c r="E294" s="1" t="s">
        <v>91</v>
      </c>
      <c r="F294" s="1" t="s">
        <v>92</v>
      </c>
      <c r="G294" s="1" t="s">
        <v>47</v>
      </c>
      <c r="H294" s="1" t="s">
        <v>127</v>
      </c>
      <c r="I294" s="1" t="s">
        <v>132</v>
      </c>
      <c r="J294" s="7">
        <v>1.7855565156747981</v>
      </c>
      <c r="K294" s="7">
        <v>5.3122277770312047</v>
      </c>
      <c r="L294" s="10">
        <v>2.5</v>
      </c>
      <c r="M294" s="11">
        <f t="shared" si="8"/>
        <v>1.1248911108124819</v>
      </c>
      <c r="N294" s="12" t="s">
        <v>50</v>
      </c>
      <c r="O294" s="14" t="s">
        <v>51</v>
      </c>
      <c r="P294" s="3">
        <f t="shared" si="9"/>
        <v>2975.1104097780999</v>
      </c>
      <c r="Q294" s="1">
        <v>5</v>
      </c>
    </row>
    <row r="295" spans="1:17" x14ac:dyDescent="0.3">
      <c r="A295" s="5">
        <v>289</v>
      </c>
      <c r="B295" s="1" t="s">
        <v>383</v>
      </c>
      <c r="C295" s="1" t="s">
        <v>59</v>
      </c>
      <c r="D295" s="1" t="s">
        <v>54</v>
      </c>
      <c r="E295" s="1" t="s">
        <v>91</v>
      </c>
      <c r="F295" s="1" t="s">
        <v>92</v>
      </c>
      <c r="G295" s="1" t="s">
        <v>47</v>
      </c>
      <c r="H295" s="1" t="s">
        <v>127</v>
      </c>
      <c r="I295" s="1" t="s">
        <v>132</v>
      </c>
      <c r="J295" s="7">
        <v>0.9665742378401696</v>
      </c>
      <c r="K295" s="7">
        <v>3.0987995366015406</v>
      </c>
      <c r="L295" s="10">
        <v>2.5</v>
      </c>
      <c r="M295" s="11">
        <f t="shared" si="8"/>
        <v>0.23951981464061625</v>
      </c>
      <c r="N295" s="12" t="s">
        <v>50</v>
      </c>
      <c r="O295" s="14" t="s">
        <v>57</v>
      </c>
      <c r="P295" s="3">
        <f t="shared" si="9"/>
        <v>3205.9612343133344</v>
      </c>
      <c r="Q295" s="1">
        <v>5</v>
      </c>
    </row>
    <row r="296" spans="1:17" x14ac:dyDescent="0.3">
      <c r="A296" s="5">
        <v>290</v>
      </c>
      <c r="B296" s="1" t="s">
        <v>384</v>
      </c>
      <c r="C296" s="1" t="s">
        <v>210</v>
      </c>
      <c r="D296" s="1" t="s">
        <v>54</v>
      </c>
      <c r="E296" s="1" t="s">
        <v>91</v>
      </c>
      <c r="F296" s="1" t="s">
        <v>92</v>
      </c>
      <c r="G296" s="1" t="s">
        <v>47</v>
      </c>
      <c r="H296" s="1" t="s">
        <v>127</v>
      </c>
      <c r="I296" s="1" t="s">
        <v>132</v>
      </c>
      <c r="J296" s="7">
        <v>5.4298824118233391</v>
      </c>
      <c r="K296" s="7">
        <v>2.4347710644726375</v>
      </c>
      <c r="L296" s="10">
        <v>2.5</v>
      </c>
      <c r="M296" s="11">
        <f t="shared" si="8"/>
        <v>-2.6091574210945011E-2</v>
      </c>
      <c r="N296" s="12" t="s">
        <v>50</v>
      </c>
      <c r="O296" s="14" t="s">
        <v>57</v>
      </c>
      <c r="P296" s="3">
        <f t="shared" si="9"/>
        <v>448.40217150394022</v>
      </c>
      <c r="Q296" s="1">
        <v>3</v>
      </c>
    </row>
    <row r="297" spans="1:17" x14ac:dyDescent="0.3">
      <c r="A297" s="5">
        <v>291</v>
      </c>
      <c r="B297" s="1" t="s">
        <v>385</v>
      </c>
      <c r="C297" s="1" t="s">
        <v>59</v>
      </c>
      <c r="D297" s="1" t="s">
        <v>54</v>
      </c>
      <c r="E297" s="1" t="s">
        <v>91</v>
      </c>
      <c r="F297" s="1" t="s">
        <v>92</v>
      </c>
      <c r="G297" s="1" t="s">
        <v>47</v>
      </c>
      <c r="H297" s="1" t="s">
        <v>127</v>
      </c>
      <c r="I297" s="1" t="s">
        <v>132</v>
      </c>
      <c r="J297" s="7">
        <v>2.0150273832893455</v>
      </c>
      <c r="K297" s="7">
        <v>1.9920854163867041</v>
      </c>
      <c r="L297" s="10">
        <v>2.5</v>
      </c>
      <c r="M297" s="11">
        <f t="shared" si="8"/>
        <v>-0.20316583344531836</v>
      </c>
      <c r="N297" s="12" t="s">
        <v>50</v>
      </c>
      <c r="O297" s="14" t="s">
        <v>57</v>
      </c>
      <c r="P297" s="3">
        <f t="shared" si="9"/>
        <v>988.61456320995956</v>
      </c>
      <c r="Q297" s="1">
        <v>4</v>
      </c>
    </row>
    <row r="298" spans="1:17" x14ac:dyDescent="0.3">
      <c r="A298" s="5">
        <v>292</v>
      </c>
      <c r="B298" s="1" t="s">
        <v>386</v>
      </c>
      <c r="C298" s="1" t="s">
        <v>59</v>
      </c>
      <c r="D298" s="1" t="s">
        <v>54</v>
      </c>
      <c r="E298" s="1" t="s">
        <v>91</v>
      </c>
      <c r="F298" s="1" t="s">
        <v>92</v>
      </c>
      <c r="G298" s="1" t="s">
        <v>47</v>
      </c>
      <c r="H298" s="1" t="s">
        <v>127</v>
      </c>
      <c r="I298" s="1" t="s">
        <v>132</v>
      </c>
      <c r="J298" s="7">
        <v>4.5630000963772526</v>
      </c>
      <c r="K298" s="7">
        <v>3.3201423606445024</v>
      </c>
      <c r="L298" s="10">
        <v>2.5</v>
      </c>
      <c r="M298" s="11">
        <f t="shared" si="8"/>
        <v>0.32805694425780096</v>
      </c>
      <c r="N298" s="12" t="s">
        <v>50</v>
      </c>
      <c r="O298" s="14" t="s">
        <v>57</v>
      </c>
      <c r="P298" s="3">
        <f t="shared" si="9"/>
        <v>727.62268036779039</v>
      </c>
      <c r="Q298" s="1">
        <v>4</v>
      </c>
    </row>
    <row r="299" spans="1:17" x14ac:dyDescent="0.3">
      <c r="A299" s="5">
        <v>293</v>
      </c>
      <c r="B299" s="1" t="s">
        <v>387</v>
      </c>
      <c r="C299" s="1" t="s">
        <v>59</v>
      </c>
      <c r="D299" s="1" t="s">
        <v>54</v>
      </c>
      <c r="E299" s="1" t="s">
        <v>91</v>
      </c>
      <c r="F299" s="1" t="s">
        <v>92</v>
      </c>
      <c r="G299" s="1" t="s">
        <v>47</v>
      </c>
      <c r="H299" s="1" t="s">
        <v>127</v>
      </c>
      <c r="I299" s="1" t="s">
        <v>132</v>
      </c>
      <c r="J299" s="7">
        <v>2.5398516373154174</v>
      </c>
      <c r="K299" s="7">
        <v>3.5414851846874735</v>
      </c>
      <c r="L299" s="10">
        <v>2.5</v>
      </c>
      <c r="M299" s="11">
        <f t="shared" si="8"/>
        <v>0.41659407387498942</v>
      </c>
      <c r="N299" s="12" t="s">
        <v>50</v>
      </c>
      <c r="O299" s="14" t="s">
        <v>57</v>
      </c>
      <c r="P299" s="3">
        <f t="shared" si="9"/>
        <v>1394.3669514612936</v>
      </c>
      <c r="Q299" s="1">
        <v>5</v>
      </c>
    </row>
    <row r="300" spans="1:17" x14ac:dyDescent="0.3">
      <c r="A300" s="5">
        <v>294</v>
      </c>
      <c r="B300" s="1" t="s">
        <v>388</v>
      </c>
      <c r="C300" s="1" t="s">
        <v>59</v>
      </c>
      <c r="D300" s="1" t="s">
        <v>54</v>
      </c>
      <c r="E300" s="1" t="s">
        <v>91</v>
      </c>
      <c r="F300" s="1" t="s">
        <v>92</v>
      </c>
      <c r="G300" s="1" t="s">
        <v>47</v>
      </c>
      <c r="H300" s="1" t="s">
        <v>127</v>
      </c>
      <c r="I300" s="1" t="s">
        <v>132</v>
      </c>
      <c r="J300" s="7">
        <v>1.8190575995052014</v>
      </c>
      <c r="K300" s="7">
        <v>1.5493997683007701</v>
      </c>
      <c r="L300" s="10">
        <v>2.5</v>
      </c>
      <c r="M300" s="11">
        <f t="shared" si="8"/>
        <v>-0.38024009267969194</v>
      </c>
      <c r="N300" s="12" t="s">
        <v>50</v>
      </c>
      <c r="O300" s="14" t="s">
        <v>57</v>
      </c>
      <c r="P300" s="3">
        <f t="shared" si="9"/>
        <v>851.75959723442486</v>
      </c>
      <c r="Q300" s="1">
        <v>4</v>
      </c>
    </row>
    <row r="301" spans="1:17" x14ac:dyDescent="0.3">
      <c r="A301" s="5">
        <v>295</v>
      </c>
      <c r="B301" s="1" t="s">
        <v>389</v>
      </c>
      <c r="C301" s="1" t="s">
        <v>59</v>
      </c>
      <c r="D301" s="1" t="s">
        <v>54</v>
      </c>
      <c r="E301" s="1" t="s">
        <v>91</v>
      </c>
      <c r="F301" s="1" t="s">
        <v>92</v>
      </c>
      <c r="G301" s="1" t="s">
        <v>47</v>
      </c>
      <c r="H301" s="1" t="s">
        <v>127</v>
      </c>
      <c r="I301" s="1" t="s">
        <v>132</v>
      </c>
      <c r="J301" s="7">
        <v>1.2196420864779216</v>
      </c>
      <c r="K301" s="7">
        <v>1.5493997683007703</v>
      </c>
      <c r="L301" s="10">
        <v>2.5</v>
      </c>
      <c r="M301" s="11">
        <f t="shared" si="8"/>
        <v>-0.38024009267969189</v>
      </c>
      <c r="N301" s="12" t="s">
        <v>50</v>
      </c>
      <c r="O301" s="14" t="s">
        <v>57</v>
      </c>
      <c r="P301" s="3">
        <f t="shared" si="9"/>
        <v>1270.3725014730526</v>
      </c>
      <c r="Q301" s="1">
        <v>5</v>
      </c>
    </row>
    <row r="302" spans="1:17" x14ac:dyDescent="0.3">
      <c r="A302" s="5">
        <v>296</v>
      </c>
      <c r="B302" s="1" t="s">
        <v>390</v>
      </c>
      <c r="C302" s="1" t="s">
        <v>59</v>
      </c>
      <c r="D302" s="1" t="s">
        <v>54</v>
      </c>
      <c r="E302" s="1" t="s">
        <v>91</v>
      </c>
      <c r="F302" s="1" t="s">
        <v>92</v>
      </c>
      <c r="G302" s="1" t="s">
        <v>47</v>
      </c>
      <c r="H302" s="1" t="s">
        <v>127</v>
      </c>
      <c r="I302" s="1" t="s">
        <v>132</v>
      </c>
      <c r="J302" s="7">
        <v>2.4365577748423433</v>
      </c>
      <c r="K302" s="7">
        <v>1.992085416386703</v>
      </c>
      <c r="L302" s="10">
        <v>2.5</v>
      </c>
      <c r="M302" s="11">
        <f t="shared" si="8"/>
        <v>-0.2031658334453188</v>
      </c>
      <c r="N302" s="12" t="s">
        <v>50</v>
      </c>
      <c r="O302" s="14" t="s">
        <v>57</v>
      </c>
      <c r="P302" s="3">
        <f t="shared" si="9"/>
        <v>817.58185131300661</v>
      </c>
      <c r="Q302" s="1">
        <v>4</v>
      </c>
    </row>
    <row r="303" spans="1:17" x14ac:dyDescent="0.3">
      <c r="A303" s="5">
        <v>297</v>
      </c>
      <c r="B303" s="1" t="s">
        <v>391</v>
      </c>
      <c r="C303" s="1" t="s">
        <v>9</v>
      </c>
      <c r="D303" s="1" t="s">
        <v>54</v>
      </c>
      <c r="E303" s="1" t="s">
        <v>91</v>
      </c>
      <c r="F303" s="1" t="s">
        <v>92</v>
      </c>
      <c r="G303" s="1" t="s">
        <v>47</v>
      </c>
      <c r="H303" s="1" t="s">
        <v>127</v>
      </c>
      <c r="I303" s="1" t="s">
        <v>132</v>
      </c>
      <c r="J303" s="7">
        <v>5.5225799772693183</v>
      </c>
      <c r="K303" s="7">
        <v>3.541485184687474</v>
      </c>
      <c r="L303" s="10">
        <v>2.5</v>
      </c>
      <c r="M303" s="11">
        <f t="shared" si="8"/>
        <v>0.41659407387498959</v>
      </c>
      <c r="N303" s="12" t="s">
        <v>50</v>
      </c>
      <c r="O303" s="14" t="s">
        <v>57</v>
      </c>
      <c r="P303" s="3">
        <f t="shared" si="9"/>
        <v>641.27367992207667</v>
      </c>
      <c r="Q303" s="1">
        <v>4</v>
      </c>
    </row>
    <row r="304" spans="1:17" x14ac:dyDescent="0.3">
      <c r="A304" s="5">
        <v>298</v>
      </c>
      <c r="B304" s="1" t="s">
        <v>392</v>
      </c>
      <c r="C304" s="1" t="s">
        <v>59</v>
      </c>
      <c r="D304" s="1" t="s">
        <v>54</v>
      </c>
      <c r="E304" s="1" t="s">
        <v>91</v>
      </c>
      <c r="F304" s="1" t="s">
        <v>92</v>
      </c>
      <c r="G304" s="1" t="s">
        <v>47</v>
      </c>
      <c r="H304" s="1" t="s">
        <v>127</v>
      </c>
      <c r="I304" s="1" t="s">
        <v>132</v>
      </c>
      <c r="J304" s="7">
        <v>1.0863502190232439</v>
      </c>
      <c r="K304" s="7">
        <v>1.5493997683007703</v>
      </c>
      <c r="L304" s="10">
        <v>2.5</v>
      </c>
      <c r="M304" s="11">
        <f t="shared" si="8"/>
        <v>-0.38024009267969189</v>
      </c>
      <c r="N304" s="12" t="s">
        <v>50</v>
      </c>
      <c r="O304" s="14" t="s">
        <v>57</v>
      </c>
      <c r="P304" s="3">
        <f t="shared" si="9"/>
        <v>1426.2433432322241</v>
      </c>
      <c r="Q304" s="1">
        <v>5</v>
      </c>
    </row>
    <row r="305" spans="1:17" x14ac:dyDescent="0.3">
      <c r="A305" s="5">
        <v>299</v>
      </c>
      <c r="B305" s="1" t="s">
        <v>393</v>
      </c>
      <c r="C305" s="1" t="s">
        <v>59</v>
      </c>
      <c r="D305" s="1" t="s">
        <v>54</v>
      </c>
      <c r="E305" s="1" t="s">
        <v>91</v>
      </c>
      <c r="F305" s="1" t="s">
        <v>92</v>
      </c>
      <c r="G305" s="1" t="s">
        <v>47</v>
      </c>
      <c r="H305" s="1" t="s">
        <v>127</v>
      </c>
      <c r="I305" s="1" t="s">
        <v>132</v>
      </c>
      <c r="J305" s="7">
        <v>0.86400546796290001</v>
      </c>
      <c r="K305" s="7">
        <v>1.9920854163867028</v>
      </c>
      <c r="L305" s="10">
        <v>2.5</v>
      </c>
      <c r="M305" s="11">
        <f t="shared" si="8"/>
        <v>-0.20316583344531888</v>
      </c>
      <c r="N305" s="12" t="s">
        <v>50</v>
      </c>
      <c r="O305" s="14" t="s">
        <v>57</v>
      </c>
      <c r="P305" s="3">
        <f t="shared" si="9"/>
        <v>2305.6398255019399</v>
      </c>
      <c r="Q305" s="1">
        <v>5</v>
      </c>
    </row>
    <row r="306" spans="1:17" x14ac:dyDescent="0.3">
      <c r="A306" s="5">
        <v>300</v>
      </c>
      <c r="B306" s="1" t="s">
        <v>394</v>
      </c>
      <c r="C306" s="1" t="s">
        <v>9</v>
      </c>
      <c r="D306" s="1" t="s">
        <v>54</v>
      </c>
      <c r="E306" s="1" t="s">
        <v>91</v>
      </c>
      <c r="F306" s="1" t="s">
        <v>92</v>
      </c>
      <c r="G306" s="1" t="s">
        <v>47</v>
      </c>
      <c r="H306" s="1" t="s">
        <v>127</v>
      </c>
      <c r="I306" s="1" t="s">
        <v>132</v>
      </c>
      <c r="J306" s="7">
        <v>7.3259398488824568</v>
      </c>
      <c r="K306" s="7">
        <v>1.9920854163867072</v>
      </c>
      <c r="L306" s="10">
        <v>2.5</v>
      </c>
      <c r="M306" s="11">
        <f t="shared" si="8"/>
        <v>-0.20316583344531711</v>
      </c>
      <c r="N306" s="12" t="s">
        <v>50</v>
      </c>
      <c r="O306" s="14" t="s">
        <v>57</v>
      </c>
      <c r="P306" s="3">
        <f t="shared" si="9"/>
        <v>271.92216391055848</v>
      </c>
      <c r="Q306" s="1">
        <v>3</v>
      </c>
    </row>
    <row r="307" spans="1:17" x14ac:dyDescent="0.3">
      <c r="A307" s="5">
        <v>301</v>
      </c>
      <c r="B307" s="1" t="s">
        <v>395</v>
      </c>
      <c r="C307" s="1" t="s">
        <v>9</v>
      </c>
      <c r="D307" s="1" t="s">
        <v>54</v>
      </c>
      <c r="E307" s="1" t="s">
        <v>91</v>
      </c>
      <c r="F307" s="1" t="s">
        <v>92</v>
      </c>
      <c r="G307" s="1" t="s">
        <v>47</v>
      </c>
      <c r="H307" s="1" t="s">
        <v>127</v>
      </c>
      <c r="I307" s="1" t="s">
        <v>132</v>
      </c>
      <c r="J307" s="7">
        <v>22.01381654578196</v>
      </c>
      <c r="K307" s="7">
        <v>5.9762562491601416</v>
      </c>
      <c r="L307" s="10">
        <v>2.5</v>
      </c>
      <c r="M307" s="11">
        <f t="shared" si="8"/>
        <v>1.3905024996640567</v>
      </c>
      <c r="N307" s="12" t="s">
        <v>50</v>
      </c>
      <c r="O307" s="14" t="s">
        <v>51</v>
      </c>
      <c r="P307" s="3">
        <f t="shared" si="9"/>
        <v>271.47751671007927</v>
      </c>
      <c r="Q307" s="1">
        <v>3</v>
      </c>
    </row>
    <row r="308" spans="1:17" x14ac:dyDescent="0.3">
      <c r="A308" s="5">
        <v>302</v>
      </c>
      <c r="B308" s="1" t="s">
        <v>396</v>
      </c>
      <c r="C308" s="1" t="s">
        <v>59</v>
      </c>
      <c r="D308" s="1" t="s">
        <v>54</v>
      </c>
      <c r="E308" s="1" t="s">
        <v>91</v>
      </c>
      <c r="F308" s="1" t="s">
        <v>92</v>
      </c>
      <c r="G308" s="1" t="s">
        <v>47</v>
      </c>
      <c r="H308" s="1" t="s">
        <v>127</v>
      </c>
      <c r="I308" s="1" t="s">
        <v>132</v>
      </c>
      <c r="J308" s="7">
        <v>1.1318368533038932</v>
      </c>
      <c r="K308" s="7">
        <v>1.9920854163867028</v>
      </c>
      <c r="L308" s="10">
        <v>2.5</v>
      </c>
      <c r="M308" s="11">
        <f t="shared" si="8"/>
        <v>-0.20316583344531888</v>
      </c>
      <c r="N308" s="12" t="s">
        <v>50</v>
      </c>
      <c r="O308" s="14" t="s">
        <v>57</v>
      </c>
      <c r="P308" s="3">
        <f t="shared" si="9"/>
        <v>1760.0464329922615</v>
      </c>
      <c r="Q308" s="1">
        <v>5</v>
      </c>
    </row>
    <row r="309" spans="1:17" x14ac:dyDescent="0.3">
      <c r="A309" s="5">
        <v>303</v>
      </c>
      <c r="B309" s="1" t="s">
        <v>397</v>
      </c>
      <c r="C309" s="1" t="s">
        <v>210</v>
      </c>
      <c r="D309" s="1" t="s">
        <v>54</v>
      </c>
      <c r="E309" s="1" t="s">
        <v>91</v>
      </c>
      <c r="F309" s="1" t="s">
        <v>92</v>
      </c>
      <c r="G309" s="1" t="s">
        <v>47</v>
      </c>
      <c r="H309" s="1" t="s">
        <v>127</v>
      </c>
      <c r="I309" s="1" t="s">
        <v>132</v>
      </c>
      <c r="J309" s="7">
        <v>2.1042281133422076</v>
      </c>
      <c r="K309" s="7">
        <v>1.7707425923437299</v>
      </c>
      <c r="L309" s="10">
        <v>2.5</v>
      </c>
      <c r="M309" s="11">
        <f t="shared" si="8"/>
        <v>-0.29170296306250804</v>
      </c>
      <c r="N309" s="12" t="s">
        <v>50</v>
      </c>
      <c r="O309" s="14" t="s">
        <v>57</v>
      </c>
      <c r="P309" s="3">
        <f t="shared" si="9"/>
        <v>841.51645970132358</v>
      </c>
      <c r="Q309" s="1">
        <v>4</v>
      </c>
    </row>
    <row r="310" spans="1:17" x14ac:dyDescent="0.3">
      <c r="A310" s="5">
        <v>304</v>
      </c>
      <c r="B310" s="1" t="s">
        <v>398</v>
      </c>
      <c r="C310" s="1" t="s">
        <v>59</v>
      </c>
      <c r="D310" s="1" t="s">
        <v>54</v>
      </c>
      <c r="E310" s="1" t="s">
        <v>91</v>
      </c>
      <c r="F310" s="1" t="s">
        <v>92</v>
      </c>
      <c r="G310" s="1" t="s">
        <v>47</v>
      </c>
      <c r="H310" s="1" t="s">
        <v>127</v>
      </c>
      <c r="I310" s="1" t="s">
        <v>132</v>
      </c>
      <c r="J310" s="7">
        <v>2.0496755447391721</v>
      </c>
      <c r="K310" s="7">
        <v>2.2134282404296641</v>
      </c>
      <c r="L310" s="10">
        <v>2.5</v>
      </c>
      <c r="M310" s="11">
        <f t="shared" si="8"/>
        <v>-0.11462870382813435</v>
      </c>
      <c r="N310" s="12" t="s">
        <v>50</v>
      </c>
      <c r="O310" s="14" t="s">
        <v>57</v>
      </c>
      <c r="P310" s="3">
        <f t="shared" si="9"/>
        <v>1079.8920083282401</v>
      </c>
      <c r="Q310" s="1">
        <v>5</v>
      </c>
    </row>
    <row r="311" spans="1:17" x14ac:dyDescent="0.3">
      <c r="A311" s="5">
        <v>305</v>
      </c>
      <c r="B311" s="1" t="s">
        <v>399</v>
      </c>
      <c r="C311" s="1" t="s">
        <v>9</v>
      </c>
      <c r="D311" s="1" t="s">
        <v>54</v>
      </c>
      <c r="E311" s="1" t="s">
        <v>91</v>
      </c>
      <c r="F311" s="1" t="s">
        <v>92</v>
      </c>
      <c r="G311" s="1" t="s">
        <v>47</v>
      </c>
      <c r="H311" s="1" t="s">
        <v>127</v>
      </c>
      <c r="I311" s="1" t="s">
        <v>132</v>
      </c>
      <c r="J311" s="7">
        <v>1.0570622704732413</v>
      </c>
      <c r="K311" s="7">
        <v>1.5493997683007703</v>
      </c>
      <c r="L311" s="10">
        <v>2.5</v>
      </c>
      <c r="M311" s="11">
        <f t="shared" si="8"/>
        <v>-0.38024009267969189</v>
      </c>
      <c r="N311" s="12" t="s">
        <v>50</v>
      </c>
      <c r="O311" s="14" t="s">
        <v>57</v>
      </c>
      <c r="P311" s="3">
        <f t="shared" si="9"/>
        <v>1465.7601652995447</v>
      </c>
      <c r="Q311" s="1">
        <v>5</v>
      </c>
    </row>
    <row r="312" spans="1:17" x14ac:dyDescent="0.3">
      <c r="A312" s="5">
        <v>306</v>
      </c>
      <c r="B312" s="1" t="s">
        <v>400</v>
      </c>
      <c r="C312" s="1" t="s">
        <v>59</v>
      </c>
      <c r="D312" s="1" t="s">
        <v>54</v>
      </c>
      <c r="E312" s="1" t="s">
        <v>91</v>
      </c>
      <c r="F312" s="1" t="s">
        <v>92</v>
      </c>
      <c r="G312" s="1" t="s">
        <v>47</v>
      </c>
      <c r="H312" s="1" t="s">
        <v>127</v>
      </c>
      <c r="I312" s="1" t="s">
        <v>132</v>
      </c>
      <c r="J312" s="7">
        <v>0.93087449773058517</v>
      </c>
      <c r="K312" s="7">
        <v>3.3201423606445024</v>
      </c>
      <c r="L312" s="10">
        <v>2.5</v>
      </c>
      <c r="M312" s="11">
        <f t="shared" si="8"/>
        <v>0.32805694425780096</v>
      </c>
      <c r="N312" s="12" t="s">
        <v>50</v>
      </c>
      <c r="O312" s="14" t="s">
        <v>57</v>
      </c>
      <c r="P312" s="3">
        <f t="shared" si="9"/>
        <v>3566.691717023944</v>
      </c>
      <c r="Q312" s="1">
        <v>5</v>
      </c>
    </row>
    <row r="313" spans="1:17" x14ac:dyDescent="0.3">
      <c r="A313" s="5">
        <v>307</v>
      </c>
      <c r="B313" s="1" t="s">
        <v>401</v>
      </c>
      <c r="C313" s="1" t="s">
        <v>59</v>
      </c>
      <c r="D313" s="1" t="s">
        <v>54</v>
      </c>
      <c r="E313" s="1" t="s">
        <v>91</v>
      </c>
      <c r="F313" s="1" t="s">
        <v>92</v>
      </c>
      <c r="G313" s="1" t="s">
        <v>47</v>
      </c>
      <c r="H313" s="1" t="s">
        <v>127</v>
      </c>
      <c r="I313" s="1" t="s">
        <v>132</v>
      </c>
      <c r="J313" s="7">
        <v>1.4686106340454328</v>
      </c>
      <c r="K313" s="7">
        <v>5.7549134251171399</v>
      </c>
      <c r="L313" s="10">
        <v>2.5</v>
      </c>
      <c r="M313" s="11">
        <f t="shared" si="8"/>
        <v>1.3019653700468559</v>
      </c>
      <c r="N313" s="12" t="s">
        <v>50</v>
      </c>
      <c r="O313" s="14" t="s">
        <v>51</v>
      </c>
      <c r="P313" s="3">
        <f t="shared" si="9"/>
        <v>3918.6107547544193</v>
      </c>
      <c r="Q313" s="1">
        <v>5</v>
      </c>
    </row>
    <row r="314" spans="1:17" x14ac:dyDescent="0.3">
      <c r="A314" s="5">
        <v>308</v>
      </c>
      <c r="B314" s="1" t="s">
        <v>402</v>
      </c>
      <c r="C314" s="1" t="s">
        <v>9</v>
      </c>
      <c r="D314" s="1" t="s">
        <v>54</v>
      </c>
      <c r="E314" s="1" t="s">
        <v>91</v>
      </c>
      <c r="F314" s="1" t="s">
        <v>92</v>
      </c>
      <c r="G314" s="1" t="s">
        <v>47</v>
      </c>
      <c r="H314" s="1" t="s">
        <v>127</v>
      </c>
      <c r="I314" s="1" t="s">
        <v>132</v>
      </c>
      <c r="J314" s="7">
        <v>7.681474596686062</v>
      </c>
      <c r="K314" s="7">
        <v>1.5493997683007732</v>
      </c>
      <c r="L314" s="10">
        <v>2.5</v>
      </c>
      <c r="M314" s="11">
        <f t="shared" si="8"/>
        <v>-0.38024009267969072</v>
      </c>
      <c r="N314" s="12" t="s">
        <v>50</v>
      </c>
      <c r="O314" s="14" t="s">
        <v>57</v>
      </c>
      <c r="P314" s="3">
        <f t="shared" si="9"/>
        <v>201.70603297564958</v>
      </c>
      <c r="Q314" s="1">
        <v>2</v>
      </c>
    </row>
    <row r="315" spans="1:17" x14ac:dyDescent="0.3">
      <c r="A315" s="5">
        <v>309</v>
      </c>
      <c r="B315" s="1" t="s">
        <v>403</v>
      </c>
      <c r="C315" s="1" t="s">
        <v>59</v>
      </c>
      <c r="D315" s="1" t="s">
        <v>54</v>
      </c>
      <c r="E315" s="1" t="s">
        <v>91</v>
      </c>
      <c r="F315" s="1" t="s">
        <v>92</v>
      </c>
      <c r="G315" s="1" t="s">
        <v>47</v>
      </c>
      <c r="H315" s="1" t="s">
        <v>127</v>
      </c>
      <c r="I315" s="1" t="s">
        <v>132</v>
      </c>
      <c r="J315" s="7">
        <v>2.4833636462159334</v>
      </c>
      <c r="K315" s="7">
        <v>3.7628280087304313</v>
      </c>
      <c r="L315" s="10">
        <v>2.5</v>
      </c>
      <c r="M315" s="11">
        <f t="shared" si="8"/>
        <v>0.50513120349217255</v>
      </c>
      <c r="N315" s="12" t="s">
        <v>50</v>
      </c>
      <c r="O315" s="14" t="s">
        <v>51</v>
      </c>
      <c r="P315" s="3">
        <f t="shared" si="9"/>
        <v>1515.2142596852873</v>
      </c>
      <c r="Q315" s="1">
        <v>5</v>
      </c>
    </row>
    <row r="316" spans="1:17" x14ac:dyDescent="0.3">
      <c r="A316" s="5">
        <v>310</v>
      </c>
      <c r="B316" s="1" t="s">
        <v>404</v>
      </c>
      <c r="C316" s="1" t="s">
        <v>59</v>
      </c>
      <c r="D316" s="1" t="s">
        <v>54</v>
      </c>
      <c r="E316" s="1" t="s">
        <v>91</v>
      </c>
      <c r="F316" s="1" t="s">
        <v>92</v>
      </c>
      <c r="G316" s="1" t="s">
        <v>47</v>
      </c>
      <c r="H316" s="1" t="s">
        <v>127</v>
      </c>
      <c r="I316" s="1" t="s">
        <v>132</v>
      </c>
      <c r="J316" s="7">
        <v>1.3524657627591465</v>
      </c>
      <c r="K316" s="7">
        <v>1.9920854163867028</v>
      </c>
      <c r="L316" s="10">
        <v>2.5</v>
      </c>
      <c r="M316" s="11">
        <f t="shared" si="8"/>
        <v>-0.20316583344531888</v>
      </c>
      <c r="N316" s="12" t="s">
        <v>50</v>
      </c>
      <c r="O316" s="14" t="s">
        <v>57</v>
      </c>
      <c r="P316" s="3">
        <f t="shared" si="9"/>
        <v>1472.9285363369768</v>
      </c>
      <c r="Q316" s="1">
        <v>5</v>
      </c>
    </row>
    <row r="317" spans="1:17" x14ac:dyDescent="0.3">
      <c r="A317" s="5">
        <v>311</v>
      </c>
      <c r="B317" s="1" t="s">
        <v>405</v>
      </c>
      <c r="C317" s="1" t="s">
        <v>59</v>
      </c>
      <c r="D317" s="1" t="s">
        <v>54</v>
      </c>
      <c r="E317" s="1" t="s">
        <v>91</v>
      </c>
      <c r="F317" s="1" t="s">
        <v>92</v>
      </c>
      <c r="G317" s="1" t="s">
        <v>47</v>
      </c>
      <c r="H317" s="1" t="s">
        <v>127</v>
      </c>
      <c r="I317" s="1" t="s">
        <v>132</v>
      </c>
      <c r="J317" s="7">
        <v>4.7299207413557349</v>
      </c>
      <c r="K317" s="7">
        <v>5.3122277770312092</v>
      </c>
      <c r="L317" s="10">
        <v>2.5</v>
      </c>
      <c r="M317" s="11">
        <f t="shared" si="8"/>
        <v>1.1248911108124837</v>
      </c>
      <c r="N317" s="12" t="s">
        <v>50</v>
      </c>
      <c r="O317" s="14" t="s">
        <v>51</v>
      </c>
      <c r="P317" s="3">
        <f t="shared" si="9"/>
        <v>1123.1113727940751</v>
      </c>
      <c r="Q317" s="1">
        <v>5</v>
      </c>
    </row>
    <row r="318" spans="1:17" x14ac:dyDescent="0.3">
      <c r="A318" s="5">
        <v>312</v>
      </c>
      <c r="B318" s="1" t="s">
        <v>406</v>
      </c>
      <c r="C318" s="1" t="s">
        <v>59</v>
      </c>
      <c r="D318" s="1" t="s">
        <v>54</v>
      </c>
      <c r="E318" s="1" t="s">
        <v>91</v>
      </c>
      <c r="F318" s="1" t="s">
        <v>92</v>
      </c>
      <c r="G318" s="1" t="s">
        <v>47</v>
      </c>
      <c r="H318" s="1" t="s">
        <v>127</v>
      </c>
      <c r="I318" s="1" t="s">
        <v>132</v>
      </c>
      <c r="J318" s="7">
        <v>4.3868281008818206</v>
      </c>
      <c r="K318" s="7">
        <v>3.3201423606445024</v>
      </c>
      <c r="L318" s="10">
        <v>2.5</v>
      </c>
      <c r="M318" s="11">
        <f t="shared" si="8"/>
        <v>0.32805694425780096</v>
      </c>
      <c r="N318" s="12" t="s">
        <v>50</v>
      </c>
      <c r="O318" s="14" t="s">
        <v>57</v>
      </c>
      <c r="P318" s="3">
        <f t="shared" si="9"/>
        <v>756.8435061262378</v>
      </c>
      <c r="Q318" s="1">
        <v>4</v>
      </c>
    </row>
    <row r="319" spans="1:17" x14ac:dyDescent="0.3">
      <c r="A319" s="5">
        <v>313</v>
      </c>
      <c r="B319" s="1" t="s">
        <v>407</v>
      </c>
      <c r="C319" s="1" t="s">
        <v>131</v>
      </c>
      <c r="D319" s="1" t="s">
        <v>54</v>
      </c>
      <c r="E319" s="1" t="s">
        <v>91</v>
      </c>
      <c r="F319" s="1" t="s">
        <v>92</v>
      </c>
      <c r="G319" s="1" t="s">
        <v>47</v>
      </c>
      <c r="H319" s="1" t="s">
        <v>127</v>
      </c>
      <c r="I319" s="1" t="s">
        <v>132</v>
      </c>
      <c r="J319" s="7">
        <v>4.6608601760324726</v>
      </c>
      <c r="K319" s="7">
        <v>1.9920854163867059</v>
      </c>
      <c r="L319" s="10">
        <v>2.5</v>
      </c>
      <c r="M319" s="11">
        <f t="shared" si="8"/>
        <v>-0.20316583344531763</v>
      </c>
      <c r="N319" s="12" t="s">
        <v>50</v>
      </c>
      <c r="O319" s="14" t="s">
        <v>57</v>
      </c>
      <c r="P319" s="3">
        <f t="shared" si="9"/>
        <v>427.40724697784344</v>
      </c>
      <c r="Q319" s="1">
        <v>3</v>
      </c>
    </row>
    <row r="320" spans="1:17" x14ac:dyDescent="0.3">
      <c r="A320" s="5">
        <v>314</v>
      </c>
      <c r="B320" s="1" t="s">
        <v>408</v>
      </c>
      <c r="C320" s="1" t="s">
        <v>9</v>
      </c>
      <c r="D320" s="1" t="s">
        <v>54</v>
      </c>
      <c r="E320" s="1" t="s">
        <v>91</v>
      </c>
      <c r="F320" s="1" t="s">
        <v>92</v>
      </c>
      <c r="G320" s="1" t="s">
        <v>47</v>
      </c>
      <c r="H320" s="1" t="s">
        <v>127</v>
      </c>
      <c r="I320" s="1" t="s">
        <v>132</v>
      </c>
      <c r="J320" s="7">
        <v>4.4009677740944975</v>
      </c>
      <c r="K320" s="7">
        <v>3.9841708327734042</v>
      </c>
      <c r="L320" s="10">
        <v>2.5</v>
      </c>
      <c r="M320" s="11">
        <f t="shared" si="8"/>
        <v>0.59366833310936173</v>
      </c>
      <c r="N320" s="12" t="s">
        <v>50</v>
      </c>
      <c r="O320" s="14" t="s">
        <v>51</v>
      </c>
      <c r="P320" s="3">
        <f t="shared" si="9"/>
        <v>905.29425282900422</v>
      </c>
      <c r="Q320" s="1">
        <v>4</v>
      </c>
    </row>
    <row r="321" spans="1:17" x14ac:dyDescent="0.3">
      <c r="A321" s="5">
        <v>315</v>
      </c>
      <c r="B321" s="1" t="s">
        <v>409</v>
      </c>
      <c r="C321" s="1" t="s">
        <v>59</v>
      </c>
      <c r="D321" s="1" t="s">
        <v>54</v>
      </c>
      <c r="E321" s="1" t="s">
        <v>91</v>
      </c>
      <c r="F321" s="1" t="s">
        <v>92</v>
      </c>
      <c r="G321" s="1" t="s">
        <v>47</v>
      </c>
      <c r="H321" s="1" t="s">
        <v>127</v>
      </c>
      <c r="I321" s="1" t="s">
        <v>132</v>
      </c>
      <c r="J321" s="7">
        <v>1.0648282248792891</v>
      </c>
      <c r="K321" s="7">
        <v>6.4189418972460404</v>
      </c>
      <c r="L321" s="10">
        <v>2.5</v>
      </c>
      <c r="M321" s="11">
        <f t="shared" si="8"/>
        <v>1.5675767588984162</v>
      </c>
      <c r="N321" s="12" t="s">
        <v>50</v>
      </c>
      <c r="O321" s="14" t="s">
        <v>51</v>
      </c>
      <c r="P321" s="3">
        <f t="shared" si="9"/>
        <v>6028.1477775194244</v>
      </c>
      <c r="Q321" s="1">
        <v>5</v>
      </c>
    </row>
    <row r="322" spans="1:17" x14ac:dyDescent="0.3">
      <c r="A322" s="5">
        <v>316</v>
      </c>
      <c r="B322" s="1" t="s">
        <v>410</v>
      </c>
      <c r="C322" s="1" t="s">
        <v>59</v>
      </c>
      <c r="D322" s="1" t="s">
        <v>54</v>
      </c>
      <c r="E322" s="1" t="s">
        <v>91</v>
      </c>
      <c r="F322" s="1" t="s">
        <v>92</v>
      </c>
      <c r="G322" s="1" t="s">
        <v>47</v>
      </c>
      <c r="H322" s="1" t="s">
        <v>127</v>
      </c>
      <c r="I322" s="1" t="s">
        <v>132</v>
      </c>
      <c r="J322" s="7">
        <v>3.3561709953191521</v>
      </c>
      <c r="K322" s="7">
        <v>11.288484026191348</v>
      </c>
      <c r="L322" s="10">
        <v>2.5</v>
      </c>
      <c r="M322" s="11">
        <f t="shared" si="8"/>
        <v>3.5153936104765391</v>
      </c>
      <c r="N322" s="12" t="s">
        <v>50</v>
      </c>
      <c r="O322" s="14" t="s">
        <v>51</v>
      </c>
      <c r="P322" s="3">
        <f t="shared" si="9"/>
        <v>3363.5008591443598</v>
      </c>
      <c r="Q322" s="1">
        <v>5</v>
      </c>
    </row>
    <row r="323" spans="1:17" x14ac:dyDescent="0.3">
      <c r="A323" s="5">
        <v>317</v>
      </c>
      <c r="B323" s="1" t="s">
        <v>411</v>
      </c>
      <c r="C323" s="1" t="s">
        <v>59</v>
      </c>
      <c r="D323" s="1" t="s">
        <v>54</v>
      </c>
      <c r="E323" s="1" t="s">
        <v>91</v>
      </c>
      <c r="F323" s="1" t="s">
        <v>92</v>
      </c>
      <c r="G323" s="1" t="s">
        <v>47</v>
      </c>
      <c r="H323" s="1" t="s">
        <v>127</v>
      </c>
      <c r="I323" s="1" t="s">
        <v>132</v>
      </c>
      <c r="J323" s="7">
        <v>0.25876633513897462</v>
      </c>
      <c r="K323" s="7">
        <v>3.0987995366015406</v>
      </c>
      <c r="L323" s="10">
        <v>2.5</v>
      </c>
      <c r="M323" s="11">
        <f t="shared" si="8"/>
        <v>0.23951981464061625</v>
      </c>
      <c r="N323" s="12" t="s">
        <v>50</v>
      </c>
      <c r="O323" s="14" t="s">
        <v>57</v>
      </c>
      <c r="P323" s="3">
        <f t="shared" si="9"/>
        <v>11975.280845312744</v>
      </c>
      <c r="Q323" s="1">
        <v>5</v>
      </c>
    </row>
    <row r="324" spans="1:17" x14ac:dyDescent="0.3">
      <c r="A324" s="5">
        <v>318</v>
      </c>
      <c r="B324" s="1" t="s">
        <v>412</v>
      </c>
      <c r="C324" s="1" t="s">
        <v>59</v>
      </c>
      <c r="D324" s="1" t="s">
        <v>54</v>
      </c>
      <c r="E324" s="1" t="s">
        <v>91</v>
      </c>
      <c r="F324" s="1" t="s">
        <v>92</v>
      </c>
      <c r="G324" s="1" t="s">
        <v>47</v>
      </c>
      <c r="H324" s="1" t="s">
        <v>127</v>
      </c>
      <c r="I324" s="1" t="s">
        <v>132</v>
      </c>
      <c r="J324" s="7">
        <v>0.57710158470037409</v>
      </c>
      <c r="K324" s="7">
        <v>2.8774567125585686</v>
      </c>
      <c r="L324" s="10">
        <v>2.5</v>
      </c>
      <c r="M324" s="11">
        <f t="shared" si="8"/>
        <v>0.15098268502342743</v>
      </c>
      <c r="N324" s="12" t="s">
        <v>50</v>
      </c>
      <c r="O324" s="14" t="s">
        <v>57</v>
      </c>
      <c r="P324" s="3">
        <f t="shared" si="9"/>
        <v>4986.0488843615258</v>
      </c>
      <c r="Q324" s="1">
        <v>5</v>
      </c>
    </row>
    <row r="325" spans="1:17" x14ac:dyDescent="0.3">
      <c r="A325" s="5">
        <v>319</v>
      </c>
      <c r="B325" s="1" t="s">
        <v>413</v>
      </c>
      <c r="C325" s="1" t="s">
        <v>59</v>
      </c>
      <c r="D325" s="1" t="s">
        <v>54</v>
      </c>
      <c r="E325" s="1" t="s">
        <v>91</v>
      </c>
      <c r="F325" s="1" t="s">
        <v>92</v>
      </c>
      <c r="G325" s="1" t="s">
        <v>47</v>
      </c>
      <c r="H325" s="1" t="s">
        <v>127</v>
      </c>
      <c r="I325" s="1" t="s">
        <v>132</v>
      </c>
      <c r="J325" s="7">
        <v>0.48646308087171963</v>
      </c>
      <c r="K325" s="7">
        <v>2.6561138885155966</v>
      </c>
      <c r="L325" s="10">
        <v>2.5</v>
      </c>
      <c r="M325" s="11">
        <f t="shared" si="8"/>
        <v>6.244555540623864E-2</v>
      </c>
      <c r="N325" s="12" t="s">
        <v>50</v>
      </c>
      <c r="O325" s="14" t="s">
        <v>57</v>
      </c>
      <c r="P325" s="3">
        <f t="shared" si="9"/>
        <v>5460.0523512616037</v>
      </c>
      <c r="Q325" s="1">
        <v>5</v>
      </c>
    </row>
    <row r="326" spans="1:17" x14ac:dyDescent="0.3">
      <c r="A326" s="5">
        <v>320</v>
      </c>
      <c r="B326" s="1" t="s">
        <v>414</v>
      </c>
      <c r="C326" s="1" t="s">
        <v>9</v>
      </c>
      <c r="D326" s="1" t="s">
        <v>54</v>
      </c>
      <c r="E326" s="1" t="s">
        <v>91</v>
      </c>
      <c r="F326" s="1" t="s">
        <v>92</v>
      </c>
      <c r="G326" s="1" t="s">
        <v>47</v>
      </c>
      <c r="H326" s="1" t="s">
        <v>127</v>
      </c>
      <c r="I326" s="1" t="s">
        <v>132</v>
      </c>
      <c r="J326" s="7">
        <v>2.7110636432043176</v>
      </c>
      <c r="K326" s="7">
        <v>2.2134282404296628</v>
      </c>
      <c r="L326" s="10">
        <v>2.5</v>
      </c>
      <c r="M326" s="11">
        <f t="shared" si="8"/>
        <v>-0.11462870382813488</v>
      </c>
      <c r="N326" s="12" t="s">
        <v>50</v>
      </c>
      <c r="O326" s="14" t="s">
        <v>57</v>
      </c>
      <c r="P326" s="3">
        <f t="shared" si="9"/>
        <v>816.44274415244672</v>
      </c>
      <c r="Q326" s="1">
        <v>4</v>
      </c>
    </row>
    <row r="327" spans="1:17" x14ac:dyDescent="0.3">
      <c r="A327" s="5">
        <v>321</v>
      </c>
      <c r="B327" s="1" t="s">
        <v>415</v>
      </c>
      <c r="C327" s="1" t="s">
        <v>59</v>
      </c>
      <c r="D327" s="1" t="s">
        <v>54</v>
      </c>
      <c r="E327" s="1" t="s">
        <v>91</v>
      </c>
      <c r="F327" s="1" t="s">
        <v>92</v>
      </c>
      <c r="G327" s="1" t="s">
        <v>47</v>
      </c>
      <c r="H327" s="1" t="s">
        <v>127</v>
      </c>
      <c r="I327" s="1" t="s">
        <v>132</v>
      </c>
      <c r="J327" s="7">
        <v>0.65942594732627502</v>
      </c>
      <c r="K327" s="7">
        <v>2.2134282404296637</v>
      </c>
      <c r="L327" s="10">
        <v>2.5</v>
      </c>
      <c r="M327" s="11">
        <f t="shared" ref="M327:M390" si="10">(K327-L327)/L327</f>
        <v>-0.11462870382813453</v>
      </c>
      <c r="N327" s="12" t="s">
        <v>50</v>
      </c>
      <c r="O327" s="14" t="s">
        <v>57</v>
      </c>
      <c r="P327" s="3">
        <f t="shared" ref="P327:P390" si="11">K327*1000/J327</f>
        <v>3356.5986437207775</v>
      </c>
      <c r="Q327" s="1">
        <v>5</v>
      </c>
    </row>
    <row r="328" spans="1:17" x14ac:dyDescent="0.3">
      <c r="A328" s="5">
        <v>322</v>
      </c>
      <c r="B328" s="1" t="s">
        <v>416</v>
      </c>
      <c r="C328" s="1" t="s">
        <v>9</v>
      </c>
      <c r="D328" s="1" t="s">
        <v>54</v>
      </c>
      <c r="E328" s="1" t="s">
        <v>91</v>
      </c>
      <c r="F328" s="1" t="s">
        <v>92</v>
      </c>
      <c r="G328" s="1" t="s">
        <v>47</v>
      </c>
      <c r="H328" s="1" t="s">
        <v>127</v>
      </c>
      <c r="I328" s="1" t="s">
        <v>134</v>
      </c>
      <c r="J328" s="7">
        <v>9.1074593761104961</v>
      </c>
      <c r="K328" s="7">
        <v>3.0987995366015473</v>
      </c>
      <c r="L328" s="10">
        <v>2.5</v>
      </c>
      <c r="M328" s="11">
        <f t="shared" si="10"/>
        <v>0.23951981464061892</v>
      </c>
      <c r="N328" s="12" t="s">
        <v>50</v>
      </c>
      <c r="O328" s="14" t="s">
        <v>57</v>
      </c>
      <c r="P328" s="3">
        <f t="shared" si="11"/>
        <v>340.24851592859312</v>
      </c>
      <c r="Q328" s="1">
        <v>3</v>
      </c>
    </row>
    <row r="329" spans="1:17" x14ac:dyDescent="0.3">
      <c r="A329" s="5">
        <v>323</v>
      </c>
      <c r="B329" s="1" t="s">
        <v>417</v>
      </c>
      <c r="C329" s="1" t="s">
        <v>59</v>
      </c>
      <c r="D329" s="1" t="s">
        <v>54</v>
      </c>
      <c r="E329" s="1" t="s">
        <v>91</v>
      </c>
      <c r="F329" s="1" t="s">
        <v>92</v>
      </c>
      <c r="G329" s="1" t="s">
        <v>47</v>
      </c>
      <c r="H329" s="1" t="s">
        <v>127</v>
      </c>
      <c r="I329" s="1" t="s">
        <v>134</v>
      </c>
      <c r="J329" s="7">
        <v>4.495332771649168</v>
      </c>
      <c r="K329" s="7">
        <v>4.2055136568163718</v>
      </c>
      <c r="L329" s="10">
        <v>2.5</v>
      </c>
      <c r="M329" s="11">
        <f t="shared" si="10"/>
        <v>0.68220546272654869</v>
      </c>
      <c r="N329" s="12" t="s">
        <v>50</v>
      </c>
      <c r="O329" s="14" t="s">
        <v>51</v>
      </c>
      <c r="P329" s="3">
        <f t="shared" si="11"/>
        <v>935.52888527839229</v>
      </c>
      <c r="Q329" s="1">
        <v>4</v>
      </c>
    </row>
    <row r="330" spans="1:17" x14ac:dyDescent="0.3">
      <c r="A330" s="5">
        <v>324</v>
      </c>
      <c r="B330" s="1" t="s">
        <v>418</v>
      </c>
      <c r="C330" s="1" t="s">
        <v>59</v>
      </c>
      <c r="D330" s="1" t="s">
        <v>54</v>
      </c>
      <c r="E330" s="1" t="s">
        <v>91</v>
      </c>
      <c r="F330" s="1" t="s">
        <v>92</v>
      </c>
      <c r="G330" s="1" t="s">
        <v>47</v>
      </c>
      <c r="H330" s="1" t="s">
        <v>127</v>
      </c>
      <c r="I330" s="1" t="s">
        <v>134</v>
      </c>
      <c r="J330" s="7">
        <v>0.80226768203664311</v>
      </c>
      <c r="K330" s="7">
        <v>3.9841708327734064</v>
      </c>
      <c r="L330" s="10">
        <v>2.5</v>
      </c>
      <c r="M330" s="11">
        <f t="shared" si="10"/>
        <v>0.59366833310936262</v>
      </c>
      <c r="N330" s="12" t="s">
        <v>50</v>
      </c>
      <c r="O330" s="14" t="s">
        <v>51</v>
      </c>
      <c r="P330" s="3">
        <f t="shared" si="11"/>
        <v>4966.1365177507323</v>
      </c>
      <c r="Q330" s="1">
        <v>5</v>
      </c>
    </row>
    <row r="331" spans="1:17" x14ac:dyDescent="0.3">
      <c r="A331" s="5">
        <v>325</v>
      </c>
      <c r="B331" s="1" t="s">
        <v>419</v>
      </c>
      <c r="C331" s="1" t="s">
        <v>59</v>
      </c>
      <c r="D331" s="1" t="s">
        <v>54</v>
      </c>
      <c r="E331" s="1" t="s">
        <v>91</v>
      </c>
      <c r="F331" s="1" t="s">
        <v>92</v>
      </c>
      <c r="G331" s="1" t="s">
        <v>47</v>
      </c>
      <c r="H331" s="1" t="s">
        <v>127</v>
      </c>
      <c r="I331" s="1" t="s">
        <v>134</v>
      </c>
      <c r="J331" s="7">
        <v>0.34018792560295474</v>
      </c>
      <c r="K331" s="7">
        <v>2.2134282404296641</v>
      </c>
      <c r="L331" s="10">
        <v>2.5</v>
      </c>
      <c r="M331" s="11">
        <f t="shared" si="10"/>
        <v>-0.11462870382813435</v>
      </c>
      <c r="N331" s="12" t="s">
        <v>50</v>
      </c>
      <c r="O331" s="14" t="s">
        <v>57</v>
      </c>
      <c r="P331" s="3">
        <f t="shared" si="11"/>
        <v>6506.486779348641</v>
      </c>
      <c r="Q331" s="1">
        <v>5</v>
      </c>
    </row>
    <row r="332" spans="1:17" x14ac:dyDescent="0.3">
      <c r="A332" s="5">
        <v>326</v>
      </c>
      <c r="B332" s="1" t="s">
        <v>420</v>
      </c>
      <c r="C332" s="1" t="s">
        <v>59</v>
      </c>
      <c r="D332" s="1" t="s">
        <v>54</v>
      </c>
      <c r="E332" s="1" t="s">
        <v>91</v>
      </c>
      <c r="F332" s="1" t="s">
        <v>92</v>
      </c>
      <c r="G332" s="1" t="s">
        <v>47</v>
      </c>
      <c r="H332" s="1" t="s">
        <v>127</v>
      </c>
      <c r="I332" s="1" t="s">
        <v>134</v>
      </c>
      <c r="J332" s="7">
        <v>1.3744917066791293</v>
      </c>
      <c r="K332" s="7">
        <v>2.4347710644726352</v>
      </c>
      <c r="L332" s="10">
        <v>2.5</v>
      </c>
      <c r="M332" s="11">
        <f t="shared" si="10"/>
        <v>-2.6091574210945899E-2</v>
      </c>
      <c r="N332" s="12" t="s">
        <v>50</v>
      </c>
      <c r="O332" s="14" t="s">
        <v>57</v>
      </c>
      <c r="P332" s="3">
        <f t="shared" si="11"/>
        <v>1771.3974210548108</v>
      </c>
      <c r="Q332" s="1">
        <v>5</v>
      </c>
    </row>
    <row r="333" spans="1:17" x14ac:dyDescent="0.3">
      <c r="A333" s="5">
        <v>327</v>
      </c>
      <c r="B333" s="1" t="s">
        <v>421</v>
      </c>
      <c r="C333" s="1" t="s">
        <v>9</v>
      </c>
      <c r="D333" s="1" t="s">
        <v>54</v>
      </c>
      <c r="E333" s="1" t="s">
        <v>91</v>
      </c>
      <c r="F333" s="1" t="s">
        <v>92</v>
      </c>
      <c r="G333" s="1" t="s">
        <v>47</v>
      </c>
      <c r="H333" s="1" t="s">
        <v>127</v>
      </c>
      <c r="I333" s="1" t="s">
        <v>134</v>
      </c>
      <c r="J333" s="7">
        <v>7.2639349375869084</v>
      </c>
      <c r="K333" s="7">
        <v>3.0987995366015473</v>
      </c>
      <c r="L333" s="10">
        <v>2.5</v>
      </c>
      <c r="M333" s="11">
        <f t="shared" si="10"/>
        <v>0.23951981464061892</v>
      </c>
      <c r="N333" s="12" t="s">
        <v>50</v>
      </c>
      <c r="O333" s="14" t="s">
        <v>57</v>
      </c>
      <c r="P333" s="3">
        <f t="shared" si="11"/>
        <v>426.60067349542828</v>
      </c>
      <c r="Q333" s="1">
        <v>3</v>
      </c>
    </row>
    <row r="334" spans="1:17" x14ac:dyDescent="0.3">
      <c r="A334" s="5">
        <v>328</v>
      </c>
      <c r="B334" s="1" t="s">
        <v>422</v>
      </c>
      <c r="C334" s="1" t="s">
        <v>59</v>
      </c>
      <c r="D334" s="1" t="s">
        <v>54</v>
      </c>
      <c r="E334" s="1" t="s">
        <v>91</v>
      </c>
      <c r="F334" s="1" t="s">
        <v>92</v>
      </c>
      <c r="G334" s="1" t="s">
        <v>47</v>
      </c>
      <c r="H334" s="1" t="s">
        <v>127</v>
      </c>
      <c r="I334" s="1" t="s">
        <v>134</v>
      </c>
      <c r="J334" s="7">
        <v>5.5141168101444382</v>
      </c>
      <c r="K334" s="7">
        <v>2.4347710644726375</v>
      </c>
      <c r="L334" s="10">
        <v>2.5</v>
      </c>
      <c r="M334" s="11">
        <f t="shared" si="10"/>
        <v>-2.6091574210945011E-2</v>
      </c>
      <c r="N334" s="12" t="s">
        <v>50</v>
      </c>
      <c r="O334" s="14" t="s">
        <v>57</v>
      </c>
      <c r="P334" s="3">
        <f t="shared" si="11"/>
        <v>441.55231894858252</v>
      </c>
      <c r="Q334" s="1">
        <v>3</v>
      </c>
    </row>
    <row r="335" spans="1:17" x14ac:dyDescent="0.3">
      <c r="A335" s="5">
        <v>329</v>
      </c>
      <c r="B335" s="1" t="s">
        <v>423</v>
      </c>
      <c r="C335" s="1" t="s">
        <v>9</v>
      </c>
      <c r="D335" s="1" t="s">
        <v>54</v>
      </c>
      <c r="E335" s="1" t="s">
        <v>91</v>
      </c>
      <c r="F335" s="1" t="s">
        <v>92</v>
      </c>
      <c r="G335" s="1" t="s">
        <v>47</v>
      </c>
      <c r="H335" s="1" t="s">
        <v>127</v>
      </c>
      <c r="I335" s="1" t="s">
        <v>134</v>
      </c>
      <c r="J335" s="7">
        <v>19.894783354112995</v>
      </c>
      <c r="K335" s="7">
        <v>3.5414851846874815</v>
      </c>
      <c r="L335" s="10">
        <v>2.5</v>
      </c>
      <c r="M335" s="11">
        <f t="shared" si="10"/>
        <v>0.41659407387499259</v>
      </c>
      <c r="N335" s="12" t="s">
        <v>50</v>
      </c>
      <c r="O335" s="14" t="s">
        <v>57</v>
      </c>
      <c r="P335" s="3">
        <f t="shared" si="11"/>
        <v>178.01074390464896</v>
      </c>
      <c r="Q335" s="1">
        <v>2</v>
      </c>
    </row>
    <row r="336" spans="1:17" x14ac:dyDescent="0.3">
      <c r="A336" s="5">
        <v>330</v>
      </c>
      <c r="B336" s="1" t="s">
        <v>424</v>
      </c>
      <c r="C336" s="1" t="s">
        <v>59</v>
      </c>
      <c r="D336" s="1" t="s">
        <v>54</v>
      </c>
      <c r="E336" s="1" t="s">
        <v>91</v>
      </c>
      <c r="F336" s="1" t="s">
        <v>92</v>
      </c>
      <c r="G336" s="1" t="s">
        <v>47</v>
      </c>
      <c r="H336" s="1" t="s">
        <v>127</v>
      </c>
      <c r="I336" s="1" t="s">
        <v>134</v>
      </c>
      <c r="J336" s="7">
        <v>0.7873702104818423</v>
      </c>
      <c r="K336" s="7">
        <v>1.5493997683007703</v>
      </c>
      <c r="L336" s="10">
        <v>2.5</v>
      </c>
      <c r="M336" s="11">
        <f t="shared" si="10"/>
        <v>-0.38024009267969189</v>
      </c>
      <c r="N336" s="12" t="s">
        <v>50</v>
      </c>
      <c r="O336" s="14" t="s">
        <v>57</v>
      </c>
      <c r="P336" s="3">
        <f t="shared" si="11"/>
        <v>1967.8160891464172</v>
      </c>
      <c r="Q336" s="1">
        <v>5</v>
      </c>
    </row>
    <row r="337" spans="1:17" x14ac:dyDescent="0.3">
      <c r="A337" s="5">
        <v>331</v>
      </c>
      <c r="B337" s="1" t="s">
        <v>425</v>
      </c>
      <c r="C337" s="1" t="s">
        <v>131</v>
      </c>
      <c r="D337" s="1" t="s">
        <v>54</v>
      </c>
      <c r="E337" s="1" t="s">
        <v>91</v>
      </c>
      <c r="F337" s="1" t="s">
        <v>92</v>
      </c>
      <c r="G337" s="1" t="s">
        <v>47</v>
      </c>
      <c r="H337" s="1" t="s">
        <v>127</v>
      </c>
      <c r="I337" s="1" t="s">
        <v>134</v>
      </c>
      <c r="J337" s="7">
        <v>13.086645593344681</v>
      </c>
      <c r="K337" s="7">
        <v>1.5493997683007599</v>
      </c>
      <c r="L337" s="10">
        <v>2.5</v>
      </c>
      <c r="M337" s="11">
        <f t="shared" si="10"/>
        <v>-0.38024009267969605</v>
      </c>
      <c r="N337" s="12" t="s">
        <v>50</v>
      </c>
      <c r="O337" s="14" t="s">
        <v>57</v>
      </c>
      <c r="P337" s="3">
        <f t="shared" si="11"/>
        <v>118.39548624199922</v>
      </c>
      <c r="Q337" s="1">
        <v>1</v>
      </c>
    </row>
    <row r="338" spans="1:17" x14ac:dyDescent="0.3">
      <c r="A338" s="5">
        <v>332</v>
      </c>
      <c r="B338" s="1" t="s">
        <v>426</v>
      </c>
      <c r="C338" s="1" t="s">
        <v>9</v>
      </c>
      <c r="D338" s="1" t="s">
        <v>54</v>
      </c>
      <c r="E338" s="1" t="s">
        <v>91</v>
      </c>
      <c r="F338" s="1" t="s">
        <v>92</v>
      </c>
      <c r="G338" s="1" t="s">
        <v>47</v>
      </c>
      <c r="H338" s="1" t="s">
        <v>127</v>
      </c>
      <c r="I338" s="1" t="s">
        <v>134</v>
      </c>
      <c r="J338" s="7">
        <v>7.2026392949643379</v>
      </c>
      <c r="K338" s="7">
        <v>2.2134282404296672</v>
      </c>
      <c r="L338" s="10">
        <v>2.5</v>
      </c>
      <c r="M338" s="11">
        <f t="shared" si="10"/>
        <v>-0.1146287038281331</v>
      </c>
      <c r="N338" s="12" t="s">
        <v>50</v>
      </c>
      <c r="O338" s="14" t="s">
        <v>57</v>
      </c>
      <c r="P338" s="3">
        <f t="shared" si="11"/>
        <v>307.30793946285303</v>
      </c>
      <c r="Q338" s="1">
        <v>3</v>
      </c>
    </row>
    <row r="339" spans="1:17" x14ac:dyDescent="0.3">
      <c r="A339" s="5">
        <v>333</v>
      </c>
      <c r="B339" s="1" t="s">
        <v>427</v>
      </c>
      <c r="C339" s="1" t="s">
        <v>59</v>
      </c>
      <c r="D339" s="1" t="s">
        <v>54</v>
      </c>
      <c r="E339" s="1" t="s">
        <v>91</v>
      </c>
      <c r="F339" s="1" t="s">
        <v>92</v>
      </c>
      <c r="G339" s="1" t="s">
        <v>47</v>
      </c>
      <c r="H339" s="1" t="s">
        <v>127</v>
      </c>
      <c r="I339" s="1" t="s">
        <v>134</v>
      </c>
      <c r="J339" s="7">
        <v>2.4880359203666216</v>
      </c>
      <c r="K339" s="7">
        <v>1.5493997683007723</v>
      </c>
      <c r="L339" s="10">
        <v>2.5</v>
      </c>
      <c r="M339" s="11">
        <f t="shared" si="10"/>
        <v>-0.38024009267969106</v>
      </c>
      <c r="N339" s="12" t="s">
        <v>50</v>
      </c>
      <c r="O339" s="14" t="s">
        <v>57</v>
      </c>
      <c r="P339" s="3">
        <f t="shared" si="11"/>
        <v>622.74011223779371</v>
      </c>
      <c r="Q339" s="1">
        <v>4</v>
      </c>
    </row>
    <row r="340" spans="1:17" x14ac:dyDescent="0.3">
      <c r="A340" s="5">
        <v>334</v>
      </c>
      <c r="B340" s="1" t="s">
        <v>428</v>
      </c>
      <c r="C340" s="1" t="s">
        <v>9</v>
      </c>
      <c r="D340" s="1" t="s">
        <v>54</v>
      </c>
      <c r="E340" s="1" t="s">
        <v>91</v>
      </c>
      <c r="F340" s="1" t="s">
        <v>92</v>
      </c>
      <c r="G340" s="1" t="s">
        <v>47</v>
      </c>
      <c r="H340" s="1" t="s">
        <v>127</v>
      </c>
      <c r="I340" s="1" t="s">
        <v>134</v>
      </c>
      <c r="J340" s="7">
        <v>8.1666179430005919</v>
      </c>
      <c r="K340" s="7">
        <v>2.6561138885155979</v>
      </c>
      <c r="L340" s="10">
        <v>2.5</v>
      </c>
      <c r="M340" s="11">
        <f t="shared" si="10"/>
        <v>6.2445555406239174E-2</v>
      </c>
      <c r="N340" s="12" t="s">
        <v>50</v>
      </c>
      <c r="O340" s="14" t="s">
        <v>57</v>
      </c>
      <c r="P340" s="3">
        <f t="shared" si="11"/>
        <v>325.24037576559925</v>
      </c>
      <c r="Q340" s="1">
        <v>3</v>
      </c>
    </row>
    <row r="341" spans="1:17" x14ac:dyDescent="0.3">
      <c r="A341" s="5">
        <v>335</v>
      </c>
      <c r="B341" s="1" t="s">
        <v>429</v>
      </c>
      <c r="C341" s="1" t="s">
        <v>9</v>
      </c>
      <c r="D341" s="1" t="s">
        <v>54</v>
      </c>
      <c r="E341" s="1" t="s">
        <v>91</v>
      </c>
      <c r="F341" s="1" t="s">
        <v>92</v>
      </c>
      <c r="G341" s="1" t="s">
        <v>47</v>
      </c>
      <c r="H341" s="1" t="s">
        <v>127</v>
      </c>
      <c r="I341" s="1" t="s">
        <v>134</v>
      </c>
      <c r="J341" s="7">
        <v>5.289353639503882</v>
      </c>
      <c r="K341" s="7">
        <v>2.4347710644726281</v>
      </c>
      <c r="L341" s="10">
        <v>2.5</v>
      </c>
      <c r="M341" s="11">
        <f t="shared" si="10"/>
        <v>-2.6091574210948744E-2</v>
      </c>
      <c r="N341" s="12" t="s">
        <v>50</v>
      </c>
      <c r="O341" s="14" t="s">
        <v>57</v>
      </c>
      <c r="P341" s="3">
        <f t="shared" si="11"/>
        <v>460.31542423036001</v>
      </c>
      <c r="Q341" s="1">
        <v>3</v>
      </c>
    </row>
    <row r="342" spans="1:17" x14ac:dyDescent="0.3">
      <c r="A342" s="5">
        <v>336</v>
      </c>
      <c r="B342" s="1" t="s">
        <v>430</v>
      </c>
      <c r="C342" s="1" t="s">
        <v>59</v>
      </c>
      <c r="D342" s="1" t="s">
        <v>54</v>
      </c>
      <c r="E342" s="1" t="s">
        <v>91</v>
      </c>
      <c r="F342" s="1" t="s">
        <v>92</v>
      </c>
      <c r="G342" s="1" t="s">
        <v>47</v>
      </c>
      <c r="H342" s="1" t="s">
        <v>127</v>
      </c>
      <c r="I342" s="1" t="s">
        <v>134</v>
      </c>
      <c r="J342" s="7">
        <v>0.52355902810645571</v>
      </c>
      <c r="K342" s="7">
        <v>1.7707425923437312</v>
      </c>
      <c r="L342" s="10">
        <v>2.5</v>
      </c>
      <c r="M342" s="11">
        <f t="shared" si="10"/>
        <v>-0.29170296306250754</v>
      </c>
      <c r="N342" s="12" t="s">
        <v>50</v>
      </c>
      <c r="O342" s="14" t="s">
        <v>57</v>
      </c>
      <c r="P342" s="3">
        <f t="shared" si="11"/>
        <v>3382.1259825237598</v>
      </c>
      <c r="Q342" s="1">
        <v>5</v>
      </c>
    </row>
    <row r="343" spans="1:17" x14ac:dyDescent="0.3">
      <c r="A343" s="5">
        <v>337</v>
      </c>
      <c r="B343" s="1" t="s">
        <v>431</v>
      </c>
      <c r="C343" s="1" t="s">
        <v>131</v>
      </c>
      <c r="D343" s="1" t="s">
        <v>54</v>
      </c>
      <c r="E343" s="1" t="s">
        <v>91</v>
      </c>
      <c r="F343" s="1" t="s">
        <v>92</v>
      </c>
      <c r="G343" s="1" t="s">
        <v>47</v>
      </c>
      <c r="H343" s="1" t="s">
        <v>127</v>
      </c>
      <c r="I343" s="1" t="s">
        <v>137</v>
      </c>
      <c r="J343" s="7">
        <v>12.336755573152448</v>
      </c>
      <c r="K343" s="7">
        <v>1.5493997683007736</v>
      </c>
      <c r="L343" s="10">
        <v>2.5</v>
      </c>
      <c r="M343" s="11">
        <f t="shared" si="10"/>
        <v>-0.38024009267969056</v>
      </c>
      <c r="N343" s="12" t="s">
        <v>50</v>
      </c>
      <c r="O343" s="14" t="s">
        <v>57</v>
      </c>
      <c r="P343" s="3">
        <f t="shared" si="11"/>
        <v>125.59215906592293</v>
      </c>
      <c r="Q343" s="1">
        <v>2</v>
      </c>
    </row>
    <row r="344" spans="1:17" x14ac:dyDescent="0.3">
      <c r="A344" s="5">
        <v>338</v>
      </c>
      <c r="B344" s="1" t="s">
        <v>432</v>
      </c>
      <c r="C344" s="1" t="s">
        <v>210</v>
      </c>
      <c r="D344" s="1" t="s">
        <v>54</v>
      </c>
      <c r="E344" s="1" t="s">
        <v>91</v>
      </c>
      <c r="F344" s="1" t="s">
        <v>92</v>
      </c>
      <c r="G344" s="1" t="s">
        <v>47</v>
      </c>
      <c r="H344" s="1" t="s">
        <v>127</v>
      </c>
      <c r="I344" s="1" t="s">
        <v>137</v>
      </c>
      <c r="J344" s="7">
        <v>6.4782397645925869</v>
      </c>
      <c r="K344" s="7">
        <v>2.4347710644726375</v>
      </c>
      <c r="L344" s="10">
        <v>2.5</v>
      </c>
      <c r="M344" s="11">
        <f t="shared" si="10"/>
        <v>-2.6091574210945011E-2</v>
      </c>
      <c r="N344" s="12" t="s">
        <v>50</v>
      </c>
      <c r="O344" s="14" t="s">
        <v>57</v>
      </c>
      <c r="P344" s="3">
        <f t="shared" si="11"/>
        <v>375.83836859205212</v>
      </c>
      <c r="Q344" s="1">
        <v>3</v>
      </c>
    </row>
    <row r="345" spans="1:17" x14ac:dyDescent="0.3">
      <c r="A345" s="5">
        <v>339</v>
      </c>
      <c r="B345" s="1" t="s">
        <v>433</v>
      </c>
      <c r="C345" s="1" t="s">
        <v>59</v>
      </c>
      <c r="D345" s="1" t="s">
        <v>54</v>
      </c>
      <c r="E345" s="1" t="s">
        <v>91</v>
      </c>
      <c r="F345" s="1" t="s">
        <v>92</v>
      </c>
      <c r="G345" s="1" t="s">
        <v>47</v>
      </c>
      <c r="H345" s="1" t="s">
        <v>127</v>
      </c>
      <c r="I345" s="1" t="s">
        <v>137</v>
      </c>
      <c r="J345" s="7">
        <v>3.046339586865213</v>
      </c>
      <c r="K345" s="7">
        <v>8.8537129617186761</v>
      </c>
      <c r="L345" s="10">
        <v>2.5</v>
      </c>
      <c r="M345" s="11">
        <f t="shared" si="10"/>
        <v>2.5414851846874704</v>
      </c>
      <c r="N345" s="12" t="s">
        <v>50</v>
      </c>
      <c r="O345" s="14" t="s">
        <v>51</v>
      </c>
      <c r="P345" s="3">
        <f t="shared" si="11"/>
        <v>2906.3447160956366</v>
      </c>
      <c r="Q345" s="1">
        <v>5</v>
      </c>
    </row>
    <row r="346" spans="1:17" x14ac:dyDescent="0.3">
      <c r="A346" s="5">
        <v>340</v>
      </c>
      <c r="B346" s="1" t="s">
        <v>434</v>
      </c>
      <c r="C346" s="1" t="s">
        <v>131</v>
      </c>
      <c r="D346" s="1" t="s">
        <v>54</v>
      </c>
      <c r="E346" s="1" t="s">
        <v>91</v>
      </c>
      <c r="F346" s="1" t="s">
        <v>92</v>
      </c>
      <c r="G346" s="1" t="s">
        <v>47</v>
      </c>
      <c r="H346" s="1" t="s">
        <v>127</v>
      </c>
      <c r="I346" s="1" t="s">
        <v>137</v>
      </c>
      <c r="J346" s="7">
        <v>24.781324726476655</v>
      </c>
      <c r="K346" s="7">
        <v>3.7628280087304411</v>
      </c>
      <c r="L346" s="10">
        <v>2.5</v>
      </c>
      <c r="M346" s="11">
        <f t="shared" si="10"/>
        <v>0.50513120349217644</v>
      </c>
      <c r="N346" s="12" t="s">
        <v>50</v>
      </c>
      <c r="O346" s="14" t="s">
        <v>51</v>
      </c>
      <c r="P346" s="3">
        <f t="shared" si="11"/>
        <v>151.84127766624971</v>
      </c>
      <c r="Q346" s="1">
        <v>2</v>
      </c>
    </row>
    <row r="347" spans="1:17" x14ac:dyDescent="0.3">
      <c r="A347" s="5">
        <v>341</v>
      </c>
      <c r="B347" s="1" t="s">
        <v>435</v>
      </c>
      <c r="C347" s="1" t="s">
        <v>9</v>
      </c>
      <c r="D347" s="1" t="s">
        <v>54</v>
      </c>
      <c r="E347" s="1" t="s">
        <v>91</v>
      </c>
      <c r="F347" s="1" t="s">
        <v>92</v>
      </c>
      <c r="G347" s="1" t="s">
        <v>47</v>
      </c>
      <c r="H347" s="1" t="s">
        <v>127</v>
      </c>
      <c r="I347" s="1" t="s">
        <v>139</v>
      </c>
      <c r="J347" s="7">
        <v>49.440192283070466</v>
      </c>
      <c r="K347" s="7">
        <v>9.7390842578906689</v>
      </c>
      <c r="L347" s="10">
        <v>2.5</v>
      </c>
      <c r="M347" s="11">
        <f t="shared" si="10"/>
        <v>2.8956337031562676</v>
      </c>
      <c r="N347" s="12" t="s">
        <v>50</v>
      </c>
      <c r="O347" s="14" t="s">
        <v>51</v>
      </c>
      <c r="P347" s="3">
        <f t="shared" si="11"/>
        <v>196.9871840734238</v>
      </c>
      <c r="Q347" s="1">
        <v>2</v>
      </c>
    </row>
    <row r="348" spans="1:17" x14ac:dyDescent="0.3">
      <c r="A348" s="5">
        <v>342</v>
      </c>
      <c r="B348" s="1" t="s">
        <v>436</v>
      </c>
      <c r="C348" s="1" t="s">
        <v>59</v>
      </c>
      <c r="D348" s="1" t="s">
        <v>54</v>
      </c>
      <c r="E348" s="1" t="s">
        <v>91</v>
      </c>
      <c r="F348" s="1" t="s">
        <v>92</v>
      </c>
      <c r="G348" s="1" t="s">
        <v>47</v>
      </c>
      <c r="H348" s="1" t="s">
        <v>127</v>
      </c>
      <c r="I348" s="1" t="s">
        <v>139</v>
      </c>
      <c r="J348" s="7">
        <v>4.4493123103111447</v>
      </c>
      <c r="K348" s="7">
        <v>1.549399768300773</v>
      </c>
      <c r="L348" s="10">
        <v>2.5</v>
      </c>
      <c r="M348" s="11">
        <f t="shared" si="10"/>
        <v>-0.38024009267969083</v>
      </c>
      <c r="N348" s="12" t="s">
        <v>50</v>
      </c>
      <c r="O348" s="14" t="s">
        <v>57</v>
      </c>
      <c r="P348" s="3">
        <f t="shared" si="11"/>
        <v>348.23353818298767</v>
      </c>
      <c r="Q348" s="1">
        <v>3</v>
      </c>
    </row>
    <row r="349" spans="1:17" x14ac:dyDescent="0.3">
      <c r="A349" s="5">
        <v>343</v>
      </c>
      <c r="B349" s="1" t="s">
        <v>437</v>
      </c>
      <c r="C349" s="1" t="s">
        <v>210</v>
      </c>
      <c r="D349" s="1" t="s">
        <v>54</v>
      </c>
      <c r="E349" s="1" t="s">
        <v>91</v>
      </c>
      <c r="F349" s="1" t="s">
        <v>92</v>
      </c>
      <c r="G349" s="1" t="s">
        <v>47</v>
      </c>
      <c r="H349" s="1" t="s">
        <v>127</v>
      </c>
      <c r="I349" s="1" t="s">
        <v>139</v>
      </c>
      <c r="J349" s="7">
        <v>2.2791899019011059</v>
      </c>
      <c r="K349" s="7">
        <v>1.9920854163867032</v>
      </c>
      <c r="L349" s="10">
        <v>2.5</v>
      </c>
      <c r="M349" s="11">
        <f t="shared" si="10"/>
        <v>-0.20316583344531872</v>
      </c>
      <c r="N349" s="12" t="s">
        <v>50</v>
      </c>
      <c r="O349" s="14" t="s">
        <v>57</v>
      </c>
      <c r="P349" s="3">
        <f t="shared" si="11"/>
        <v>874.03222290739154</v>
      </c>
      <c r="Q349" s="1">
        <v>4</v>
      </c>
    </row>
    <row r="350" spans="1:17" x14ac:dyDescent="0.3">
      <c r="A350" s="5">
        <v>344</v>
      </c>
      <c r="B350" s="1" t="s">
        <v>438</v>
      </c>
      <c r="C350" s="1" t="s">
        <v>59</v>
      </c>
      <c r="D350" s="1" t="s">
        <v>54</v>
      </c>
      <c r="E350" s="1" t="s">
        <v>91</v>
      </c>
      <c r="F350" s="1" t="s">
        <v>92</v>
      </c>
      <c r="G350" s="1" t="s">
        <v>47</v>
      </c>
      <c r="H350" s="1" t="s">
        <v>127</v>
      </c>
      <c r="I350" s="1" t="s">
        <v>139</v>
      </c>
      <c r="J350" s="7">
        <v>6.6828742726105625</v>
      </c>
      <c r="K350" s="7">
        <v>4.6481993049022927</v>
      </c>
      <c r="L350" s="10">
        <v>2.5</v>
      </c>
      <c r="M350" s="11">
        <f t="shared" si="10"/>
        <v>0.85927972196091706</v>
      </c>
      <c r="N350" s="12" t="s">
        <v>50</v>
      </c>
      <c r="O350" s="14" t="s">
        <v>51</v>
      </c>
      <c r="P350" s="3">
        <f t="shared" si="11"/>
        <v>695.53894257037177</v>
      </c>
      <c r="Q350" s="1">
        <v>4</v>
      </c>
    </row>
    <row r="351" spans="1:17" x14ac:dyDescent="0.3">
      <c r="A351" s="5">
        <v>345</v>
      </c>
      <c r="B351" s="1" t="s">
        <v>439</v>
      </c>
      <c r="C351" s="1" t="s">
        <v>59</v>
      </c>
      <c r="D351" s="1" t="s">
        <v>54</v>
      </c>
      <c r="E351" s="1" t="s">
        <v>91</v>
      </c>
      <c r="F351" s="1" t="s">
        <v>92</v>
      </c>
      <c r="G351" s="1" t="s">
        <v>47</v>
      </c>
      <c r="H351" s="1" t="s">
        <v>127</v>
      </c>
      <c r="I351" s="1" t="s">
        <v>139</v>
      </c>
      <c r="J351" s="7">
        <v>4.6166789699781496</v>
      </c>
      <c r="K351" s="7">
        <v>2.6561138885155948</v>
      </c>
      <c r="L351" s="10">
        <v>2.5</v>
      </c>
      <c r="M351" s="11">
        <f t="shared" si="10"/>
        <v>6.2445555406237932E-2</v>
      </c>
      <c r="N351" s="12" t="s">
        <v>50</v>
      </c>
      <c r="O351" s="14" t="s">
        <v>57</v>
      </c>
      <c r="P351" s="3">
        <f t="shared" si="11"/>
        <v>575.32999495699517</v>
      </c>
      <c r="Q351" s="1">
        <v>4</v>
      </c>
    </row>
    <row r="352" spans="1:17" x14ac:dyDescent="0.3">
      <c r="A352" s="5">
        <v>346</v>
      </c>
      <c r="B352" s="1" t="s">
        <v>440</v>
      </c>
      <c r="C352" s="1" t="s">
        <v>59</v>
      </c>
      <c r="D352" s="1" t="s">
        <v>54</v>
      </c>
      <c r="E352" s="1" t="s">
        <v>91</v>
      </c>
      <c r="F352" s="1" t="s">
        <v>92</v>
      </c>
      <c r="G352" s="1" t="s">
        <v>47</v>
      </c>
      <c r="H352" s="1" t="s">
        <v>127</v>
      </c>
      <c r="I352" s="1" t="s">
        <v>139</v>
      </c>
      <c r="J352" s="7">
        <v>2.6571478968496463</v>
      </c>
      <c r="K352" s="7">
        <v>2.4347710644726366</v>
      </c>
      <c r="L352" s="10">
        <v>2.5</v>
      </c>
      <c r="M352" s="11">
        <f t="shared" si="10"/>
        <v>-2.6091574210945368E-2</v>
      </c>
      <c r="N352" s="12" t="s">
        <v>50</v>
      </c>
      <c r="O352" s="14" t="s">
        <v>57</v>
      </c>
      <c r="P352" s="3">
        <f t="shared" si="11"/>
        <v>916.30995299860319</v>
      </c>
      <c r="Q352" s="1">
        <v>4</v>
      </c>
    </row>
    <row r="353" spans="1:17" x14ac:dyDescent="0.3">
      <c r="A353" s="5">
        <v>347</v>
      </c>
      <c r="B353" s="1" t="s">
        <v>441</v>
      </c>
      <c r="C353" s="1" t="s">
        <v>59</v>
      </c>
      <c r="D353" s="1" t="s">
        <v>54</v>
      </c>
      <c r="E353" s="1" t="s">
        <v>91</v>
      </c>
      <c r="F353" s="1" t="s">
        <v>92</v>
      </c>
      <c r="G353" s="1" t="s">
        <v>47</v>
      </c>
      <c r="H353" s="1" t="s">
        <v>127</v>
      </c>
      <c r="I353" s="1" t="s">
        <v>139</v>
      </c>
      <c r="J353" s="7">
        <v>8.8023170197262246</v>
      </c>
      <c r="K353" s="7">
        <v>3.3201423606445024</v>
      </c>
      <c r="L353" s="10">
        <v>2.5</v>
      </c>
      <c r="M353" s="11">
        <f t="shared" si="10"/>
        <v>0.32805694425780096</v>
      </c>
      <c r="N353" s="12" t="s">
        <v>50</v>
      </c>
      <c r="O353" s="14" t="s">
        <v>57</v>
      </c>
      <c r="P353" s="3">
        <f t="shared" si="11"/>
        <v>377.18959146824363</v>
      </c>
      <c r="Q353" s="1">
        <v>3</v>
      </c>
    </row>
    <row r="354" spans="1:17" x14ac:dyDescent="0.3">
      <c r="A354" s="5">
        <v>348</v>
      </c>
      <c r="B354" s="1" t="s">
        <v>442</v>
      </c>
      <c r="C354" s="1" t="s">
        <v>59</v>
      </c>
      <c r="D354" s="1" t="s">
        <v>54</v>
      </c>
      <c r="E354" s="1" t="s">
        <v>91</v>
      </c>
      <c r="F354" s="1" t="s">
        <v>92</v>
      </c>
      <c r="G354" s="1" t="s">
        <v>47</v>
      </c>
      <c r="H354" s="1" t="s">
        <v>127</v>
      </c>
      <c r="I354" s="1" t="s">
        <v>139</v>
      </c>
      <c r="J354" s="7">
        <v>4.1336083960269665</v>
      </c>
      <c r="K354" s="7">
        <v>3.3201423606445024</v>
      </c>
      <c r="L354" s="10">
        <v>2.5</v>
      </c>
      <c r="M354" s="11">
        <f t="shared" si="10"/>
        <v>0.32805694425780096</v>
      </c>
      <c r="N354" s="12" t="s">
        <v>50</v>
      </c>
      <c r="O354" s="14" t="s">
        <v>57</v>
      </c>
      <c r="P354" s="3">
        <f t="shared" si="11"/>
        <v>803.20679719822272</v>
      </c>
      <c r="Q354" s="1">
        <v>4</v>
      </c>
    </row>
    <row r="355" spans="1:17" x14ac:dyDescent="0.3">
      <c r="A355" s="5">
        <v>349</v>
      </c>
      <c r="B355" s="1" t="s">
        <v>443</v>
      </c>
      <c r="C355" s="1" t="s">
        <v>210</v>
      </c>
      <c r="D355" s="1" t="s">
        <v>54</v>
      </c>
      <c r="E355" s="1" t="s">
        <v>91</v>
      </c>
      <c r="F355" s="1" t="s">
        <v>92</v>
      </c>
      <c r="G355" s="1" t="s">
        <v>47</v>
      </c>
      <c r="H355" s="1" t="s">
        <v>127</v>
      </c>
      <c r="I355" s="1" t="s">
        <v>139</v>
      </c>
      <c r="J355" s="7">
        <v>7.1175627185507375</v>
      </c>
      <c r="K355" s="7">
        <v>1.992085416386703</v>
      </c>
      <c r="L355" s="10">
        <v>2.5</v>
      </c>
      <c r="M355" s="11">
        <f t="shared" si="10"/>
        <v>-0.2031658334453188</v>
      </c>
      <c r="N355" s="12" t="s">
        <v>50</v>
      </c>
      <c r="O355" s="14" t="s">
        <v>57</v>
      </c>
      <c r="P355" s="3">
        <f t="shared" si="11"/>
        <v>279.88308570778946</v>
      </c>
      <c r="Q355" s="1">
        <v>3</v>
      </c>
    </row>
    <row r="356" spans="1:17" x14ac:dyDescent="0.3">
      <c r="A356" s="5">
        <v>350</v>
      </c>
      <c r="B356" s="1" t="s">
        <v>444</v>
      </c>
      <c r="C356" s="1" t="s">
        <v>59</v>
      </c>
      <c r="D356" s="1" t="s">
        <v>54</v>
      </c>
      <c r="E356" s="1" t="s">
        <v>91</v>
      </c>
      <c r="F356" s="1" t="s">
        <v>92</v>
      </c>
      <c r="G356" s="1" t="s">
        <v>47</v>
      </c>
      <c r="H356" s="1" t="s">
        <v>127</v>
      </c>
      <c r="I356" s="1" t="s">
        <v>139</v>
      </c>
      <c r="J356" s="7">
        <v>5.8435468466160634</v>
      </c>
      <c r="K356" s="7">
        <v>3.5414851846874762</v>
      </c>
      <c r="L356" s="10">
        <v>2.5</v>
      </c>
      <c r="M356" s="11">
        <f t="shared" si="10"/>
        <v>0.41659407387499048</v>
      </c>
      <c r="N356" s="12" t="s">
        <v>50</v>
      </c>
      <c r="O356" s="14" t="s">
        <v>57</v>
      </c>
      <c r="P356" s="3">
        <f t="shared" si="11"/>
        <v>606.0506191951406</v>
      </c>
      <c r="Q356" s="1">
        <v>4</v>
      </c>
    </row>
    <row r="357" spans="1:17" x14ac:dyDescent="0.3">
      <c r="A357" s="5">
        <v>351</v>
      </c>
      <c r="B357" s="1" t="s">
        <v>445</v>
      </c>
      <c r="C357" s="1" t="s">
        <v>59</v>
      </c>
      <c r="D357" s="1" t="s">
        <v>54</v>
      </c>
      <c r="E357" s="1" t="s">
        <v>91</v>
      </c>
      <c r="F357" s="1" t="s">
        <v>92</v>
      </c>
      <c r="G357" s="1" t="s">
        <v>47</v>
      </c>
      <c r="H357" s="1" t="s">
        <v>127</v>
      </c>
      <c r="I357" s="1" t="s">
        <v>139</v>
      </c>
      <c r="J357" s="7">
        <v>2.6071550302165121</v>
      </c>
      <c r="K357" s="7">
        <v>2.6561138885155944</v>
      </c>
      <c r="L357" s="10">
        <v>2.5</v>
      </c>
      <c r="M357" s="11">
        <f t="shared" si="10"/>
        <v>6.2445555406237752E-2</v>
      </c>
      <c r="N357" s="12" t="s">
        <v>50</v>
      </c>
      <c r="O357" s="14" t="s">
        <v>57</v>
      </c>
      <c r="P357" s="3">
        <f t="shared" si="11"/>
        <v>1018.7786524896512</v>
      </c>
      <c r="Q357" s="1">
        <v>5</v>
      </c>
    </row>
    <row r="358" spans="1:17" x14ac:dyDescent="0.3">
      <c r="A358" s="5">
        <v>352</v>
      </c>
      <c r="B358" s="1" t="s">
        <v>446</v>
      </c>
      <c r="C358" s="1" t="s">
        <v>59</v>
      </c>
      <c r="D358" s="1" t="s">
        <v>54</v>
      </c>
      <c r="E358" s="1" t="s">
        <v>91</v>
      </c>
      <c r="F358" s="1" t="s">
        <v>92</v>
      </c>
      <c r="G358" s="1" t="s">
        <v>47</v>
      </c>
      <c r="H358" s="1" t="s">
        <v>127</v>
      </c>
      <c r="I358" s="1" t="s">
        <v>139</v>
      </c>
      <c r="J358" s="7">
        <v>3.3336583748097572</v>
      </c>
      <c r="K358" s="7">
        <v>1.5493997683007714</v>
      </c>
      <c r="L358" s="10">
        <v>2.5</v>
      </c>
      <c r="M358" s="11">
        <f t="shared" si="10"/>
        <v>-0.38024009267969144</v>
      </c>
      <c r="N358" s="12" t="s">
        <v>50</v>
      </c>
      <c r="O358" s="14" t="s">
        <v>57</v>
      </c>
      <c r="P358" s="3">
        <f t="shared" si="11"/>
        <v>464.77460918267951</v>
      </c>
      <c r="Q358" s="1">
        <v>3</v>
      </c>
    </row>
    <row r="359" spans="1:17" x14ac:dyDescent="0.3">
      <c r="A359" s="5">
        <v>353</v>
      </c>
      <c r="B359" s="1" t="s">
        <v>447</v>
      </c>
      <c r="C359" s="1" t="s">
        <v>210</v>
      </c>
      <c r="D359" s="1" t="s">
        <v>54</v>
      </c>
      <c r="E359" s="1" t="s">
        <v>91</v>
      </c>
      <c r="F359" s="1" t="s">
        <v>92</v>
      </c>
      <c r="G359" s="1" t="s">
        <v>47</v>
      </c>
      <c r="H359" s="1" t="s">
        <v>127</v>
      </c>
      <c r="I359" s="1" t="s">
        <v>139</v>
      </c>
      <c r="J359" s="7">
        <v>7.6639412304031849</v>
      </c>
      <c r="K359" s="7">
        <v>1.5493997683007736</v>
      </c>
      <c r="L359" s="10">
        <v>2.5</v>
      </c>
      <c r="M359" s="11">
        <f t="shared" si="10"/>
        <v>-0.38024009267969056</v>
      </c>
      <c r="N359" s="12" t="s">
        <v>50</v>
      </c>
      <c r="O359" s="14" t="s">
        <v>57</v>
      </c>
      <c r="P359" s="3">
        <f t="shared" si="11"/>
        <v>202.16749081454824</v>
      </c>
      <c r="Q359" s="1">
        <v>2</v>
      </c>
    </row>
    <row r="360" spans="1:17" x14ac:dyDescent="0.3">
      <c r="A360" s="5">
        <v>354</v>
      </c>
      <c r="B360" s="1" t="s">
        <v>448</v>
      </c>
      <c r="C360" s="1" t="s">
        <v>59</v>
      </c>
      <c r="D360" s="1" t="s">
        <v>54</v>
      </c>
      <c r="E360" s="1" t="s">
        <v>91</v>
      </c>
      <c r="F360" s="1" t="s">
        <v>92</v>
      </c>
      <c r="G360" s="1" t="s">
        <v>47</v>
      </c>
      <c r="H360" s="1" t="s">
        <v>127</v>
      </c>
      <c r="I360" s="1" t="s">
        <v>139</v>
      </c>
      <c r="J360" s="7">
        <v>4.117120287645502</v>
      </c>
      <c r="K360" s="7">
        <v>1.7707425923437299</v>
      </c>
      <c r="L360" s="10">
        <v>2.5</v>
      </c>
      <c r="M360" s="11">
        <f t="shared" si="10"/>
        <v>-0.29170296306250804</v>
      </c>
      <c r="N360" s="12" t="s">
        <v>50</v>
      </c>
      <c r="O360" s="14" t="s">
        <v>57</v>
      </c>
      <c r="P360" s="3">
        <f t="shared" si="11"/>
        <v>430.09250850826658</v>
      </c>
      <c r="Q360" s="1">
        <v>3</v>
      </c>
    </row>
    <row r="361" spans="1:17" x14ac:dyDescent="0.3">
      <c r="A361" s="5">
        <v>355</v>
      </c>
      <c r="B361" s="1" t="s">
        <v>449</v>
      </c>
      <c r="C361" s="1" t="s">
        <v>59</v>
      </c>
      <c r="D361" s="1" t="s">
        <v>54</v>
      </c>
      <c r="E361" s="1" t="s">
        <v>91</v>
      </c>
      <c r="F361" s="1" t="s">
        <v>92</v>
      </c>
      <c r="G361" s="1" t="s">
        <v>47</v>
      </c>
      <c r="H361" s="1" t="s">
        <v>127</v>
      </c>
      <c r="I361" s="1" t="s">
        <v>139</v>
      </c>
      <c r="J361" s="7">
        <v>7.6949106238067122</v>
      </c>
      <c r="K361" s="7">
        <v>1.549399768300773</v>
      </c>
      <c r="L361" s="10">
        <v>2.5</v>
      </c>
      <c r="M361" s="11">
        <f t="shared" si="10"/>
        <v>-0.38024009267969083</v>
      </c>
      <c r="N361" s="12" t="s">
        <v>50</v>
      </c>
      <c r="O361" s="14" t="s">
        <v>57</v>
      </c>
      <c r="P361" s="3">
        <f t="shared" si="11"/>
        <v>201.35383554777104</v>
      </c>
      <c r="Q361" s="1">
        <v>2</v>
      </c>
    </row>
    <row r="362" spans="1:17" x14ac:dyDescent="0.3">
      <c r="A362" s="5">
        <v>356</v>
      </c>
      <c r="B362" s="1" t="s">
        <v>450</v>
      </c>
      <c r="C362" s="1" t="s">
        <v>59</v>
      </c>
      <c r="D362" s="1" t="s">
        <v>54</v>
      </c>
      <c r="E362" s="1" t="s">
        <v>91</v>
      </c>
      <c r="F362" s="1" t="s">
        <v>92</v>
      </c>
      <c r="G362" s="1" t="s">
        <v>47</v>
      </c>
      <c r="H362" s="1" t="s">
        <v>127</v>
      </c>
      <c r="I362" s="1" t="s">
        <v>139</v>
      </c>
      <c r="J362" s="7">
        <v>1.2825545637528151</v>
      </c>
      <c r="K362" s="7">
        <v>3.0987995366015406</v>
      </c>
      <c r="L362" s="10">
        <v>2.5</v>
      </c>
      <c r="M362" s="11">
        <f t="shared" si="10"/>
        <v>0.23951981464061625</v>
      </c>
      <c r="N362" s="12" t="s">
        <v>50</v>
      </c>
      <c r="O362" s="14" t="s">
        <v>57</v>
      </c>
      <c r="P362" s="3">
        <f t="shared" si="11"/>
        <v>2416.1151690375709</v>
      </c>
      <c r="Q362" s="1">
        <v>5</v>
      </c>
    </row>
    <row r="363" spans="1:17" x14ac:dyDescent="0.3">
      <c r="A363" s="5">
        <v>357</v>
      </c>
      <c r="B363" s="1" t="s">
        <v>451</v>
      </c>
      <c r="C363" s="1" t="s">
        <v>59</v>
      </c>
      <c r="D363" s="1" t="s">
        <v>54</v>
      </c>
      <c r="E363" s="1" t="s">
        <v>91</v>
      </c>
      <c r="F363" s="1" t="s">
        <v>92</v>
      </c>
      <c r="G363" s="1" t="s">
        <v>47</v>
      </c>
      <c r="H363" s="1" t="s">
        <v>127</v>
      </c>
      <c r="I363" s="1" t="s">
        <v>139</v>
      </c>
      <c r="J363" s="7">
        <v>5.5355685316472165</v>
      </c>
      <c r="K363" s="7">
        <v>8.4110273136327525</v>
      </c>
      <c r="L363" s="10">
        <v>2.5</v>
      </c>
      <c r="M363" s="11">
        <f t="shared" si="10"/>
        <v>2.3644109254531012</v>
      </c>
      <c r="N363" s="12" t="s">
        <v>50</v>
      </c>
      <c r="O363" s="14" t="s">
        <v>51</v>
      </c>
      <c r="P363" s="3">
        <f t="shared" si="11"/>
        <v>1519.45139248956</v>
      </c>
      <c r="Q363" s="1">
        <v>5</v>
      </c>
    </row>
    <row r="364" spans="1:17" x14ac:dyDescent="0.3">
      <c r="A364" s="5">
        <v>358</v>
      </c>
      <c r="B364" s="1" t="s">
        <v>452</v>
      </c>
      <c r="C364" s="1" t="s">
        <v>59</v>
      </c>
      <c r="D364" s="1" t="s">
        <v>54</v>
      </c>
      <c r="E364" s="1" t="s">
        <v>91</v>
      </c>
      <c r="F364" s="1" t="s">
        <v>92</v>
      </c>
      <c r="G364" s="1" t="s">
        <v>47</v>
      </c>
      <c r="H364" s="1" t="s">
        <v>127</v>
      </c>
      <c r="I364" s="1" t="s">
        <v>139</v>
      </c>
      <c r="J364" s="7">
        <v>2.2480208467487115</v>
      </c>
      <c r="K364" s="7">
        <v>1.7707425923437305</v>
      </c>
      <c r="L364" s="10">
        <v>2.5</v>
      </c>
      <c r="M364" s="11">
        <f t="shared" si="10"/>
        <v>-0.29170296306250776</v>
      </c>
      <c r="N364" s="12" t="s">
        <v>50</v>
      </c>
      <c r="O364" s="14" t="s">
        <v>57</v>
      </c>
      <c r="P364" s="3">
        <f t="shared" si="11"/>
        <v>787.68957810366248</v>
      </c>
      <c r="Q364" s="1">
        <v>4</v>
      </c>
    </row>
    <row r="365" spans="1:17" x14ac:dyDescent="0.3">
      <c r="A365" s="5">
        <v>359</v>
      </c>
      <c r="B365" s="1" t="s">
        <v>453</v>
      </c>
      <c r="C365" s="1" t="s">
        <v>59</v>
      </c>
      <c r="D365" s="1" t="s">
        <v>54</v>
      </c>
      <c r="E365" s="1" t="s">
        <v>91</v>
      </c>
      <c r="F365" s="1" t="s">
        <v>92</v>
      </c>
      <c r="G365" s="1" t="s">
        <v>47</v>
      </c>
      <c r="H365" s="1" t="s">
        <v>127</v>
      </c>
      <c r="I365" s="1" t="s">
        <v>139</v>
      </c>
      <c r="J365" s="7">
        <v>13.021833041900198</v>
      </c>
      <c r="K365" s="7">
        <v>6.418941897246027</v>
      </c>
      <c r="L365" s="10">
        <v>2.5</v>
      </c>
      <c r="M365" s="11">
        <f t="shared" si="10"/>
        <v>1.5675767588984109</v>
      </c>
      <c r="N365" s="12" t="s">
        <v>50</v>
      </c>
      <c r="O365" s="14" t="s">
        <v>51</v>
      </c>
      <c r="P365" s="3">
        <f t="shared" si="11"/>
        <v>492.93689118819708</v>
      </c>
      <c r="Q365" s="1">
        <v>3</v>
      </c>
    </row>
    <row r="366" spans="1:17" x14ac:dyDescent="0.3">
      <c r="A366" s="5">
        <v>360</v>
      </c>
      <c r="B366" s="1" t="s">
        <v>454</v>
      </c>
      <c r="C366" s="1" t="s">
        <v>59</v>
      </c>
      <c r="D366" s="1" t="s">
        <v>54</v>
      </c>
      <c r="E366" s="1" t="s">
        <v>91</v>
      </c>
      <c r="F366" s="1" t="s">
        <v>92</v>
      </c>
      <c r="G366" s="1" t="s">
        <v>47</v>
      </c>
      <c r="H366" s="1" t="s">
        <v>127</v>
      </c>
      <c r="I366" s="1" t="s">
        <v>139</v>
      </c>
      <c r="J366" s="7">
        <v>4.618735996956862</v>
      </c>
      <c r="K366" s="7">
        <v>4.2055136568163736</v>
      </c>
      <c r="L366" s="10">
        <v>2.5</v>
      </c>
      <c r="M366" s="11">
        <f t="shared" si="10"/>
        <v>0.68220546272654947</v>
      </c>
      <c r="N366" s="12" t="s">
        <v>50</v>
      </c>
      <c r="O366" s="14" t="s">
        <v>51</v>
      </c>
      <c r="P366" s="3">
        <f t="shared" si="11"/>
        <v>910.53345754926295</v>
      </c>
      <c r="Q366" s="1">
        <v>4</v>
      </c>
    </row>
    <row r="367" spans="1:17" x14ac:dyDescent="0.3">
      <c r="A367" s="5">
        <v>361</v>
      </c>
      <c r="B367" s="1" t="s">
        <v>455</v>
      </c>
      <c r="C367" s="1" t="s">
        <v>59</v>
      </c>
      <c r="D367" s="1" t="s">
        <v>54</v>
      </c>
      <c r="E367" s="1" t="s">
        <v>91</v>
      </c>
      <c r="F367" s="1" t="s">
        <v>92</v>
      </c>
      <c r="G367" s="1" t="s">
        <v>47</v>
      </c>
      <c r="H367" s="1" t="s">
        <v>127</v>
      </c>
      <c r="I367" s="1" t="s">
        <v>139</v>
      </c>
      <c r="J367" s="7">
        <v>1.3330096819320416</v>
      </c>
      <c r="K367" s="7">
        <v>1.7707425923437308</v>
      </c>
      <c r="L367" s="10">
        <v>2.5</v>
      </c>
      <c r="M367" s="11">
        <f t="shared" si="10"/>
        <v>-0.2917029630625077</v>
      </c>
      <c r="N367" s="12" t="s">
        <v>50</v>
      </c>
      <c r="O367" s="14" t="s">
        <v>57</v>
      </c>
      <c r="P367" s="3">
        <f t="shared" si="11"/>
        <v>1328.3793931468274</v>
      </c>
      <c r="Q367" s="1">
        <v>5</v>
      </c>
    </row>
    <row r="368" spans="1:17" x14ac:dyDescent="0.3">
      <c r="A368" s="5">
        <v>362</v>
      </c>
      <c r="B368" s="1" t="s">
        <v>456</v>
      </c>
      <c r="C368" s="1" t="s">
        <v>59</v>
      </c>
      <c r="D368" s="1" t="s">
        <v>54</v>
      </c>
      <c r="E368" s="1" t="s">
        <v>91</v>
      </c>
      <c r="F368" s="1" t="s">
        <v>92</v>
      </c>
      <c r="G368" s="1" t="s">
        <v>47</v>
      </c>
      <c r="H368" s="1" t="s">
        <v>127</v>
      </c>
      <c r="I368" s="1" t="s">
        <v>139</v>
      </c>
      <c r="J368" s="7">
        <v>18.613384272380042</v>
      </c>
      <c r="K368" s="7">
        <v>5.7549134251171612</v>
      </c>
      <c r="L368" s="10">
        <v>2.5</v>
      </c>
      <c r="M368" s="11">
        <f t="shared" si="10"/>
        <v>1.3019653700468645</v>
      </c>
      <c r="N368" s="12" t="s">
        <v>50</v>
      </c>
      <c r="O368" s="14" t="s">
        <v>51</v>
      </c>
      <c r="P368" s="3">
        <f t="shared" si="11"/>
        <v>309.18146538546137</v>
      </c>
      <c r="Q368" s="1">
        <v>3</v>
      </c>
    </row>
    <row r="369" spans="1:17" x14ac:dyDescent="0.3">
      <c r="A369" s="5">
        <v>363</v>
      </c>
      <c r="B369" s="1" t="s">
        <v>457</v>
      </c>
      <c r="C369" s="1" t="s">
        <v>9</v>
      </c>
      <c r="D369" s="1" t="s">
        <v>54</v>
      </c>
      <c r="E369" s="1" t="s">
        <v>91</v>
      </c>
      <c r="F369" s="1" t="s">
        <v>92</v>
      </c>
      <c r="G369" s="1" t="s">
        <v>47</v>
      </c>
      <c r="H369" s="1" t="s">
        <v>127</v>
      </c>
      <c r="I369" s="1" t="s">
        <v>139</v>
      </c>
      <c r="J369" s="7">
        <v>20.83685233224222</v>
      </c>
      <c r="K369" s="7">
        <v>7.5256560174609248</v>
      </c>
      <c r="L369" s="10">
        <v>2.5</v>
      </c>
      <c r="M369" s="11">
        <f t="shared" si="10"/>
        <v>2.0102624069843698</v>
      </c>
      <c r="N369" s="12" t="s">
        <v>50</v>
      </c>
      <c r="O369" s="14" t="s">
        <v>51</v>
      </c>
      <c r="P369" s="3">
        <f t="shared" si="11"/>
        <v>361.17048282844462</v>
      </c>
      <c r="Q369" s="1">
        <v>3</v>
      </c>
    </row>
    <row r="370" spans="1:17" x14ac:dyDescent="0.3">
      <c r="A370" s="5">
        <v>364</v>
      </c>
      <c r="B370" s="1" t="s">
        <v>458</v>
      </c>
      <c r="C370" s="1" t="s">
        <v>59</v>
      </c>
      <c r="D370" s="1" t="s">
        <v>54</v>
      </c>
      <c r="E370" s="1" t="s">
        <v>91</v>
      </c>
      <c r="F370" s="1" t="s">
        <v>92</v>
      </c>
      <c r="G370" s="1" t="s">
        <v>47</v>
      </c>
      <c r="H370" s="1" t="s">
        <v>127</v>
      </c>
      <c r="I370" s="1" t="s">
        <v>139</v>
      </c>
      <c r="J370" s="7">
        <v>9.2424221204331278</v>
      </c>
      <c r="K370" s="7">
        <v>6.8616275453319817</v>
      </c>
      <c r="L370" s="10">
        <v>2.5</v>
      </c>
      <c r="M370" s="11">
        <f t="shared" si="10"/>
        <v>1.7446510181327928</v>
      </c>
      <c r="N370" s="12" t="s">
        <v>50</v>
      </c>
      <c r="O370" s="14" t="s">
        <v>51</v>
      </c>
      <c r="P370" s="3">
        <f t="shared" si="11"/>
        <v>742.40577371621112</v>
      </c>
      <c r="Q370" s="1">
        <v>4</v>
      </c>
    </row>
    <row r="371" spans="1:17" x14ac:dyDescent="0.3">
      <c r="A371" s="5">
        <v>365</v>
      </c>
      <c r="B371" s="1" t="s">
        <v>459</v>
      </c>
      <c r="C371" s="1" t="s">
        <v>59</v>
      </c>
      <c r="D371" s="1" t="s">
        <v>54</v>
      </c>
      <c r="E371" s="1" t="s">
        <v>91</v>
      </c>
      <c r="F371" s="1" t="s">
        <v>92</v>
      </c>
      <c r="G371" s="1" t="s">
        <v>47</v>
      </c>
      <c r="H371" s="1" t="s">
        <v>127</v>
      </c>
      <c r="I371" s="1" t="s">
        <v>139</v>
      </c>
      <c r="J371" s="7">
        <v>5.3651390000299806</v>
      </c>
      <c r="K371" s="7">
        <v>3.7628280087304358</v>
      </c>
      <c r="L371" s="10">
        <v>2.5</v>
      </c>
      <c r="M371" s="11">
        <f t="shared" si="10"/>
        <v>0.50513120349217433</v>
      </c>
      <c r="N371" s="12" t="s">
        <v>50</v>
      </c>
      <c r="O371" s="14" t="s">
        <v>51</v>
      </c>
      <c r="P371" s="3">
        <f t="shared" si="11"/>
        <v>701.34772066658638</v>
      </c>
      <c r="Q371" s="1">
        <v>4</v>
      </c>
    </row>
    <row r="372" spans="1:17" x14ac:dyDescent="0.3">
      <c r="A372" s="5">
        <v>366</v>
      </c>
      <c r="B372" s="1" t="s">
        <v>460</v>
      </c>
      <c r="C372" s="1" t="s">
        <v>59</v>
      </c>
      <c r="D372" s="1" t="s">
        <v>54</v>
      </c>
      <c r="E372" s="1" t="s">
        <v>91</v>
      </c>
      <c r="F372" s="1" t="s">
        <v>92</v>
      </c>
      <c r="G372" s="1" t="s">
        <v>47</v>
      </c>
      <c r="H372" s="1" t="s">
        <v>127</v>
      </c>
      <c r="I372" s="1" t="s">
        <v>139</v>
      </c>
      <c r="J372" s="7">
        <v>1.7786029411681847</v>
      </c>
      <c r="K372" s="7">
        <v>1.7707425923437301</v>
      </c>
      <c r="L372" s="10">
        <v>2.5</v>
      </c>
      <c r="M372" s="11">
        <f t="shared" si="10"/>
        <v>-0.29170296306250798</v>
      </c>
      <c r="N372" s="12" t="s">
        <v>50</v>
      </c>
      <c r="O372" s="14" t="s">
        <v>57</v>
      </c>
      <c r="P372" s="3">
        <f t="shared" si="11"/>
        <v>995.58060506787876</v>
      </c>
      <c r="Q372" s="1">
        <v>4</v>
      </c>
    </row>
    <row r="373" spans="1:17" x14ac:dyDescent="0.3">
      <c r="A373" s="5">
        <v>367</v>
      </c>
      <c r="B373" s="1" t="s">
        <v>461</v>
      </c>
      <c r="C373" s="1" t="s">
        <v>59</v>
      </c>
      <c r="D373" s="1" t="s">
        <v>54</v>
      </c>
      <c r="E373" s="1" t="s">
        <v>91</v>
      </c>
      <c r="F373" s="1" t="s">
        <v>92</v>
      </c>
      <c r="G373" s="1" t="s">
        <v>47</v>
      </c>
      <c r="H373" s="1" t="s">
        <v>127</v>
      </c>
      <c r="I373" s="1" t="s">
        <v>139</v>
      </c>
      <c r="J373" s="7">
        <v>6.3603664700219493</v>
      </c>
      <c r="K373" s="7">
        <v>4.2055136568163753</v>
      </c>
      <c r="L373" s="10">
        <v>2.5</v>
      </c>
      <c r="M373" s="11">
        <f t="shared" si="10"/>
        <v>0.68220546272655014</v>
      </c>
      <c r="N373" s="12" t="s">
        <v>50</v>
      </c>
      <c r="O373" s="14" t="s">
        <v>51</v>
      </c>
      <c r="P373" s="3">
        <f t="shared" si="11"/>
        <v>661.20618625326824</v>
      </c>
      <c r="Q373" s="1">
        <v>4</v>
      </c>
    </row>
    <row r="374" spans="1:17" x14ac:dyDescent="0.3">
      <c r="A374" s="5">
        <v>368</v>
      </c>
      <c r="B374" s="1" t="s">
        <v>462</v>
      </c>
      <c r="C374" s="1" t="s">
        <v>59</v>
      </c>
      <c r="D374" s="1" t="s">
        <v>54</v>
      </c>
      <c r="E374" s="1" t="s">
        <v>91</v>
      </c>
      <c r="F374" s="1" t="s">
        <v>92</v>
      </c>
      <c r="G374" s="1" t="s">
        <v>47</v>
      </c>
      <c r="H374" s="1" t="s">
        <v>127</v>
      </c>
      <c r="I374" s="1" t="s">
        <v>139</v>
      </c>
      <c r="J374" s="7">
        <v>4.0950213515521332</v>
      </c>
      <c r="K374" s="7">
        <v>2.213428240429665</v>
      </c>
      <c r="L374" s="10">
        <v>2.5</v>
      </c>
      <c r="M374" s="11">
        <f t="shared" si="10"/>
        <v>-0.11462870382813399</v>
      </c>
      <c r="N374" s="12" t="s">
        <v>50</v>
      </c>
      <c r="O374" s="14" t="s">
        <v>57</v>
      </c>
      <c r="P374" s="3">
        <f t="shared" si="11"/>
        <v>540.51689854821166</v>
      </c>
      <c r="Q374" s="1">
        <v>4</v>
      </c>
    </row>
    <row r="375" spans="1:17" x14ac:dyDescent="0.3">
      <c r="A375" s="5">
        <v>369</v>
      </c>
      <c r="B375" s="1" t="s">
        <v>463</v>
      </c>
      <c r="C375" s="1" t="s">
        <v>59</v>
      </c>
      <c r="D375" s="1" t="s">
        <v>54</v>
      </c>
      <c r="E375" s="1" t="s">
        <v>91</v>
      </c>
      <c r="F375" s="1" t="s">
        <v>92</v>
      </c>
      <c r="G375" s="1" t="s">
        <v>47</v>
      </c>
      <c r="H375" s="1" t="s">
        <v>127</v>
      </c>
      <c r="I375" s="1" t="s">
        <v>139</v>
      </c>
      <c r="J375" s="7">
        <v>7.0326434107455595</v>
      </c>
      <c r="K375" s="7">
        <v>3.9841708327734078</v>
      </c>
      <c r="L375" s="10">
        <v>2.5</v>
      </c>
      <c r="M375" s="11">
        <f t="shared" si="10"/>
        <v>0.59366833310936307</v>
      </c>
      <c r="N375" s="12" t="s">
        <v>50</v>
      </c>
      <c r="O375" s="14" t="s">
        <v>51</v>
      </c>
      <c r="P375" s="3">
        <f t="shared" si="11"/>
        <v>566.52535896897257</v>
      </c>
      <c r="Q375" s="1">
        <v>4</v>
      </c>
    </row>
    <row r="376" spans="1:17" x14ac:dyDescent="0.3">
      <c r="A376" s="5">
        <v>370</v>
      </c>
      <c r="B376" s="1" t="s">
        <v>464</v>
      </c>
      <c r="C376" s="1" t="s">
        <v>59</v>
      </c>
      <c r="D376" s="1" t="s">
        <v>54</v>
      </c>
      <c r="E376" s="1" t="s">
        <v>91</v>
      </c>
      <c r="F376" s="1" t="s">
        <v>92</v>
      </c>
      <c r="G376" s="1" t="s">
        <v>47</v>
      </c>
      <c r="H376" s="1" t="s">
        <v>127</v>
      </c>
      <c r="I376" s="1" t="s">
        <v>139</v>
      </c>
      <c r="J376" s="7">
        <v>2.3650544384109291</v>
      </c>
      <c r="K376" s="7">
        <v>2.434771064472637</v>
      </c>
      <c r="L376" s="10">
        <v>2.5</v>
      </c>
      <c r="M376" s="11">
        <f t="shared" si="10"/>
        <v>-2.6091574210945191E-2</v>
      </c>
      <c r="N376" s="12" t="s">
        <v>50</v>
      </c>
      <c r="O376" s="14" t="s">
        <v>57</v>
      </c>
      <c r="P376" s="3">
        <f t="shared" si="11"/>
        <v>1029.4778102902994</v>
      </c>
      <c r="Q376" s="1">
        <v>5</v>
      </c>
    </row>
    <row r="377" spans="1:17" x14ac:dyDescent="0.3">
      <c r="A377" s="5">
        <v>371</v>
      </c>
      <c r="B377" s="1" t="s">
        <v>465</v>
      </c>
      <c r="C377" s="1" t="s">
        <v>59</v>
      </c>
      <c r="D377" s="1" t="s">
        <v>54</v>
      </c>
      <c r="E377" s="1" t="s">
        <v>91</v>
      </c>
      <c r="F377" s="1" t="s">
        <v>92</v>
      </c>
      <c r="G377" s="1" t="s">
        <v>47</v>
      </c>
      <c r="H377" s="1" t="s">
        <v>127</v>
      </c>
      <c r="I377" s="1" t="s">
        <v>139</v>
      </c>
      <c r="J377" s="7">
        <v>0.37556754532087477</v>
      </c>
      <c r="K377" s="7">
        <v>1.9920854163867028</v>
      </c>
      <c r="L377" s="10">
        <v>2.5</v>
      </c>
      <c r="M377" s="11">
        <f t="shared" si="10"/>
        <v>-0.20316583344531888</v>
      </c>
      <c r="N377" s="12" t="s">
        <v>50</v>
      </c>
      <c r="O377" s="14" t="s">
        <v>57</v>
      </c>
      <c r="P377" s="3">
        <f t="shared" si="11"/>
        <v>5304.2001131506686</v>
      </c>
      <c r="Q377" s="1">
        <v>5</v>
      </c>
    </row>
    <row r="378" spans="1:17" x14ac:dyDescent="0.3">
      <c r="A378" s="5">
        <v>372</v>
      </c>
      <c r="B378" s="1" t="s">
        <v>466</v>
      </c>
      <c r="C378" s="1" t="s">
        <v>59</v>
      </c>
      <c r="D378" s="1" t="s">
        <v>54</v>
      </c>
      <c r="E378" s="1" t="s">
        <v>91</v>
      </c>
      <c r="F378" s="1" t="s">
        <v>92</v>
      </c>
      <c r="G378" s="1" t="s">
        <v>47</v>
      </c>
      <c r="H378" s="1" t="s">
        <v>127</v>
      </c>
      <c r="I378" s="1" t="s">
        <v>139</v>
      </c>
      <c r="J378" s="7">
        <v>4.9561432192863801</v>
      </c>
      <c r="K378" s="7">
        <v>4.8695421289452607</v>
      </c>
      <c r="L378" s="10">
        <v>2.5</v>
      </c>
      <c r="M378" s="11">
        <f t="shared" si="10"/>
        <v>0.94781685157810425</v>
      </c>
      <c r="N378" s="12" t="s">
        <v>50</v>
      </c>
      <c r="O378" s="14" t="s">
        <v>51</v>
      </c>
      <c r="P378" s="3">
        <f t="shared" si="11"/>
        <v>982.52651577861604</v>
      </c>
      <c r="Q378" s="1">
        <v>4</v>
      </c>
    </row>
    <row r="379" spans="1:17" x14ac:dyDescent="0.3">
      <c r="A379" s="5">
        <v>373</v>
      </c>
      <c r="B379" s="1" t="s">
        <v>467</v>
      </c>
      <c r="C379" s="1" t="s">
        <v>59</v>
      </c>
      <c r="D379" s="1" t="s">
        <v>54</v>
      </c>
      <c r="E379" s="1" t="s">
        <v>91</v>
      </c>
      <c r="F379" s="1" t="s">
        <v>92</v>
      </c>
      <c r="G379" s="1" t="s">
        <v>47</v>
      </c>
      <c r="H379" s="1" t="s">
        <v>127</v>
      </c>
      <c r="I379" s="1" t="s">
        <v>139</v>
      </c>
      <c r="J379" s="7">
        <v>0.59785441578018539</v>
      </c>
      <c r="K379" s="7">
        <v>2.2134282404296641</v>
      </c>
      <c r="L379" s="10">
        <v>2.5</v>
      </c>
      <c r="M379" s="11">
        <f t="shared" si="10"/>
        <v>-0.11462870382813435</v>
      </c>
      <c r="N379" s="12" t="s">
        <v>50</v>
      </c>
      <c r="O379" s="14" t="s">
        <v>57</v>
      </c>
      <c r="P379" s="3">
        <f t="shared" si="11"/>
        <v>3702.2863459847404</v>
      </c>
      <c r="Q379" s="1">
        <v>5</v>
      </c>
    </row>
    <row r="380" spans="1:17" x14ac:dyDescent="0.3">
      <c r="A380" s="5">
        <v>374</v>
      </c>
      <c r="B380" s="1" t="s">
        <v>468</v>
      </c>
      <c r="C380" s="1" t="s">
        <v>59</v>
      </c>
      <c r="D380" s="1" t="s">
        <v>54</v>
      </c>
      <c r="E380" s="1" t="s">
        <v>91</v>
      </c>
      <c r="F380" s="1" t="s">
        <v>92</v>
      </c>
      <c r="G380" s="1" t="s">
        <v>47</v>
      </c>
      <c r="H380" s="1" t="s">
        <v>127</v>
      </c>
      <c r="I380" s="1" t="s">
        <v>139</v>
      </c>
      <c r="J380" s="7">
        <v>0.43483453471169997</v>
      </c>
      <c r="K380" s="7">
        <v>1.5493997683007703</v>
      </c>
      <c r="L380" s="10">
        <v>2.5</v>
      </c>
      <c r="M380" s="11">
        <f t="shared" si="10"/>
        <v>-0.38024009267969189</v>
      </c>
      <c r="N380" s="12" t="s">
        <v>50</v>
      </c>
      <c r="O380" s="14" t="s">
        <v>57</v>
      </c>
      <c r="P380" s="3">
        <f t="shared" si="11"/>
        <v>3563.1939154235743</v>
      </c>
      <c r="Q380" s="1">
        <v>5</v>
      </c>
    </row>
    <row r="381" spans="1:17" x14ac:dyDescent="0.3">
      <c r="A381" s="5">
        <v>375</v>
      </c>
      <c r="B381" s="1" t="s">
        <v>469</v>
      </c>
      <c r="C381" s="1" t="s">
        <v>59</v>
      </c>
      <c r="D381" s="1" t="s">
        <v>54</v>
      </c>
      <c r="E381" s="1" t="s">
        <v>91</v>
      </c>
      <c r="F381" s="1" t="s">
        <v>92</v>
      </c>
      <c r="G381" s="1" t="s">
        <v>47</v>
      </c>
      <c r="H381" s="1" t="s">
        <v>127</v>
      </c>
      <c r="I381" s="1" t="s">
        <v>139</v>
      </c>
      <c r="J381" s="7">
        <v>5.0668636147658406</v>
      </c>
      <c r="K381" s="7">
        <v>2.4347710644726375</v>
      </c>
      <c r="L381" s="10">
        <v>2.5</v>
      </c>
      <c r="M381" s="11">
        <f t="shared" si="10"/>
        <v>-2.6091574210945011E-2</v>
      </c>
      <c r="N381" s="12" t="s">
        <v>50</v>
      </c>
      <c r="O381" s="14" t="s">
        <v>57</v>
      </c>
      <c r="P381" s="3">
        <f t="shared" si="11"/>
        <v>480.52824184515924</v>
      </c>
      <c r="Q381" s="1">
        <v>3</v>
      </c>
    </row>
    <row r="382" spans="1:17" x14ac:dyDescent="0.3">
      <c r="A382" s="5">
        <v>376</v>
      </c>
      <c r="B382" s="1" t="s">
        <v>470</v>
      </c>
      <c r="C382" s="1" t="s">
        <v>59</v>
      </c>
      <c r="D382" s="1" t="s">
        <v>54</v>
      </c>
      <c r="E382" s="1" t="s">
        <v>91</v>
      </c>
      <c r="F382" s="1" t="s">
        <v>92</v>
      </c>
      <c r="G382" s="1" t="s">
        <v>47</v>
      </c>
      <c r="H382" s="1" t="s">
        <v>127</v>
      </c>
      <c r="I382" s="1" t="s">
        <v>139</v>
      </c>
      <c r="J382" s="7">
        <v>2.5403953502789278</v>
      </c>
      <c r="K382" s="7">
        <v>2.6561138885155944</v>
      </c>
      <c r="L382" s="10">
        <v>2.5</v>
      </c>
      <c r="M382" s="11">
        <f t="shared" si="10"/>
        <v>6.2445555406237752E-2</v>
      </c>
      <c r="N382" s="12" t="s">
        <v>50</v>
      </c>
      <c r="O382" s="14" t="s">
        <v>57</v>
      </c>
      <c r="P382" s="3">
        <f t="shared" si="11"/>
        <v>1045.5513895598813</v>
      </c>
      <c r="Q382" s="1">
        <v>5</v>
      </c>
    </row>
    <row r="383" spans="1:17" x14ac:dyDescent="0.3">
      <c r="A383" s="5">
        <v>377</v>
      </c>
      <c r="B383" s="1" t="s">
        <v>471</v>
      </c>
      <c r="C383" s="1" t="s">
        <v>9</v>
      </c>
      <c r="D383" s="1" t="s">
        <v>54</v>
      </c>
      <c r="E383" s="1" t="s">
        <v>91</v>
      </c>
      <c r="F383" s="1" t="s">
        <v>92</v>
      </c>
      <c r="G383" s="1" t="s">
        <v>47</v>
      </c>
      <c r="H383" s="1" t="s">
        <v>127</v>
      </c>
      <c r="I383" s="1" t="s">
        <v>139</v>
      </c>
      <c r="J383" s="7">
        <v>4.8805942514457366</v>
      </c>
      <c r="K383" s="7">
        <v>1.770742592343729</v>
      </c>
      <c r="L383" s="10">
        <v>2.5</v>
      </c>
      <c r="M383" s="11">
        <f t="shared" si="10"/>
        <v>-0.29170296306250842</v>
      </c>
      <c r="N383" s="12" t="s">
        <v>50</v>
      </c>
      <c r="O383" s="14" t="s">
        <v>57</v>
      </c>
      <c r="P383" s="3">
        <f t="shared" si="11"/>
        <v>362.81290783785136</v>
      </c>
      <c r="Q383" s="1">
        <v>3</v>
      </c>
    </row>
    <row r="384" spans="1:17" x14ac:dyDescent="0.3">
      <c r="A384" s="5">
        <v>378</v>
      </c>
      <c r="B384" s="1" t="s">
        <v>472</v>
      </c>
      <c r="C384" s="1" t="s">
        <v>9</v>
      </c>
      <c r="D384" s="1" t="s">
        <v>54</v>
      </c>
      <c r="E384" s="1" t="s">
        <v>91</v>
      </c>
      <c r="F384" s="1" t="s">
        <v>92</v>
      </c>
      <c r="G384" s="1" t="s">
        <v>47</v>
      </c>
      <c r="H384" s="1" t="s">
        <v>127</v>
      </c>
      <c r="I384" s="1" t="s">
        <v>139</v>
      </c>
      <c r="J384" s="7">
        <v>21.215349730045023</v>
      </c>
      <c r="K384" s="7">
        <v>4.2055136568163416</v>
      </c>
      <c r="L384" s="10">
        <v>2.5</v>
      </c>
      <c r="M384" s="11">
        <f t="shared" si="10"/>
        <v>0.68220546272653659</v>
      </c>
      <c r="N384" s="12" t="s">
        <v>50</v>
      </c>
      <c r="O384" s="14" t="s">
        <v>51</v>
      </c>
      <c r="P384" s="3">
        <f t="shared" si="11"/>
        <v>198.2297586572671</v>
      </c>
      <c r="Q384" s="1">
        <v>2</v>
      </c>
    </row>
    <row r="385" spans="1:17" x14ac:dyDescent="0.3">
      <c r="A385" s="5">
        <v>379</v>
      </c>
      <c r="B385" s="1" t="s">
        <v>473</v>
      </c>
      <c r="C385" s="1" t="s">
        <v>59</v>
      </c>
      <c r="D385" s="1" t="s">
        <v>54</v>
      </c>
      <c r="E385" s="1" t="s">
        <v>91</v>
      </c>
      <c r="F385" s="1" t="s">
        <v>92</v>
      </c>
      <c r="G385" s="1" t="s">
        <v>47</v>
      </c>
      <c r="H385" s="1" t="s">
        <v>127</v>
      </c>
      <c r="I385" s="1" t="s">
        <v>139</v>
      </c>
      <c r="J385" s="7">
        <v>2.6207070741604772</v>
      </c>
      <c r="K385" s="7">
        <v>1.5493997683007719</v>
      </c>
      <c r="L385" s="10">
        <v>2.5</v>
      </c>
      <c r="M385" s="11">
        <f t="shared" si="10"/>
        <v>-0.38024009267969128</v>
      </c>
      <c r="N385" s="12" t="s">
        <v>50</v>
      </c>
      <c r="O385" s="14" t="s">
        <v>57</v>
      </c>
      <c r="P385" s="3">
        <f t="shared" si="11"/>
        <v>591.21440300500194</v>
      </c>
      <c r="Q385" s="1">
        <v>4</v>
      </c>
    </row>
    <row r="386" spans="1:17" x14ac:dyDescent="0.3">
      <c r="A386" s="5">
        <v>380</v>
      </c>
      <c r="B386" s="1" t="s">
        <v>474</v>
      </c>
      <c r="C386" s="1" t="s">
        <v>59</v>
      </c>
      <c r="D386" s="1" t="s">
        <v>54</v>
      </c>
      <c r="E386" s="1" t="s">
        <v>91</v>
      </c>
      <c r="F386" s="1" t="s">
        <v>92</v>
      </c>
      <c r="G386" s="1" t="s">
        <v>47</v>
      </c>
      <c r="H386" s="1" t="s">
        <v>127</v>
      </c>
      <c r="I386" s="1" t="s">
        <v>139</v>
      </c>
      <c r="J386" s="7">
        <v>4.0599648460318747</v>
      </c>
      <c r="K386" s="7">
        <v>4.426856480859338</v>
      </c>
      <c r="L386" s="10">
        <v>2.5</v>
      </c>
      <c r="M386" s="11">
        <f t="shared" si="10"/>
        <v>0.77074259234373521</v>
      </c>
      <c r="N386" s="12" t="s">
        <v>50</v>
      </c>
      <c r="O386" s="14" t="s">
        <v>51</v>
      </c>
      <c r="P386" s="3">
        <f t="shared" si="11"/>
        <v>1090.36818020384</v>
      </c>
      <c r="Q386" s="1">
        <v>5</v>
      </c>
    </row>
    <row r="387" spans="1:17" x14ac:dyDescent="0.3">
      <c r="A387" s="5">
        <v>381</v>
      </c>
      <c r="B387" s="1" t="s">
        <v>475</v>
      </c>
      <c r="C387" s="1" t="s">
        <v>9</v>
      </c>
      <c r="D387" s="1" t="s">
        <v>54</v>
      </c>
      <c r="E387" s="1" t="s">
        <v>91</v>
      </c>
      <c r="F387" s="1" t="s">
        <v>92</v>
      </c>
      <c r="G387" s="1" t="s">
        <v>47</v>
      </c>
      <c r="H387" s="1" t="s">
        <v>127</v>
      </c>
      <c r="I387" s="1" t="s">
        <v>139</v>
      </c>
      <c r="J387" s="7">
        <v>60.850349224054263</v>
      </c>
      <c r="K387" s="7">
        <v>8.4110273136328448</v>
      </c>
      <c r="L387" s="10">
        <v>2.5</v>
      </c>
      <c r="M387" s="11">
        <f t="shared" si="10"/>
        <v>2.364410925453138</v>
      </c>
      <c r="N387" s="12" t="s">
        <v>50</v>
      </c>
      <c r="O387" s="14" t="s">
        <v>51</v>
      </c>
      <c r="P387" s="3">
        <f t="shared" si="11"/>
        <v>138.22479937893189</v>
      </c>
      <c r="Q387" s="1">
        <v>2</v>
      </c>
    </row>
    <row r="388" spans="1:17" x14ac:dyDescent="0.3">
      <c r="A388" s="5">
        <v>382</v>
      </c>
      <c r="B388" s="1" t="s">
        <v>476</v>
      </c>
      <c r="C388" s="1" t="s">
        <v>59</v>
      </c>
      <c r="D388" s="1" t="s">
        <v>54</v>
      </c>
      <c r="E388" s="1" t="s">
        <v>91</v>
      </c>
      <c r="F388" s="1" t="s">
        <v>92</v>
      </c>
      <c r="G388" s="1" t="s">
        <v>47</v>
      </c>
      <c r="H388" s="1" t="s">
        <v>127</v>
      </c>
      <c r="I388" s="1" t="s">
        <v>139</v>
      </c>
      <c r="J388" s="7">
        <v>3.8853417140763087</v>
      </c>
      <c r="K388" s="7">
        <v>2.6561138885155979</v>
      </c>
      <c r="L388" s="10">
        <v>2.5</v>
      </c>
      <c r="M388" s="11">
        <f t="shared" si="10"/>
        <v>6.2445555406239174E-2</v>
      </c>
      <c r="N388" s="12" t="s">
        <v>50</v>
      </c>
      <c r="O388" s="14" t="s">
        <v>57</v>
      </c>
      <c r="P388" s="3">
        <f t="shared" si="11"/>
        <v>683.62426884942749</v>
      </c>
      <c r="Q388" s="1">
        <v>4</v>
      </c>
    </row>
    <row r="389" spans="1:17" x14ac:dyDescent="0.3">
      <c r="A389" s="5">
        <v>383</v>
      </c>
      <c r="B389" s="1" t="s">
        <v>477</v>
      </c>
      <c r="C389" s="1" t="s">
        <v>59</v>
      </c>
      <c r="D389" s="1" t="s">
        <v>54</v>
      </c>
      <c r="E389" s="1" t="s">
        <v>91</v>
      </c>
      <c r="F389" s="1" t="s">
        <v>92</v>
      </c>
      <c r="G389" s="1" t="s">
        <v>47</v>
      </c>
      <c r="H389" s="1" t="s">
        <v>127</v>
      </c>
      <c r="I389" s="1" t="s">
        <v>139</v>
      </c>
      <c r="J389" s="7">
        <v>0.524004225069989</v>
      </c>
      <c r="K389" s="7">
        <v>2.2134282404296637</v>
      </c>
      <c r="L389" s="10">
        <v>2.5</v>
      </c>
      <c r="M389" s="11">
        <f t="shared" si="10"/>
        <v>-0.11462870382813453</v>
      </c>
      <c r="N389" s="12" t="s">
        <v>50</v>
      </c>
      <c r="O389" s="14" t="s">
        <v>57</v>
      </c>
      <c r="P389" s="3">
        <f t="shared" si="11"/>
        <v>4224.0656363677708</v>
      </c>
      <c r="Q389" s="1">
        <v>5</v>
      </c>
    </row>
    <row r="390" spans="1:17" x14ac:dyDescent="0.3">
      <c r="A390" s="5">
        <v>384</v>
      </c>
      <c r="B390" s="1" t="s">
        <v>478</v>
      </c>
      <c r="C390" s="1" t="s">
        <v>9</v>
      </c>
      <c r="D390" s="1" t="s">
        <v>54</v>
      </c>
      <c r="E390" s="1" t="s">
        <v>91</v>
      </c>
      <c r="F390" s="1" t="s">
        <v>92</v>
      </c>
      <c r="G390" s="1" t="s">
        <v>47</v>
      </c>
      <c r="H390" s="1" t="s">
        <v>127</v>
      </c>
      <c r="I390" s="1" t="s">
        <v>139</v>
      </c>
      <c r="J390" s="7">
        <v>21.27743322261723</v>
      </c>
      <c r="K390" s="7">
        <v>1.5493997683007648</v>
      </c>
      <c r="L390" s="10">
        <v>2.5</v>
      </c>
      <c r="M390" s="11">
        <f t="shared" si="10"/>
        <v>-0.38024009267969411</v>
      </c>
      <c r="N390" s="12" t="s">
        <v>50</v>
      </c>
      <c r="O390" s="14" t="s">
        <v>57</v>
      </c>
      <c r="P390" s="3">
        <f t="shared" si="11"/>
        <v>72.818922850797733</v>
      </c>
      <c r="Q390" s="1">
        <v>1</v>
      </c>
    </row>
    <row r="391" spans="1:17" x14ac:dyDescent="0.3">
      <c r="A391" s="5">
        <v>385</v>
      </c>
      <c r="B391" s="1" t="s">
        <v>479</v>
      </c>
      <c r="C391" s="1" t="s">
        <v>59</v>
      </c>
      <c r="D391" s="1" t="s">
        <v>54</v>
      </c>
      <c r="E391" s="1" t="s">
        <v>91</v>
      </c>
      <c r="F391" s="1" t="s">
        <v>92</v>
      </c>
      <c r="G391" s="1" t="s">
        <v>47</v>
      </c>
      <c r="H391" s="1" t="s">
        <v>127</v>
      </c>
      <c r="I391" s="1" t="s">
        <v>139</v>
      </c>
      <c r="J391" s="7">
        <v>5.5288105106644574</v>
      </c>
      <c r="K391" s="7">
        <v>3.762828008730434</v>
      </c>
      <c r="L391" s="10">
        <v>2.5</v>
      </c>
      <c r="M391" s="11">
        <f t="shared" ref="M391:M454" si="12">(K391-L391)/L391</f>
        <v>0.50513120349217355</v>
      </c>
      <c r="N391" s="12" t="s">
        <v>50</v>
      </c>
      <c r="O391" s="14" t="s">
        <v>51</v>
      </c>
      <c r="P391" s="3">
        <f t="shared" ref="P391:P454" si="13">K391*1000/J391</f>
        <v>680.58545350258601</v>
      </c>
      <c r="Q391" s="1">
        <v>4</v>
      </c>
    </row>
    <row r="392" spans="1:17" x14ac:dyDescent="0.3">
      <c r="A392" s="5">
        <v>386</v>
      </c>
      <c r="B392" s="1" t="s">
        <v>480</v>
      </c>
      <c r="C392" s="1" t="s">
        <v>210</v>
      </c>
      <c r="D392" s="1" t="s">
        <v>54</v>
      </c>
      <c r="E392" s="1" t="s">
        <v>91</v>
      </c>
      <c r="F392" s="1" t="s">
        <v>92</v>
      </c>
      <c r="G392" s="1" t="s">
        <v>47</v>
      </c>
      <c r="H392" s="1" t="s">
        <v>127</v>
      </c>
      <c r="I392" s="1" t="s">
        <v>139</v>
      </c>
      <c r="J392" s="7">
        <v>6.2263353717319712</v>
      </c>
      <c r="K392" s="7">
        <v>1.5493997683007736</v>
      </c>
      <c r="L392" s="10">
        <v>2.5</v>
      </c>
      <c r="M392" s="11">
        <f t="shared" si="12"/>
        <v>-0.38024009267969056</v>
      </c>
      <c r="N392" s="12" t="s">
        <v>50</v>
      </c>
      <c r="O392" s="14" t="s">
        <v>57</v>
      </c>
      <c r="P392" s="3">
        <f t="shared" si="13"/>
        <v>248.8461793007753</v>
      </c>
      <c r="Q392" s="1">
        <v>2</v>
      </c>
    </row>
    <row r="393" spans="1:17" x14ac:dyDescent="0.3">
      <c r="A393" s="5">
        <v>387</v>
      </c>
      <c r="B393" s="1" t="s">
        <v>481</v>
      </c>
      <c r="C393" s="1" t="s">
        <v>59</v>
      </c>
      <c r="D393" s="1" t="s">
        <v>54</v>
      </c>
      <c r="E393" s="1" t="s">
        <v>91</v>
      </c>
      <c r="F393" s="1" t="s">
        <v>92</v>
      </c>
      <c r="G393" s="1" t="s">
        <v>47</v>
      </c>
      <c r="H393" s="1" t="s">
        <v>127</v>
      </c>
      <c r="I393" s="1" t="s">
        <v>139</v>
      </c>
      <c r="J393" s="7">
        <v>11.992244886203661</v>
      </c>
      <c r="K393" s="7">
        <v>3.9841708327734122</v>
      </c>
      <c r="L393" s="10">
        <v>2.5</v>
      </c>
      <c r="M393" s="11">
        <f t="shared" si="12"/>
        <v>0.59366833310936484</v>
      </c>
      <c r="N393" s="12" t="s">
        <v>50</v>
      </c>
      <c r="O393" s="14" t="s">
        <v>51</v>
      </c>
      <c r="P393" s="3">
        <f t="shared" si="13"/>
        <v>332.22894216886408</v>
      </c>
      <c r="Q393" s="1">
        <v>3</v>
      </c>
    </row>
    <row r="394" spans="1:17" x14ac:dyDescent="0.3">
      <c r="A394" s="5">
        <v>388</v>
      </c>
      <c r="B394" s="1" t="s">
        <v>482</v>
      </c>
      <c r="C394" s="1" t="s">
        <v>131</v>
      </c>
      <c r="D394" s="1" t="s">
        <v>54</v>
      </c>
      <c r="E394" s="1" t="s">
        <v>91</v>
      </c>
      <c r="F394" s="1" t="s">
        <v>92</v>
      </c>
      <c r="G394" s="1" t="s">
        <v>47</v>
      </c>
      <c r="H394" s="1" t="s">
        <v>127</v>
      </c>
      <c r="I394" s="1" t="s">
        <v>139</v>
      </c>
      <c r="J394" s="7">
        <v>16.450841298239123</v>
      </c>
      <c r="K394" s="7">
        <v>1.9920854163866852</v>
      </c>
      <c r="L394" s="10">
        <v>2.5</v>
      </c>
      <c r="M394" s="11">
        <f t="shared" si="12"/>
        <v>-0.20316583344532591</v>
      </c>
      <c r="N394" s="12" t="s">
        <v>50</v>
      </c>
      <c r="O394" s="14" t="s">
        <v>57</v>
      </c>
      <c r="P394" s="3">
        <f t="shared" si="13"/>
        <v>121.09322436901239</v>
      </c>
      <c r="Q394" s="1">
        <v>1</v>
      </c>
    </row>
    <row r="395" spans="1:17" x14ac:dyDescent="0.3">
      <c r="A395" s="5">
        <v>389</v>
      </c>
      <c r="B395" s="1" t="s">
        <v>483</v>
      </c>
      <c r="C395" s="1" t="s">
        <v>9</v>
      </c>
      <c r="D395" s="1" t="s">
        <v>54</v>
      </c>
      <c r="E395" s="1" t="s">
        <v>91</v>
      </c>
      <c r="F395" s="1" t="s">
        <v>92</v>
      </c>
      <c r="G395" s="1" t="s">
        <v>47</v>
      </c>
      <c r="H395" s="1" t="s">
        <v>127</v>
      </c>
      <c r="I395" s="1" t="s">
        <v>139</v>
      </c>
      <c r="J395" s="7">
        <v>14.211204885577372</v>
      </c>
      <c r="K395" s="7">
        <v>6.8616275453319995</v>
      </c>
      <c r="L395" s="10">
        <v>2.5</v>
      </c>
      <c r="M395" s="11">
        <f t="shared" si="12"/>
        <v>1.7446510181327999</v>
      </c>
      <c r="N395" s="12" t="s">
        <v>50</v>
      </c>
      <c r="O395" s="14" t="s">
        <v>51</v>
      </c>
      <c r="P395" s="3">
        <f t="shared" si="13"/>
        <v>482.83221588731783</v>
      </c>
      <c r="Q395" s="1">
        <v>3</v>
      </c>
    </row>
    <row r="396" spans="1:17" x14ac:dyDescent="0.3">
      <c r="A396" s="5">
        <v>390</v>
      </c>
      <c r="B396" s="1" t="s">
        <v>484</v>
      </c>
      <c r="C396" s="1" t="s">
        <v>59</v>
      </c>
      <c r="D396" s="1" t="s">
        <v>54</v>
      </c>
      <c r="E396" s="1" t="s">
        <v>91</v>
      </c>
      <c r="F396" s="1" t="s">
        <v>92</v>
      </c>
      <c r="G396" s="1" t="s">
        <v>47</v>
      </c>
      <c r="H396" s="1" t="s">
        <v>127</v>
      </c>
      <c r="I396" s="1" t="s">
        <v>139</v>
      </c>
      <c r="J396" s="7">
        <v>1.5358402091621797</v>
      </c>
      <c r="K396" s="7">
        <v>2.2134282404296628</v>
      </c>
      <c r="L396" s="10">
        <v>2.5</v>
      </c>
      <c r="M396" s="11">
        <f t="shared" si="12"/>
        <v>-0.11462870382813488</v>
      </c>
      <c r="N396" s="12" t="s">
        <v>50</v>
      </c>
      <c r="O396" s="14" t="s">
        <v>57</v>
      </c>
      <c r="P396" s="3">
        <f t="shared" si="13"/>
        <v>1441.1839377724823</v>
      </c>
      <c r="Q396" s="1">
        <v>5</v>
      </c>
    </row>
    <row r="397" spans="1:17" x14ac:dyDescent="0.3">
      <c r="A397" s="5">
        <v>391</v>
      </c>
      <c r="B397" s="1" t="s">
        <v>485</v>
      </c>
      <c r="C397" s="1" t="s">
        <v>59</v>
      </c>
      <c r="D397" s="1" t="s">
        <v>54</v>
      </c>
      <c r="E397" s="1" t="s">
        <v>91</v>
      </c>
      <c r="F397" s="1" t="s">
        <v>92</v>
      </c>
      <c r="G397" s="1" t="s">
        <v>47</v>
      </c>
      <c r="H397" s="1" t="s">
        <v>127</v>
      </c>
      <c r="I397" s="1" t="s">
        <v>139</v>
      </c>
      <c r="J397" s="7">
        <v>0.63904921695197325</v>
      </c>
      <c r="K397" s="7">
        <v>1.5493997683007703</v>
      </c>
      <c r="L397" s="10">
        <v>2.5</v>
      </c>
      <c r="M397" s="11">
        <f t="shared" si="12"/>
        <v>-0.38024009267969189</v>
      </c>
      <c r="N397" s="12" t="s">
        <v>50</v>
      </c>
      <c r="O397" s="14" t="s">
        <v>57</v>
      </c>
      <c r="P397" s="3">
        <f t="shared" si="13"/>
        <v>2424.5390295458465</v>
      </c>
      <c r="Q397" s="1">
        <v>5</v>
      </c>
    </row>
    <row r="398" spans="1:17" x14ac:dyDescent="0.3">
      <c r="A398" s="5">
        <v>392</v>
      </c>
      <c r="B398" s="1" t="s">
        <v>486</v>
      </c>
      <c r="C398" s="1" t="s">
        <v>210</v>
      </c>
      <c r="D398" s="1" t="s">
        <v>54</v>
      </c>
      <c r="E398" s="1" t="s">
        <v>91</v>
      </c>
      <c r="F398" s="1" t="s">
        <v>92</v>
      </c>
      <c r="G398" s="1" t="s">
        <v>47</v>
      </c>
      <c r="H398" s="1" t="s">
        <v>127</v>
      </c>
      <c r="I398" s="1" t="s">
        <v>139</v>
      </c>
      <c r="J398" s="7">
        <v>5.2918994733688143</v>
      </c>
      <c r="K398" s="7">
        <v>1.9920854163867026</v>
      </c>
      <c r="L398" s="10">
        <v>2.5</v>
      </c>
      <c r="M398" s="11">
        <f t="shared" si="12"/>
        <v>-0.20316583344531897</v>
      </c>
      <c r="N398" s="12" t="s">
        <v>50</v>
      </c>
      <c r="O398" s="14" t="s">
        <v>57</v>
      </c>
      <c r="P398" s="3">
        <f t="shared" si="13"/>
        <v>376.44052507266247</v>
      </c>
      <c r="Q398" s="1">
        <v>3</v>
      </c>
    </row>
    <row r="399" spans="1:17" x14ac:dyDescent="0.3">
      <c r="A399" s="5">
        <v>393</v>
      </c>
      <c r="B399" s="1" t="s">
        <v>487</v>
      </c>
      <c r="C399" s="1" t="s">
        <v>59</v>
      </c>
      <c r="D399" s="1" t="s">
        <v>54</v>
      </c>
      <c r="E399" s="1" t="s">
        <v>91</v>
      </c>
      <c r="F399" s="1" t="s">
        <v>92</v>
      </c>
      <c r="G399" s="1" t="s">
        <v>47</v>
      </c>
      <c r="H399" s="1" t="s">
        <v>127</v>
      </c>
      <c r="I399" s="1" t="s">
        <v>139</v>
      </c>
      <c r="J399" s="7">
        <v>10.397390382829171</v>
      </c>
      <c r="K399" s="7">
        <v>20.806225460038874</v>
      </c>
      <c r="L399" s="10">
        <v>2.5</v>
      </c>
      <c r="M399" s="11">
        <f t="shared" si="12"/>
        <v>7.3224901840155496</v>
      </c>
      <c r="N399" s="12" t="s">
        <v>50</v>
      </c>
      <c r="O399" s="14" t="s">
        <v>51</v>
      </c>
      <c r="P399" s="3">
        <f t="shared" si="13"/>
        <v>2001.1007275825127</v>
      </c>
      <c r="Q399" s="1">
        <v>5</v>
      </c>
    </row>
    <row r="400" spans="1:17" x14ac:dyDescent="0.3">
      <c r="A400" s="5">
        <v>394</v>
      </c>
      <c r="B400" s="1" t="s">
        <v>488</v>
      </c>
      <c r="C400" s="1" t="s">
        <v>59</v>
      </c>
      <c r="D400" s="1" t="s">
        <v>54</v>
      </c>
      <c r="E400" s="1" t="s">
        <v>91</v>
      </c>
      <c r="F400" s="1" t="s">
        <v>92</v>
      </c>
      <c r="G400" s="1" t="s">
        <v>47</v>
      </c>
      <c r="H400" s="1" t="s">
        <v>127</v>
      </c>
      <c r="I400" s="1" t="s">
        <v>139</v>
      </c>
      <c r="J400" s="7">
        <v>0.8953045300321999</v>
      </c>
      <c r="K400" s="7">
        <v>3.3201423606445024</v>
      </c>
      <c r="L400" s="10">
        <v>2.5</v>
      </c>
      <c r="M400" s="11">
        <f t="shared" si="12"/>
        <v>0.32805694425780096</v>
      </c>
      <c r="N400" s="12" t="s">
        <v>50</v>
      </c>
      <c r="O400" s="14" t="s">
        <v>57</v>
      </c>
      <c r="P400" s="3">
        <f t="shared" si="13"/>
        <v>3708.3944616309409</v>
      </c>
      <c r="Q400" s="1">
        <v>5</v>
      </c>
    </row>
    <row r="401" spans="1:17" x14ac:dyDescent="0.3">
      <c r="A401" s="5">
        <v>395</v>
      </c>
      <c r="B401" s="1" t="s">
        <v>489</v>
      </c>
      <c r="C401" s="1" t="s">
        <v>59</v>
      </c>
      <c r="D401" s="1" t="s">
        <v>54</v>
      </c>
      <c r="E401" s="1" t="s">
        <v>91</v>
      </c>
      <c r="F401" s="1" t="s">
        <v>92</v>
      </c>
      <c r="G401" s="1" t="s">
        <v>47</v>
      </c>
      <c r="H401" s="1" t="s">
        <v>127</v>
      </c>
      <c r="I401" s="1" t="s">
        <v>139</v>
      </c>
      <c r="J401" s="7">
        <v>9.9711860526032403</v>
      </c>
      <c r="K401" s="7">
        <v>4.8695421289452634</v>
      </c>
      <c r="L401" s="10">
        <v>2.5</v>
      </c>
      <c r="M401" s="11">
        <f t="shared" si="12"/>
        <v>0.94781685157810536</v>
      </c>
      <c r="N401" s="12" t="s">
        <v>50</v>
      </c>
      <c r="O401" s="14" t="s">
        <v>51</v>
      </c>
      <c r="P401" s="3">
        <f t="shared" si="13"/>
        <v>488.36137479090979</v>
      </c>
      <c r="Q401" s="1">
        <v>3</v>
      </c>
    </row>
    <row r="402" spans="1:17" x14ac:dyDescent="0.3">
      <c r="A402" s="5">
        <v>396</v>
      </c>
      <c r="B402" s="1" t="s">
        <v>490</v>
      </c>
      <c r="C402" s="1" t="s">
        <v>59</v>
      </c>
      <c r="D402" s="1" t="s">
        <v>54</v>
      </c>
      <c r="E402" s="1" t="s">
        <v>91</v>
      </c>
      <c r="F402" s="1" t="s">
        <v>92</v>
      </c>
      <c r="G402" s="1" t="s">
        <v>47</v>
      </c>
      <c r="H402" s="1" t="s">
        <v>127</v>
      </c>
      <c r="I402" s="1" t="s">
        <v>139</v>
      </c>
      <c r="J402" s="7">
        <v>27.071133869268248</v>
      </c>
      <c r="K402" s="7">
        <v>18.150111571523176</v>
      </c>
      <c r="L402" s="10">
        <v>2.5</v>
      </c>
      <c r="M402" s="11">
        <f t="shared" si="12"/>
        <v>6.2600446286092701</v>
      </c>
      <c r="N402" s="12" t="s">
        <v>50</v>
      </c>
      <c r="O402" s="14" t="s">
        <v>51</v>
      </c>
      <c r="P402" s="3">
        <f t="shared" si="13"/>
        <v>670.45996887952981</v>
      </c>
      <c r="Q402" s="1">
        <v>4</v>
      </c>
    </row>
    <row r="403" spans="1:17" x14ac:dyDescent="0.3">
      <c r="A403" s="5">
        <v>397</v>
      </c>
      <c r="B403" s="1" t="s">
        <v>491</v>
      </c>
      <c r="C403" s="1" t="s">
        <v>59</v>
      </c>
      <c r="D403" s="1" t="s">
        <v>54</v>
      </c>
      <c r="E403" s="1" t="s">
        <v>91</v>
      </c>
      <c r="F403" s="1" t="s">
        <v>92</v>
      </c>
      <c r="G403" s="1" t="s">
        <v>47</v>
      </c>
      <c r="H403" s="1" t="s">
        <v>127</v>
      </c>
      <c r="I403" s="1" t="s">
        <v>139</v>
      </c>
      <c r="J403" s="7">
        <v>4.7512548584012944</v>
      </c>
      <c r="K403" s="7">
        <v>3.3201423606445024</v>
      </c>
      <c r="L403" s="10">
        <v>2.5</v>
      </c>
      <c r="M403" s="11">
        <f t="shared" si="12"/>
        <v>0.32805694425780096</v>
      </c>
      <c r="N403" s="12" t="s">
        <v>50</v>
      </c>
      <c r="O403" s="14" t="s">
        <v>57</v>
      </c>
      <c r="P403" s="3">
        <f t="shared" si="13"/>
        <v>698.79273151886161</v>
      </c>
      <c r="Q403" s="1">
        <v>4</v>
      </c>
    </row>
    <row r="404" spans="1:17" x14ac:dyDescent="0.3">
      <c r="A404" s="5">
        <v>398</v>
      </c>
      <c r="B404" s="1" t="s">
        <v>492</v>
      </c>
      <c r="C404" s="1" t="s">
        <v>59</v>
      </c>
      <c r="D404" s="1" t="s">
        <v>54</v>
      </c>
      <c r="E404" s="1" t="s">
        <v>91</v>
      </c>
      <c r="F404" s="1" t="s">
        <v>92</v>
      </c>
      <c r="G404" s="1" t="s">
        <v>47</v>
      </c>
      <c r="H404" s="1" t="s">
        <v>127</v>
      </c>
      <c r="I404" s="1" t="s">
        <v>139</v>
      </c>
      <c r="J404" s="7">
        <v>5.3818008048394121</v>
      </c>
      <c r="K404" s="7">
        <v>2.8774567125585664</v>
      </c>
      <c r="L404" s="10">
        <v>2.5</v>
      </c>
      <c r="M404" s="11">
        <f t="shared" si="12"/>
        <v>0.15098268502342654</v>
      </c>
      <c r="N404" s="12" t="s">
        <v>50</v>
      </c>
      <c r="O404" s="14" t="s">
        <v>57</v>
      </c>
      <c r="P404" s="3">
        <f t="shared" si="13"/>
        <v>534.66429117389578</v>
      </c>
      <c r="Q404" s="1">
        <v>4</v>
      </c>
    </row>
    <row r="405" spans="1:17" x14ac:dyDescent="0.3">
      <c r="A405" s="5">
        <v>399</v>
      </c>
      <c r="B405" s="1" t="s">
        <v>493</v>
      </c>
      <c r="C405" s="1" t="s">
        <v>59</v>
      </c>
      <c r="D405" s="1" t="s">
        <v>54</v>
      </c>
      <c r="E405" s="1" t="s">
        <v>91</v>
      </c>
      <c r="F405" s="1" t="s">
        <v>92</v>
      </c>
      <c r="G405" s="1" t="s">
        <v>47</v>
      </c>
      <c r="H405" s="1" t="s">
        <v>127</v>
      </c>
      <c r="I405" s="1" t="s">
        <v>139</v>
      </c>
      <c r="J405" s="7">
        <v>5.7406032623604268</v>
      </c>
      <c r="K405" s="7">
        <v>1.7707425923437292</v>
      </c>
      <c r="L405" s="10">
        <v>2.5</v>
      </c>
      <c r="M405" s="11">
        <f t="shared" si="12"/>
        <v>-0.29170296306250831</v>
      </c>
      <c r="N405" s="12" t="s">
        <v>50</v>
      </c>
      <c r="O405" s="14" t="s">
        <v>57</v>
      </c>
      <c r="P405" s="3">
        <f t="shared" si="13"/>
        <v>308.45932237714572</v>
      </c>
      <c r="Q405" s="1">
        <v>3</v>
      </c>
    </row>
    <row r="406" spans="1:17" x14ac:dyDescent="0.3">
      <c r="A406" s="5">
        <v>400</v>
      </c>
      <c r="B406" s="1" t="s">
        <v>494</v>
      </c>
      <c r="C406" s="1" t="s">
        <v>59</v>
      </c>
      <c r="D406" s="1" t="s">
        <v>54</v>
      </c>
      <c r="E406" s="1" t="s">
        <v>91</v>
      </c>
      <c r="F406" s="1" t="s">
        <v>92</v>
      </c>
      <c r="G406" s="1" t="s">
        <v>47</v>
      </c>
      <c r="H406" s="1" t="s">
        <v>127</v>
      </c>
      <c r="I406" s="1" t="s">
        <v>139</v>
      </c>
      <c r="J406" s="7">
        <v>2.3534300970370357</v>
      </c>
      <c r="K406" s="7">
        <v>2.6561138885155953</v>
      </c>
      <c r="L406" s="10">
        <v>2.5</v>
      </c>
      <c r="M406" s="11">
        <f t="shared" si="12"/>
        <v>6.2445555406238105E-2</v>
      </c>
      <c r="N406" s="12" t="s">
        <v>50</v>
      </c>
      <c r="O406" s="14" t="s">
        <v>57</v>
      </c>
      <c r="P406" s="3">
        <f t="shared" si="13"/>
        <v>1128.6138865393273</v>
      </c>
      <c r="Q406" s="1">
        <v>5</v>
      </c>
    </row>
    <row r="407" spans="1:17" x14ac:dyDescent="0.3">
      <c r="A407" s="5">
        <v>401</v>
      </c>
      <c r="B407" s="1" t="s">
        <v>495</v>
      </c>
      <c r="C407" s="1" t="s">
        <v>210</v>
      </c>
      <c r="D407" s="1" t="s">
        <v>54</v>
      </c>
      <c r="E407" s="1" t="s">
        <v>91</v>
      </c>
      <c r="F407" s="1" t="s">
        <v>92</v>
      </c>
      <c r="G407" s="1" t="s">
        <v>47</v>
      </c>
      <c r="H407" s="1" t="s">
        <v>127</v>
      </c>
      <c r="I407" s="1" t="s">
        <v>139</v>
      </c>
      <c r="J407" s="7">
        <v>15.115199395324238</v>
      </c>
      <c r="K407" s="7">
        <v>4.2055136568163674</v>
      </c>
      <c r="L407" s="10">
        <v>2.5</v>
      </c>
      <c r="M407" s="11">
        <f t="shared" si="12"/>
        <v>0.68220546272654692</v>
      </c>
      <c r="N407" s="12" t="s">
        <v>50</v>
      </c>
      <c r="O407" s="14" t="s">
        <v>51</v>
      </c>
      <c r="P407" s="3">
        <f t="shared" si="13"/>
        <v>278.23077597754406</v>
      </c>
      <c r="Q407" s="1">
        <v>3</v>
      </c>
    </row>
    <row r="408" spans="1:17" x14ac:dyDescent="0.3">
      <c r="A408" s="5">
        <v>402</v>
      </c>
      <c r="B408" s="1" t="s">
        <v>496</v>
      </c>
      <c r="C408" s="1" t="s">
        <v>59</v>
      </c>
      <c r="D408" s="1" t="s">
        <v>54</v>
      </c>
      <c r="E408" s="1" t="s">
        <v>91</v>
      </c>
      <c r="F408" s="1" t="s">
        <v>92</v>
      </c>
      <c r="G408" s="1" t="s">
        <v>47</v>
      </c>
      <c r="H408" s="1" t="s">
        <v>127</v>
      </c>
      <c r="I408" s="1" t="s">
        <v>139</v>
      </c>
      <c r="J408" s="7">
        <v>1.7758068785694727</v>
      </c>
      <c r="K408" s="7">
        <v>2.6561138885155962</v>
      </c>
      <c r="L408" s="10">
        <v>2.5</v>
      </c>
      <c r="M408" s="11">
        <f t="shared" si="12"/>
        <v>6.2445555406238459E-2</v>
      </c>
      <c r="N408" s="12" t="s">
        <v>50</v>
      </c>
      <c r="O408" s="14" t="s">
        <v>57</v>
      </c>
      <c r="P408" s="3">
        <f t="shared" si="13"/>
        <v>1495.7222660694206</v>
      </c>
      <c r="Q408" s="1">
        <v>5</v>
      </c>
    </row>
    <row r="409" spans="1:17" x14ac:dyDescent="0.3">
      <c r="A409" s="5">
        <v>403</v>
      </c>
      <c r="B409" s="1" t="s">
        <v>497</v>
      </c>
      <c r="C409" s="1" t="s">
        <v>9</v>
      </c>
      <c r="D409" s="1" t="s">
        <v>54</v>
      </c>
      <c r="E409" s="1" t="s">
        <v>91</v>
      </c>
      <c r="F409" s="1" t="s">
        <v>92</v>
      </c>
      <c r="G409" s="1" t="s">
        <v>47</v>
      </c>
      <c r="H409" s="1" t="s">
        <v>127</v>
      </c>
      <c r="I409" s="1" t="s">
        <v>139</v>
      </c>
      <c r="J409" s="7">
        <v>3.5917475254971594</v>
      </c>
      <c r="K409" s="7">
        <v>3.3201423606445024</v>
      </c>
      <c r="L409" s="10">
        <v>2.5</v>
      </c>
      <c r="M409" s="11">
        <f t="shared" si="12"/>
        <v>0.32805694425780096</v>
      </c>
      <c r="N409" s="12" t="s">
        <v>50</v>
      </c>
      <c r="O409" s="14" t="s">
        <v>57</v>
      </c>
      <c r="P409" s="3">
        <f t="shared" si="13"/>
        <v>924.3807748388266</v>
      </c>
      <c r="Q409" s="1">
        <v>4</v>
      </c>
    </row>
    <row r="410" spans="1:17" x14ac:dyDescent="0.3">
      <c r="A410" s="5">
        <v>404</v>
      </c>
      <c r="B410" s="1" t="s">
        <v>498</v>
      </c>
      <c r="C410" s="1" t="s">
        <v>59</v>
      </c>
      <c r="D410" s="1" t="s">
        <v>54</v>
      </c>
      <c r="E410" s="1" t="s">
        <v>91</v>
      </c>
      <c r="F410" s="1" t="s">
        <v>92</v>
      </c>
      <c r="G410" s="1" t="s">
        <v>47</v>
      </c>
      <c r="H410" s="1" t="s">
        <v>127</v>
      </c>
      <c r="I410" s="1" t="s">
        <v>139</v>
      </c>
      <c r="J410" s="7">
        <v>2.1343263249936935</v>
      </c>
      <c r="K410" s="7">
        <v>1.5493997683007714</v>
      </c>
      <c r="L410" s="10">
        <v>2.5</v>
      </c>
      <c r="M410" s="11">
        <f t="shared" si="12"/>
        <v>-0.38024009267969144</v>
      </c>
      <c r="N410" s="12" t="s">
        <v>50</v>
      </c>
      <c r="O410" s="14" t="s">
        <v>57</v>
      </c>
      <c r="P410" s="3">
        <f t="shared" si="13"/>
        <v>725.94324033619819</v>
      </c>
      <c r="Q410" s="1">
        <v>4</v>
      </c>
    </row>
    <row r="411" spans="1:17" x14ac:dyDescent="0.3">
      <c r="A411" s="5">
        <v>405</v>
      </c>
      <c r="B411" s="1" t="s">
        <v>499</v>
      </c>
      <c r="C411" s="1" t="s">
        <v>9</v>
      </c>
      <c r="D411" s="1" t="s">
        <v>54</v>
      </c>
      <c r="E411" s="1" t="s">
        <v>91</v>
      </c>
      <c r="F411" s="1" t="s">
        <v>92</v>
      </c>
      <c r="G411" s="1" t="s">
        <v>47</v>
      </c>
      <c r="H411" s="1" t="s">
        <v>127</v>
      </c>
      <c r="I411" s="1" t="s">
        <v>139</v>
      </c>
      <c r="J411" s="7">
        <v>6.3516954889624309</v>
      </c>
      <c r="K411" s="7">
        <v>2.6561138885155948</v>
      </c>
      <c r="L411" s="10">
        <v>2.5</v>
      </c>
      <c r="M411" s="11">
        <f t="shared" si="12"/>
        <v>6.2445555406237932E-2</v>
      </c>
      <c r="N411" s="12" t="s">
        <v>50</v>
      </c>
      <c r="O411" s="14" t="s">
        <v>57</v>
      </c>
      <c r="P411" s="3">
        <f t="shared" si="13"/>
        <v>418.17399671177861</v>
      </c>
      <c r="Q411" s="1">
        <v>3</v>
      </c>
    </row>
    <row r="412" spans="1:17" x14ac:dyDescent="0.3">
      <c r="A412" s="5">
        <v>406</v>
      </c>
      <c r="B412" s="1" t="s">
        <v>500</v>
      </c>
      <c r="C412" s="1" t="s">
        <v>210</v>
      </c>
      <c r="D412" s="1" t="s">
        <v>54</v>
      </c>
      <c r="E412" s="1" t="s">
        <v>91</v>
      </c>
      <c r="F412" s="1" t="s">
        <v>92</v>
      </c>
      <c r="G412" s="1" t="s">
        <v>47</v>
      </c>
      <c r="H412" s="1" t="s">
        <v>127</v>
      </c>
      <c r="I412" s="1" t="s">
        <v>139</v>
      </c>
      <c r="J412" s="7">
        <v>1.9483769127929469</v>
      </c>
      <c r="K412" s="7">
        <v>2.2134282404296628</v>
      </c>
      <c r="L412" s="10">
        <v>2.5</v>
      </c>
      <c r="M412" s="11">
        <f t="shared" si="12"/>
        <v>-0.11462870382813488</v>
      </c>
      <c r="N412" s="12" t="s">
        <v>50</v>
      </c>
      <c r="O412" s="14" t="s">
        <v>57</v>
      </c>
      <c r="P412" s="3">
        <f t="shared" si="13"/>
        <v>1136.0369884781542</v>
      </c>
      <c r="Q412" s="1">
        <v>5</v>
      </c>
    </row>
    <row r="413" spans="1:17" x14ac:dyDescent="0.3">
      <c r="A413" s="5">
        <v>407</v>
      </c>
      <c r="B413" s="1" t="s">
        <v>501</v>
      </c>
      <c r="C413" s="1" t="s">
        <v>9</v>
      </c>
      <c r="D413" s="1" t="s">
        <v>54</v>
      </c>
      <c r="E413" s="1" t="s">
        <v>91</v>
      </c>
      <c r="F413" s="1" t="s">
        <v>92</v>
      </c>
      <c r="G413" s="1" t="s">
        <v>47</v>
      </c>
      <c r="H413" s="1" t="s">
        <v>127</v>
      </c>
      <c r="I413" s="1" t="s">
        <v>139</v>
      </c>
      <c r="J413" s="7">
        <v>5.2691896714851492</v>
      </c>
      <c r="K413" s="7">
        <v>1.549399768300773</v>
      </c>
      <c r="L413" s="10">
        <v>2.5</v>
      </c>
      <c r="M413" s="11">
        <f t="shared" si="12"/>
        <v>-0.38024009267969083</v>
      </c>
      <c r="N413" s="12" t="s">
        <v>50</v>
      </c>
      <c r="O413" s="14" t="s">
        <v>57</v>
      </c>
      <c r="P413" s="3">
        <f t="shared" si="13"/>
        <v>294.04896481247118</v>
      </c>
      <c r="Q413" s="1">
        <v>3</v>
      </c>
    </row>
    <row r="414" spans="1:17" x14ac:dyDescent="0.3">
      <c r="A414" s="5">
        <v>408</v>
      </c>
      <c r="B414" s="1" t="s">
        <v>502</v>
      </c>
      <c r="C414" s="1" t="s">
        <v>9</v>
      </c>
      <c r="D414" s="1" t="s">
        <v>54</v>
      </c>
      <c r="E414" s="1" t="s">
        <v>91</v>
      </c>
      <c r="F414" s="1" t="s">
        <v>92</v>
      </c>
      <c r="G414" s="1" t="s">
        <v>47</v>
      </c>
      <c r="H414" s="1" t="s">
        <v>127</v>
      </c>
      <c r="I414" s="1" t="s">
        <v>139</v>
      </c>
      <c r="J414" s="7">
        <v>19.637407606313147</v>
      </c>
      <c r="K414" s="7">
        <v>5.3122277770311968</v>
      </c>
      <c r="L414" s="10">
        <v>2.5</v>
      </c>
      <c r="M414" s="11">
        <f t="shared" si="12"/>
        <v>1.1248911108124786</v>
      </c>
      <c r="N414" s="12" t="s">
        <v>50</v>
      </c>
      <c r="O414" s="14" t="s">
        <v>51</v>
      </c>
      <c r="P414" s="3">
        <f t="shared" si="13"/>
        <v>270.51573626874205</v>
      </c>
      <c r="Q414" s="1">
        <v>3</v>
      </c>
    </row>
    <row r="415" spans="1:17" x14ac:dyDescent="0.3">
      <c r="A415" s="5">
        <v>409</v>
      </c>
      <c r="B415" s="1" t="s">
        <v>503</v>
      </c>
      <c r="C415" s="1" t="s">
        <v>210</v>
      </c>
      <c r="D415" s="1" t="s">
        <v>54</v>
      </c>
      <c r="E415" s="1" t="s">
        <v>91</v>
      </c>
      <c r="F415" s="1" t="s">
        <v>92</v>
      </c>
      <c r="G415" s="1" t="s">
        <v>47</v>
      </c>
      <c r="H415" s="1" t="s">
        <v>127</v>
      </c>
      <c r="I415" s="1" t="s">
        <v>139</v>
      </c>
      <c r="J415" s="7">
        <v>6.27034188821965</v>
      </c>
      <c r="K415" s="7">
        <v>2.434771064472633</v>
      </c>
      <c r="L415" s="10">
        <v>2.5</v>
      </c>
      <c r="M415" s="11">
        <f t="shared" si="12"/>
        <v>-2.6091574210946787E-2</v>
      </c>
      <c r="N415" s="12" t="s">
        <v>50</v>
      </c>
      <c r="O415" s="14" t="s">
        <v>57</v>
      </c>
      <c r="P415" s="3">
        <f t="shared" si="13"/>
        <v>388.29957088096552</v>
      </c>
      <c r="Q415" s="1">
        <v>3</v>
      </c>
    </row>
    <row r="416" spans="1:17" x14ac:dyDescent="0.3">
      <c r="A416" s="5">
        <v>410</v>
      </c>
      <c r="B416" s="1" t="s">
        <v>504</v>
      </c>
      <c r="C416" s="1" t="s">
        <v>59</v>
      </c>
      <c r="D416" s="1" t="s">
        <v>54</v>
      </c>
      <c r="E416" s="1" t="s">
        <v>91</v>
      </c>
      <c r="F416" s="1" t="s">
        <v>92</v>
      </c>
      <c r="G416" s="1" t="s">
        <v>47</v>
      </c>
      <c r="H416" s="1" t="s">
        <v>127</v>
      </c>
      <c r="I416" s="1" t="s">
        <v>139</v>
      </c>
      <c r="J416" s="7">
        <v>7.3365726662706026</v>
      </c>
      <c r="K416" s="7">
        <v>1.5493997683007719</v>
      </c>
      <c r="L416" s="10">
        <v>2.5</v>
      </c>
      <c r="M416" s="11">
        <f t="shared" si="12"/>
        <v>-0.38024009267969128</v>
      </c>
      <c r="N416" s="12" t="s">
        <v>50</v>
      </c>
      <c r="O416" s="14" t="s">
        <v>57</v>
      </c>
      <c r="P416" s="3">
        <f t="shared" si="13"/>
        <v>211.18849887823407</v>
      </c>
      <c r="Q416" s="1">
        <v>2</v>
      </c>
    </row>
    <row r="417" spans="1:17" x14ac:dyDescent="0.3">
      <c r="A417" s="5">
        <v>411</v>
      </c>
      <c r="B417" s="1" t="s">
        <v>505</v>
      </c>
      <c r="C417" s="1" t="s">
        <v>59</v>
      </c>
      <c r="D417" s="1" t="s">
        <v>54</v>
      </c>
      <c r="E417" s="1" t="s">
        <v>91</v>
      </c>
      <c r="F417" s="1" t="s">
        <v>92</v>
      </c>
      <c r="G417" s="1" t="s">
        <v>47</v>
      </c>
      <c r="H417" s="1" t="s">
        <v>127</v>
      </c>
      <c r="I417" s="1" t="s">
        <v>139</v>
      </c>
      <c r="J417" s="7">
        <v>2.2097908547879292</v>
      </c>
      <c r="K417" s="7">
        <v>1.7707425923437308</v>
      </c>
      <c r="L417" s="10">
        <v>2.5</v>
      </c>
      <c r="M417" s="11">
        <f t="shared" si="12"/>
        <v>-0.2917029630625077</v>
      </c>
      <c r="N417" s="12" t="s">
        <v>50</v>
      </c>
      <c r="O417" s="14" t="s">
        <v>57</v>
      </c>
      <c r="P417" s="3">
        <f t="shared" si="13"/>
        <v>801.31682530366288</v>
      </c>
      <c r="Q417" s="1">
        <v>4</v>
      </c>
    </row>
    <row r="418" spans="1:17" x14ac:dyDescent="0.3">
      <c r="A418" s="5">
        <v>412</v>
      </c>
      <c r="B418" s="1" t="s">
        <v>506</v>
      </c>
      <c r="C418" s="1" t="s">
        <v>59</v>
      </c>
      <c r="D418" s="1" t="s">
        <v>54</v>
      </c>
      <c r="E418" s="1" t="s">
        <v>91</v>
      </c>
      <c r="F418" s="1" t="s">
        <v>92</v>
      </c>
      <c r="G418" s="1" t="s">
        <v>47</v>
      </c>
      <c r="H418" s="1" t="s">
        <v>127</v>
      </c>
      <c r="I418" s="1" t="s">
        <v>139</v>
      </c>
      <c r="J418" s="7">
        <v>4.661474171969429</v>
      </c>
      <c r="K418" s="7">
        <v>1.5493997683007725</v>
      </c>
      <c r="L418" s="10">
        <v>2.5</v>
      </c>
      <c r="M418" s="11">
        <f t="shared" si="12"/>
        <v>-0.380240092679691</v>
      </c>
      <c r="N418" s="12" t="s">
        <v>50</v>
      </c>
      <c r="O418" s="14" t="s">
        <v>57</v>
      </c>
      <c r="P418" s="3">
        <f t="shared" si="13"/>
        <v>332.38407232151752</v>
      </c>
      <c r="Q418" s="1">
        <v>3</v>
      </c>
    </row>
    <row r="419" spans="1:17" x14ac:dyDescent="0.3">
      <c r="A419" s="5">
        <v>413</v>
      </c>
      <c r="B419" s="1" t="s">
        <v>507</v>
      </c>
      <c r="C419" s="1" t="s">
        <v>9</v>
      </c>
      <c r="D419" s="1" t="s">
        <v>54</v>
      </c>
      <c r="E419" s="1" t="s">
        <v>91</v>
      </c>
      <c r="F419" s="1" t="s">
        <v>92</v>
      </c>
      <c r="G419" s="1" t="s">
        <v>47</v>
      </c>
      <c r="H419" s="1" t="s">
        <v>127</v>
      </c>
      <c r="I419" s="1" t="s">
        <v>139</v>
      </c>
      <c r="J419" s="7">
        <v>8.1282160969947999</v>
      </c>
      <c r="K419" s="7">
        <v>1.5493997683007739</v>
      </c>
      <c r="L419" s="10">
        <v>2.5</v>
      </c>
      <c r="M419" s="11">
        <f t="shared" si="12"/>
        <v>-0.38024009267969044</v>
      </c>
      <c r="N419" s="12" t="s">
        <v>50</v>
      </c>
      <c r="O419" s="14" t="s">
        <v>57</v>
      </c>
      <c r="P419" s="3">
        <f t="shared" si="13"/>
        <v>190.6199035325383</v>
      </c>
      <c r="Q419" s="1">
        <v>2</v>
      </c>
    </row>
    <row r="420" spans="1:17" x14ac:dyDescent="0.3">
      <c r="A420" s="5">
        <v>414</v>
      </c>
      <c r="B420" s="1" t="s">
        <v>508</v>
      </c>
      <c r="C420" s="1" t="s">
        <v>74</v>
      </c>
      <c r="D420" s="1" t="s">
        <v>54</v>
      </c>
      <c r="E420" s="1" t="s">
        <v>91</v>
      </c>
      <c r="F420" s="1" t="s">
        <v>63</v>
      </c>
      <c r="G420" s="1" t="s">
        <v>47</v>
      </c>
      <c r="H420" s="1" t="s">
        <v>127</v>
      </c>
      <c r="I420" s="1"/>
      <c r="J420" s="7">
        <v>20.714060721232091</v>
      </c>
      <c r="K420" s="7">
        <v>1.5493997683007632</v>
      </c>
      <c r="L420" s="10">
        <v>2.5</v>
      </c>
      <c r="M420" s="11">
        <f t="shared" si="12"/>
        <v>-0.38024009267969472</v>
      </c>
      <c r="N420" s="12" t="s">
        <v>50</v>
      </c>
      <c r="O420" s="14" t="s">
        <v>57</v>
      </c>
      <c r="P420" s="3">
        <f t="shared" si="13"/>
        <v>74.799421955571233</v>
      </c>
      <c r="Q420" s="1">
        <v>1</v>
      </c>
    </row>
    <row r="421" spans="1:17" x14ac:dyDescent="0.3">
      <c r="A421" s="5">
        <v>415</v>
      </c>
      <c r="B421" s="1" t="s">
        <v>509</v>
      </c>
      <c r="C421" s="1" t="s">
        <v>145</v>
      </c>
      <c r="D421" s="1" t="s">
        <v>54</v>
      </c>
      <c r="E421" s="1" t="s">
        <v>91</v>
      </c>
      <c r="F421" s="1" t="s">
        <v>63</v>
      </c>
      <c r="G421" s="1" t="s">
        <v>47</v>
      </c>
      <c r="H421" s="1" t="s">
        <v>127</v>
      </c>
      <c r="I421" s="1"/>
      <c r="J421" s="7">
        <v>4.3761981755862909</v>
      </c>
      <c r="K421" s="7">
        <v>1.549399768300773</v>
      </c>
      <c r="L421" s="10">
        <v>2.5</v>
      </c>
      <c r="M421" s="11">
        <f t="shared" si="12"/>
        <v>-0.38024009267969083</v>
      </c>
      <c r="N421" s="12" t="s">
        <v>50</v>
      </c>
      <c r="O421" s="14" t="s">
        <v>57</v>
      </c>
      <c r="P421" s="3">
        <f t="shared" si="13"/>
        <v>354.05155482776917</v>
      </c>
      <c r="Q421" s="1">
        <v>3</v>
      </c>
    </row>
    <row r="422" spans="1:17" x14ac:dyDescent="0.3">
      <c r="A422" s="5">
        <v>416</v>
      </c>
      <c r="B422" s="1" t="s">
        <v>510</v>
      </c>
      <c r="C422" s="1" t="s">
        <v>59</v>
      </c>
      <c r="D422" s="1" t="s">
        <v>54</v>
      </c>
      <c r="E422" s="1" t="s">
        <v>91</v>
      </c>
      <c r="F422" s="1" t="s">
        <v>63</v>
      </c>
      <c r="G422" s="1" t="s">
        <v>47</v>
      </c>
      <c r="H422" s="1" t="s">
        <v>127</v>
      </c>
      <c r="I422" s="1" t="s">
        <v>134</v>
      </c>
      <c r="J422" s="7">
        <v>0.52767705412609534</v>
      </c>
      <c r="K422" s="7">
        <v>1.770742592343731</v>
      </c>
      <c r="L422" s="10">
        <v>2.5</v>
      </c>
      <c r="M422" s="11">
        <f t="shared" si="12"/>
        <v>-0.29170296306250759</v>
      </c>
      <c r="N422" s="12" t="s">
        <v>50</v>
      </c>
      <c r="O422" s="14" t="s">
        <v>57</v>
      </c>
      <c r="P422" s="3">
        <f t="shared" si="13"/>
        <v>3355.7316515805687</v>
      </c>
      <c r="Q422" s="1">
        <v>5</v>
      </c>
    </row>
    <row r="423" spans="1:17" x14ac:dyDescent="0.3">
      <c r="A423" s="5">
        <v>417</v>
      </c>
      <c r="B423" s="1" t="s">
        <v>511</v>
      </c>
      <c r="C423" s="1" t="s">
        <v>131</v>
      </c>
      <c r="D423" s="1" t="s">
        <v>54</v>
      </c>
      <c r="E423" s="1" t="s">
        <v>91</v>
      </c>
      <c r="F423" s="1" t="s">
        <v>63</v>
      </c>
      <c r="G423" s="1" t="s">
        <v>47</v>
      </c>
      <c r="H423" s="1" t="s">
        <v>127</v>
      </c>
      <c r="I423" s="1" t="s">
        <v>134</v>
      </c>
      <c r="J423" s="7">
        <v>3.988838109060028</v>
      </c>
      <c r="K423" s="7">
        <v>1.5493997683007732</v>
      </c>
      <c r="L423" s="10">
        <v>2.5</v>
      </c>
      <c r="M423" s="11">
        <f t="shared" si="12"/>
        <v>-0.38024009267969072</v>
      </c>
      <c r="N423" s="12" t="s">
        <v>50</v>
      </c>
      <c r="O423" s="14" t="s">
        <v>57</v>
      </c>
      <c r="P423" s="3">
        <f t="shared" si="13"/>
        <v>388.43385616015644</v>
      </c>
      <c r="Q423" s="1">
        <v>3</v>
      </c>
    </row>
    <row r="424" spans="1:17" x14ac:dyDescent="0.3">
      <c r="A424" s="5">
        <v>418</v>
      </c>
      <c r="B424" s="1" t="s">
        <v>512</v>
      </c>
      <c r="C424" s="1" t="s">
        <v>94</v>
      </c>
      <c r="D424" s="1" t="s">
        <v>54</v>
      </c>
      <c r="E424" s="1" t="s">
        <v>91</v>
      </c>
      <c r="F424" s="1" t="s">
        <v>63</v>
      </c>
      <c r="G424" s="1" t="s">
        <v>47</v>
      </c>
      <c r="H424" s="1" t="s">
        <v>127</v>
      </c>
      <c r="I424" s="1" t="s">
        <v>139</v>
      </c>
      <c r="J424" s="7">
        <v>11.586545794621216</v>
      </c>
      <c r="K424" s="7">
        <v>2.4347710644726424</v>
      </c>
      <c r="L424" s="10">
        <v>2.5</v>
      </c>
      <c r="M424" s="11">
        <f t="shared" si="12"/>
        <v>-2.6091574210943057E-2</v>
      </c>
      <c r="N424" s="12" t="s">
        <v>50</v>
      </c>
      <c r="O424" s="14" t="s">
        <v>57</v>
      </c>
      <c r="P424" s="3">
        <f t="shared" si="13"/>
        <v>210.13778460211392</v>
      </c>
      <c r="Q424" s="1">
        <v>2</v>
      </c>
    </row>
    <row r="425" spans="1:17" x14ac:dyDescent="0.3">
      <c r="A425" s="5">
        <v>419</v>
      </c>
      <c r="B425" s="1" t="s">
        <v>513</v>
      </c>
      <c r="C425" s="1" t="s">
        <v>9</v>
      </c>
      <c r="D425" s="1" t="s">
        <v>54</v>
      </c>
      <c r="E425" s="1" t="s">
        <v>91</v>
      </c>
      <c r="F425" s="1" t="s">
        <v>63</v>
      </c>
      <c r="G425" s="1" t="s">
        <v>47</v>
      </c>
      <c r="H425" s="1" t="s">
        <v>127</v>
      </c>
      <c r="I425" s="1" t="s">
        <v>139</v>
      </c>
      <c r="J425" s="7">
        <v>5.9495194816919126</v>
      </c>
      <c r="K425" s="7">
        <v>1.5493997683007736</v>
      </c>
      <c r="L425" s="10">
        <v>2.5</v>
      </c>
      <c r="M425" s="11">
        <f t="shared" si="12"/>
        <v>-0.38024009267969056</v>
      </c>
      <c r="N425" s="12" t="s">
        <v>50</v>
      </c>
      <c r="O425" s="14" t="s">
        <v>57</v>
      </c>
      <c r="P425" s="3">
        <f t="shared" si="13"/>
        <v>260.42435411273891</v>
      </c>
      <c r="Q425" s="1">
        <v>3</v>
      </c>
    </row>
    <row r="426" spans="1:17" x14ac:dyDescent="0.3">
      <c r="A426" s="5">
        <v>420</v>
      </c>
      <c r="B426" s="1" t="s">
        <v>514</v>
      </c>
      <c r="C426" s="1" t="s">
        <v>131</v>
      </c>
      <c r="D426" s="1" t="s">
        <v>54</v>
      </c>
      <c r="E426" s="1" t="s">
        <v>91</v>
      </c>
      <c r="F426" s="1" t="s">
        <v>63</v>
      </c>
      <c r="G426" s="1" t="s">
        <v>47</v>
      </c>
      <c r="H426" s="1" t="s">
        <v>127</v>
      </c>
      <c r="I426" s="1" t="s">
        <v>132</v>
      </c>
      <c r="J426" s="7">
        <v>2.6991370636399772</v>
      </c>
      <c r="K426" s="7">
        <v>1.5493997683007701</v>
      </c>
      <c r="L426" s="10">
        <v>2.5</v>
      </c>
      <c r="M426" s="11">
        <f t="shared" si="12"/>
        <v>-0.38024009267969194</v>
      </c>
      <c r="N426" s="12" t="s">
        <v>50</v>
      </c>
      <c r="O426" s="14" t="s">
        <v>57</v>
      </c>
      <c r="P426" s="3">
        <f t="shared" si="13"/>
        <v>574.03523117543909</v>
      </c>
      <c r="Q426" s="1">
        <v>4</v>
      </c>
    </row>
    <row r="427" spans="1:17" x14ac:dyDescent="0.3">
      <c r="A427" s="5">
        <v>421</v>
      </c>
      <c r="B427" s="1" t="s">
        <v>515</v>
      </c>
      <c r="C427" s="1" t="s">
        <v>94</v>
      </c>
      <c r="D427" s="1" t="s">
        <v>54</v>
      </c>
      <c r="E427" s="1" t="s">
        <v>91</v>
      </c>
      <c r="F427" s="1" t="s">
        <v>63</v>
      </c>
      <c r="G427" s="1" t="s">
        <v>47</v>
      </c>
      <c r="H427" s="1" t="s">
        <v>127</v>
      </c>
      <c r="I427" s="1" t="s">
        <v>139</v>
      </c>
      <c r="J427" s="7">
        <v>7.622496521533221</v>
      </c>
      <c r="K427" s="7">
        <v>2.434771064472633</v>
      </c>
      <c r="L427" s="10">
        <v>2.5</v>
      </c>
      <c r="M427" s="11">
        <f t="shared" si="12"/>
        <v>-2.6091574210946787E-2</v>
      </c>
      <c r="N427" s="12" t="s">
        <v>50</v>
      </c>
      <c r="O427" s="14" t="s">
        <v>57</v>
      </c>
      <c r="P427" s="3">
        <f t="shared" si="13"/>
        <v>319.41911125764517</v>
      </c>
      <c r="Q427" s="1">
        <v>3</v>
      </c>
    </row>
    <row r="428" spans="1:17" x14ac:dyDescent="0.3">
      <c r="A428" s="5">
        <v>422</v>
      </c>
      <c r="B428" s="1" t="s">
        <v>516</v>
      </c>
      <c r="C428" s="1" t="s">
        <v>9</v>
      </c>
      <c r="D428" s="1" t="s">
        <v>54</v>
      </c>
      <c r="E428" s="1" t="s">
        <v>91</v>
      </c>
      <c r="F428" s="1" t="s">
        <v>63</v>
      </c>
      <c r="G428" s="1" t="s">
        <v>47</v>
      </c>
      <c r="H428" s="1" t="s">
        <v>127</v>
      </c>
      <c r="I428" s="1" t="s">
        <v>139</v>
      </c>
      <c r="J428" s="7">
        <v>11.038046725525952</v>
      </c>
      <c r="K428" s="7">
        <v>2.2134282404296668</v>
      </c>
      <c r="L428" s="10">
        <v>2.5</v>
      </c>
      <c r="M428" s="11">
        <f t="shared" si="12"/>
        <v>-0.11462870382813328</v>
      </c>
      <c r="N428" s="12" t="s">
        <v>50</v>
      </c>
      <c r="O428" s="14" t="s">
        <v>57</v>
      </c>
      <c r="P428" s="3">
        <f t="shared" si="13"/>
        <v>200.52716712197096</v>
      </c>
      <c r="Q428" s="1">
        <v>2</v>
      </c>
    </row>
    <row r="429" spans="1:17" x14ac:dyDescent="0.3">
      <c r="A429" s="5">
        <v>423</v>
      </c>
      <c r="B429" s="1" t="s">
        <v>517</v>
      </c>
      <c r="C429" s="1" t="s">
        <v>94</v>
      </c>
      <c r="D429" s="1" t="s">
        <v>54</v>
      </c>
      <c r="E429" s="1" t="s">
        <v>91</v>
      </c>
      <c r="F429" s="1" t="s">
        <v>63</v>
      </c>
      <c r="G429" s="1" t="s">
        <v>47</v>
      </c>
      <c r="H429" s="1" t="s">
        <v>127</v>
      </c>
      <c r="I429" s="1" t="s">
        <v>132</v>
      </c>
      <c r="J429" s="7">
        <v>6.4392726935688263</v>
      </c>
      <c r="K429" s="7">
        <v>1.7707425923437292</v>
      </c>
      <c r="L429" s="10">
        <v>2.5</v>
      </c>
      <c r="M429" s="11">
        <f t="shared" si="12"/>
        <v>-0.29170296306250831</v>
      </c>
      <c r="N429" s="12" t="s">
        <v>50</v>
      </c>
      <c r="O429" s="14" t="s">
        <v>57</v>
      </c>
      <c r="P429" s="3">
        <f t="shared" si="13"/>
        <v>274.99108620019223</v>
      </c>
      <c r="Q429" s="1">
        <v>3</v>
      </c>
    </row>
    <row r="430" spans="1:17" x14ac:dyDescent="0.3">
      <c r="A430" s="5">
        <v>424</v>
      </c>
      <c r="B430" s="1" t="s">
        <v>518</v>
      </c>
      <c r="C430" s="1" t="s">
        <v>9</v>
      </c>
      <c r="D430" s="1" t="s">
        <v>54</v>
      </c>
      <c r="E430" s="1" t="s">
        <v>91</v>
      </c>
      <c r="F430" s="1" t="s">
        <v>63</v>
      </c>
      <c r="G430" s="1" t="s">
        <v>47</v>
      </c>
      <c r="H430" s="1" t="s">
        <v>127</v>
      </c>
      <c r="I430" s="1" t="s">
        <v>132</v>
      </c>
      <c r="J430" s="7">
        <v>2.0130158962185885</v>
      </c>
      <c r="K430" s="7">
        <v>1.9920854163867037</v>
      </c>
      <c r="L430" s="10">
        <v>2.5</v>
      </c>
      <c r="M430" s="11">
        <f t="shared" si="12"/>
        <v>-0.20316583344531852</v>
      </c>
      <c r="N430" s="12" t="s">
        <v>50</v>
      </c>
      <c r="O430" s="14" t="s">
        <v>57</v>
      </c>
      <c r="P430" s="3">
        <f t="shared" si="13"/>
        <v>989.60242694993008</v>
      </c>
      <c r="Q430" s="1">
        <v>4</v>
      </c>
    </row>
    <row r="431" spans="1:17" x14ac:dyDescent="0.3">
      <c r="A431" s="5">
        <v>425</v>
      </c>
      <c r="B431" s="1" t="s">
        <v>519</v>
      </c>
      <c r="C431" s="1" t="s">
        <v>59</v>
      </c>
      <c r="D431" s="1" t="s">
        <v>54</v>
      </c>
      <c r="E431" s="1" t="s">
        <v>91</v>
      </c>
      <c r="F431" s="1" t="s">
        <v>63</v>
      </c>
      <c r="G431" s="1" t="s">
        <v>47</v>
      </c>
      <c r="H431" s="1" t="s">
        <v>127</v>
      </c>
      <c r="I431" s="1" t="s">
        <v>132</v>
      </c>
      <c r="J431" s="7">
        <v>3.1549449473381599</v>
      </c>
      <c r="K431" s="7">
        <v>2.6561138885155948</v>
      </c>
      <c r="L431" s="10">
        <v>2.5</v>
      </c>
      <c r="M431" s="11">
        <f t="shared" si="12"/>
        <v>6.2445555406237932E-2</v>
      </c>
      <c r="N431" s="12" t="s">
        <v>50</v>
      </c>
      <c r="O431" s="14" t="s">
        <v>57</v>
      </c>
      <c r="P431" s="3">
        <f t="shared" si="13"/>
        <v>841.88914001702915</v>
      </c>
      <c r="Q431" s="1">
        <v>4</v>
      </c>
    </row>
    <row r="432" spans="1:17" x14ac:dyDescent="0.3">
      <c r="A432" s="5">
        <v>426</v>
      </c>
      <c r="B432" s="1" t="s">
        <v>520</v>
      </c>
      <c r="C432" s="1" t="s">
        <v>9</v>
      </c>
      <c r="D432" s="1" t="s">
        <v>54</v>
      </c>
      <c r="E432" s="1" t="s">
        <v>91</v>
      </c>
      <c r="F432" s="1" t="s">
        <v>63</v>
      </c>
      <c r="G432" s="1" t="s">
        <v>47</v>
      </c>
      <c r="H432" s="1" t="s">
        <v>127</v>
      </c>
      <c r="I432" s="1" t="s">
        <v>132</v>
      </c>
      <c r="J432" s="7">
        <v>2.8845588058939553</v>
      </c>
      <c r="K432" s="7">
        <v>2.434771064472637</v>
      </c>
      <c r="L432" s="10">
        <v>2.5</v>
      </c>
      <c r="M432" s="11">
        <f t="shared" si="12"/>
        <v>-2.6091574210945191E-2</v>
      </c>
      <c r="N432" s="12" t="s">
        <v>50</v>
      </c>
      <c r="O432" s="14" t="s">
        <v>57</v>
      </c>
      <c r="P432" s="3">
        <f t="shared" si="13"/>
        <v>844.07052457995417</v>
      </c>
      <c r="Q432" s="1">
        <v>4</v>
      </c>
    </row>
    <row r="433" spans="1:17" x14ac:dyDescent="0.3">
      <c r="A433" s="5">
        <v>427</v>
      </c>
      <c r="B433" s="1" t="s">
        <v>521</v>
      </c>
      <c r="C433" s="1" t="s">
        <v>59</v>
      </c>
      <c r="D433" s="1" t="s">
        <v>54</v>
      </c>
      <c r="E433" s="1" t="s">
        <v>91</v>
      </c>
      <c r="F433" s="1" t="s">
        <v>63</v>
      </c>
      <c r="G433" s="1" t="s">
        <v>47</v>
      </c>
      <c r="H433" s="1" t="s">
        <v>127</v>
      </c>
      <c r="I433" s="1" t="s">
        <v>132</v>
      </c>
      <c r="J433" s="7">
        <v>0.75421007168671028</v>
      </c>
      <c r="K433" s="7">
        <v>5.7549134251171363</v>
      </c>
      <c r="L433" s="10">
        <v>2.5</v>
      </c>
      <c r="M433" s="11">
        <f t="shared" si="12"/>
        <v>1.3019653700468545</v>
      </c>
      <c r="N433" s="12" t="s">
        <v>50</v>
      </c>
      <c r="O433" s="14" t="s">
        <v>51</v>
      </c>
      <c r="P433" s="3">
        <f t="shared" si="13"/>
        <v>7630.3852748172494</v>
      </c>
      <c r="Q433" s="1">
        <v>5</v>
      </c>
    </row>
    <row r="434" spans="1:17" x14ac:dyDescent="0.3">
      <c r="A434" s="5">
        <v>428</v>
      </c>
      <c r="B434" s="1" t="s">
        <v>522</v>
      </c>
      <c r="C434" s="1" t="s">
        <v>59</v>
      </c>
      <c r="D434" s="1" t="s">
        <v>54</v>
      </c>
      <c r="E434" s="1" t="s">
        <v>91</v>
      </c>
      <c r="F434" s="1" t="s">
        <v>63</v>
      </c>
      <c r="G434" s="1" t="s">
        <v>47</v>
      </c>
      <c r="H434" s="1" t="s">
        <v>127</v>
      </c>
      <c r="I434" s="1" t="s">
        <v>132</v>
      </c>
      <c r="J434" s="7">
        <v>3.3291603429991046</v>
      </c>
      <c r="K434" s="7">
        <v>3.0987995366015428</v>
      </c>
      <c r="L434" s="10">
        <v>2.5</v>
      </c>
      <c r="M434" s="11">
        <f t="shared" si="12"/>
        <v>0.23951981464061714</v>
      </c>
      <c r="N434" s="12" t="s">
        <v>50</v>
      </c>
      <c r="O434" s="14" t="s">
        <v>57</v>
      </c>
      <c r="P434" s="3">
        <f t="shared" si="13"/>
        <v>930.80513322766581</v>
      </c>
      <c r="Q434" s="1">
        <v>4</v>
      </c>
    </row>
    <row r="435" spans="1:17" x14ac:dyDescent="0.3">
      <c r="A435" s="5">
        <v>429</v>
      </c>
      <c r="B435" s="1" t="s">
        <v>523</v>
      </c>
      <c r="C435" s="1" t="s">
        <v>9</v>
      </c>
      <c r="D435" s="1" t="s">
        <v>54</v>
      </c>
      <c r="E435" s="1" t="s">
        <v>91</v>
      </c>
      <c r="F435" s="1" t="s">
        <v>63</v>
      </c>
      <c r="G435" s="1" t="s">
        <v>47</v>
      </c>
      <c r="H435" s="1" t="s">
        <v>127</v>
      </c>
      <c r="I435" s="1" t="s">
        <v>132</v>
      </c>
      <c r="J435" s="7">
        <v>2.1655419693181845</v>
      </c>
      <c r="K435" s="7">
        <v>3.5414851846874735</v>
      </c>
      <c r="L435" s="10">
        <v>2.5</v>
      </c>
      <c r="M435" s="11">
        <f t="shared" si="12"/>
        <v>0.41659407387498942</v>
      </c>
      <c r="N435" s="12" t="s">
        <v>50</v>
      </c>
      <c r="O435" s="14" t="s">
        <v>57</v>
      </c>
      <c r="P435" s="3">
        <f t="shared" si="13"/>
        <v>1635.3805351565184</v>
      </c>
      <c r="Q435" s="1">
        <v>5</v>
      </c>
    </row>
    <row r="436" spans="1:17" x14ac:dyDescent="0.3">
      <c r="A436" s="5">
        <v>430</v>
      </c>
      <c r="B436" s="1" t="s">
        <v>524</v>
      </c>
      <c r="C436" s="1" t="s">
        <v>59</v>
      </c>
      <c r="D436" s="1" t="s">
        <v>54</v>
      </c>
      <c r="E436" s="1" t="s">
        <v>91</v>
      </c>
      <c r="F436" s="1" t="s">
        <v>63</v>
      </c>
      <c r="G436" s="1" t="s">
        <v>47</v>
      </c>
      <c r="H436" s="1" t="s">
        <v>127</v>
      </c>
      <c r="I436" s="1" t="s">
        <v>132</v>
      </c>
      <c r="J436" s="7">
        <v>1.2387843037904949</v>
      </c>
      <c r="K436" s="7">
        <v>2.4347710644726357</v>
      </c>
      <c r="L436" s="10">
        <v>2.5</v>
      </c>
      <c r="M436" s="11">
        <f t="shared" si="12"/>
        <v>-2.6091574210945722E-2</v>
      </c>
      <c r="N436" s="12" t="s">
        <v>50</v>
      </c>
      <c r="O436" s="14" t="s">
        <v>57</v>
      </c>
      <c r="P436" s="3">
        <f t="shared" si="13"/>
        <v>1965.4519814487478</v>
      </c>
      <c r="Q436" s="1">
        <v>5</v>
      </c>
    </row>
    <row r="437" spans="1:17" x14ac:dyDescent="0.3">
      <c r="A437" s="5">
        <v>431</v>
      </c>
      <c r="B437" s="1" t="s">
        <v>525</v>
      </c>
      <c r="C437" s="1" t="s">
        <v>59</v>
      </c>
      <c r="D437" s="1" t="s">
        <v>54</v>
      </c>
      <c r="E437" s="1" t="s">
        <v>91</v>
      </c>
      <c r="F437" s="1" t="s">
        <v>63</v>
      </c>
      <c r="G437" s="1" t="s">
        <v>47</v>
      </c>
      <c r="H437" s="1" t="s">
        <v>127</v>
      </c>
      <c r="I437" s="1" t="s">
        <v>132</v>
      </c>
      <c r="J437" s="7">
        <v>0.67435026056218006</v>
      </c>
      <c r="K437" s="7">
        <v>1.9920854163867032</v>
      </c>
      <c r="L437" s="10">
        <v>2.5</v>
      </c>
      <c r="M437" s="11">
        <f t="shared" si="12"/>
        <v>-0.20316583344531872</v>
      </c>
      <c r="N437" s="12" t="s">
        <v>50</v>
      </c>
      <c r="O437" s="14" t="s">
        <v>57</v>
      </c>
      <c r="P437" s="3">
        <f t="shared" si="13"/>
        <v>2954.0811843476972</v>
      </c>
      <c r="Q437" s="1">
        <v>5</v>
      </c>
    </row>
    <row r="438" spans="1:17" x14ac:dyDescent="0.3">
      <c r="A438" s="5">
        <v>432</v>
      </c>
      <c r="B438" s="1" t="s">
        <v>526</v>
      </c>
      <c r="C438" s="1" t="s">
        <v>210</v>
      </c>
      <c r="D438" s="1" t="s">
        <v>54</v>
      </c>
      <c r="E438" s="1" t="s">
        <v>91</v>
      </c>
      <c r="F438" s="1" t="s">
        <v>63</v>
      </c>
      <c r="G438" s="1" t="s">
        <v>47</v>
      </c>
      <c r="H438" s="1" t="s">
        <v>127</v>
      </c>
      <c r="I438" s="1" t="s">
        <v>132</v>
      </c>
      <c r="J438" s="7">
        <v>1.6356978603598347</v>
      </c>
      <c r="K438" s="7">
        <v>1.5493997683007703</v>
      </c>
      <c r="L438" s="10">
        <v>2.5</v>
      </c>
      <c r="M438" s="11">
        <f t="shared" si="12"/>
        <v>-0.38024009267969189</v>
      </c>
      <c r="N438" s="12" t="s">
        <v>50</v>
      </c>
      <c r="O438" s="14" t="s">
        <v>57</v>
      </c>
      <c r="P438" s="3">
        <f t="shared" si="13"/>
        <v>947.24081130724244</v>
      </c>
      <c r="Q438" s="1">
        <v>4</v>
      </c>
    </row>
    <row r="439" spans="1:17" x14ac:dyDescent="0.3">
      <c r="A439" s="5">
        <v>433</v>
      </c>
      <c r="B439" s="1" t="s">
        <v>527</v>
      </c>
      <c r="C439" s="1" t="s">
        <v>9</v>
      </c>
      <c r="D439" s="1" t="s">
        <v>54</v>
      </c>
      <c r="E439" s="1" t="s">
        <v>91</v>
      </c>
      <c r="F439" s="1" t="s">
        <v>63</v>
      </c>
      <c r="G439" s="1" t="s">
        <v>47</v>
      </c>
      <c r="H439" s="1" t="s">
        <v>127</v>
      </c>
      <c r="I439" s="1" t="s">
        <v>134</v>
      </c>
      <c r="J439" s="7">
        <v>10.761896227373404</v>
      </c>
      <c r="K439" s="7">
        <v>3.3201423606445024</v>
      </c>
      <c r="L439" s="10">
        <v>2.5</v>
      </c>
      <c r="M439" s="11">
        <f t="shared" si="12"/>
        <v>0.32805694425780096</v>
      </c>
      <c r="N439" s="12" t="s">
        <v>50</v>
      </c>
      <c r="O439" s="14" t="s">
        <v>57</v>
      </c>
      <c r="P439" s="3">
        <f t="shared" si="13"/>
        <v>308.50904808016634</v>
      </c>
      <c r="Q439" s="1">
        <v>3</v>
      </c>
    </row>
    <row r="440" spans="1:17" x14ac:dyDescent="0.3">
      <c r="A440" s="5">
        <v>434</v>
      </c>
      <c r="B440" s="1" t="s">
        <v>528</v>
      </c>
      <c r="C440" s="1" t="s">
        <v>94</v>
      </c>
      <c r="D440" s="1" t="s">
        <v>54</v>
      </c>
      <c r="E440" s="1" t="s">
        <v>91</v>
      </c>
      <c r="F440" s="1" t="s">
        <v>63</v>
      </c>
      <c r="G440" s="1" t="s">
        <v>47</v>
      </c>
      <c r="H440" s="1" t="s">
        <v>127</v>
      </c>
      <c r="I440" s="1" t="s">
        <v>139</v>
      </c>
      <c r="J440" s="7">
        <v>11.974713243217805</v>
      </c>
      <c r="K440" s="7">
        <v>2.8774567125585824</v>
      </c>
      <c r="L440" s="10">
        <v>2.5</v>
      </c>
      <c r="M440" s="11">
        <f t="shared" si="12"/>
        <v>0.15098268502343296</v>
      </c>
      <c r="N440" s="12" t="s">
        <v>50</v>
      </c>
      <c r="O440" s="14" t="s">
        <v>57</v>
      </c>
      <c r="P440" s="3">
        <f t="shared" si="13"/>
        <v>240.29441491538898</v>
      </c>
      <c r="Q440" s="1">
        <v>2</v>
      </c>
    </row>
    <row r="441" spans="1:17" x14ac:dyDescent="0.3">
      <c r="A441" s="5">
        <v>435</v>
      </c>
      <c r="B441" s="1" t="s">
        <v>529</v>
      </c>
      <c r="C441" s="1" t="s">
        <v>59</v>
      </c>
      <c r="D441" s="1" t="s">
        <v>54</v>
      </c>
      <c r="E441" s="1" t="s">
        <v>91</v>
      </c>
      <c r="F441" s="1" t="s">
        <v>63</v>
      </c>
      <c r="G441" s="1" t="s">
        <v>47</v>
      </c>
      <c r="H441" s="1" t="s">
        <v>127</v>
      </c>
      <c r="I441" s="1" t="s">
        <v>139</v>
      </c>
      <c r="J441" s="7">
        <v>2.4037878448889858</v>
      </c>
      <c r="K441" s="7">
        <v>1.5493997683007703</v>
      </c>
      <c r="L441" s="10">
        <v>2.5</v>
      </c>
      <c r="M441" s="11">
        <f t="shared" si="12"/>
        <v>-0.38024009267969189</v>
      </c>
      <c r="N441" s="12" t="s">
        <v>50</v>
      </c>
      <c r="O441" s="14" t="s">
        <v>57</v>
      </c>
      <c r="P441" s="3">
        <f t="shared" si="13"/>
        <v>644.56593854368475</v>
      </c>
      <c r="Q441" s="1">
        <v>4</v>
      </c>
    </row>
    <row r="442" spans="1:17" x14ac:dyDescent="0.3">
      <c r="A442" s="5">
        <v>436</v>
      </c>
      <c r="B442" s="1" t="s">
        <v>530</v>
      </c>
      <c r="C442" s="1" t="s">
        <v>59</v>
      </c>
      <c r="D442" s="1" t="s">
        <v>54</v>
      </c>
      <c r="E442" s="1" t="s">
        <v>91</v>
      </c>
      <c r="F442" s="1" t="s">
        <v>63</v>
      </c>
      <c r="G442" s="1" t="s">
        <v>47</v>
      </c>
      <c r="H442" s="1" t="s">
        <v>127</v>
      </c>
      <c r="I442" s="1" t="s">
        <v>139</v>
      </c>
      <c r="J442" s="7">
        <v>4.3890372931074113</v>
      </c>
      <c r="K442" s="7">
        <v>2.4347710644726348</v>
      </c>
      <c r="L442" s="10">
        <v>2.5</v>
      </c>
      <c r="M442" s="11">
        <f t="shared" si="12"/>
        <v>-2.6091574210946079E-2</v>
      </c>
      <c r="N442" s="12" t="s">
        <v>50</v>
      </c>
      <c r="O442" s="14" t="s">
        <v>57</v>
      </c>
      <c r="P442" s="3">
        <f t="shared" si="13"/>
        <v>554.73920631666181</v>
      </c>
      <c r="Q442" s="1">
        <v>4</v>
      </c>
    </row>
    <row r="443" spans="1:17" x14ac:dyDescent="0.3">
      <c r="A443" s="5">
        <v>437</v>
      </c>
      <c r="B443" s="1" t="s">
        <v>531</v>
      </c>
      <c r="C443" s="1" t="s">
        <v>59</v>
      </c>
      <c r="D443" s="1" t="s">
        <v>54</v>
      </c>
      <c r="E443" s="1" t="s">
        <v>91</v>
      </c>
      <c r="F443" s="1" t="s">
        <v>63</v>
      </c>
      <c r="G443" s="1" t="s">
        <v>47</v>
      </c>
      <c r="H443" s="1" t="s">
        <v>127</v>
      </c>
      <c r="I443" s="1" t="s">
        <v>139</v>
      </c>
      <c r="J443" s="7">
        <v>6.8890060981054146</v>
      </c>
      <c r="K443" s="7">
        <v>1.549399768300773</v>
      </c>
      <c r="L443" s="10">
        <v>2.5</v>
      </c>
      <c r="M443" s="11">
        <f t="shared" si="12"/>
        <v>-0.38024009267969083</v>
      </c>
      <c r="N443" s="12" t="s">
        <v>50</v>
      </c>
      <c r="O443" s="14" t="s">
        <v>57</v>
      </c>
      <c r="P443" s="3">
        <f t="shared" si="13"/>
        <v>224.90904293536371</v>
      </c>
      <c r="Q443" s="1">
        <v>2</v>
      </c>
    </row>
    <row r="444" spans="1:17" x14ac:dyDescent="0.3">
      <c r="A444" s="5">
        <v>438</v>
      </c>
      <c r="B444" s="1" t="s">
        <v>532</v>
      </c>
      <c r="C444" s="1" t="s">
        <v>9</v>
      </c>
      <c r="D444" s="1" t="s">
        <v>54</v>
      </c>
      <c r="E444" s="1" t="s">
        <v>91</v>
      </c>
      <c r="F444" s="1" t="s">
        <v>63</v>
      </c>
      <c r="G444" s="1" t="s">
        <v>47</v>
      </c>
      <c r="H444" s="1" t="s">
        <v>127</v>
      </c>
      <c r="I444" s="1" t="s">
        <v>139</v>
      </c>
      <c r="J444" s="7">
        <v>8.3517349781362817</v>
      </c>
      <c r="K444" s="7">
        <v>4.6481993049023043</v>
      </c>
      <c r="L444" s="10">
        <v>2.5</v>
      </c>
      <c r="M444" s="11">
        <f t="shared" si="12"/>
        <v>0.85927972196092173</v>
      </c>
      <c r="N444" s="12" t="s">
        <v>50</v>
      </c>
      <c r="O444" s="14" t="s">
        <v>51</v>
      </c>
      <c r="P444" s="3">
        <f t="shared" si="13"/>
        <v>556.55493344444767</v>
      </c>
      <c r="Q444" s="1">
        <v>4</v>
      </c>
    </row>
    <row r="445" spans="1:17" x14ac:dyDescent="0.3">
      <c r="A445" s="5">
        <v>439</v>
      </c>
      <c r="B445" s="1" t="s">
        <v>533</v>
      </c>
      <c r="C445" s="1" t="s">
        <v>59</v>
      </c>
      <c r="D445" s="1" t="s">
        <v>54</v>
      </c>
      <c r="E445" s="1" t="s">
        <v>91</v>
      </c>
      <c r="F445" s="1" t="s">
        <v>63</v>
      </c>
      <c r="G445" s="1" t="s">
        <v>47</v>
      </c>
      <c r="H445" s="1" t="s">
        <v>127</v>
      </c>
      <c r="I445" s="1" t="s">
        <v>139</v>
      </c>
      <c r="J445" s="7">
        <v>2.0765738718058486</v>
      </c>
      <c r="K445" s="7">
        <v>2.2134282404296628</v>
      </c>
      <c r="L445" s="10">
        <v>2.5</v>
      </c>
      <c r="M445" s="11">
        <f t="shared" si="12"/>
        <v>-0.11462870382813488</v>
      </c>
      <c r="N445" s="12" t="s">
        <v>50</v>
      </c>
      <c r="O445" s="14" t="s">
        <v>57</v>
      </c>
      <c r="P445" s="3">
        <f t="shared" si="13"/>
        <v>1065.9039249611676</v>
      </c>
      <c r="Q445" s="1">
        <v>5</v>
      </c>
    </row>
    <row r="446" spans="1:17" x14ac:dyDescent="0.3">
      <c r="A446" s="5">
        <v>440</v>
      </c>
      <c r="B446" s="1" t="s">
        <v>534</v>
      </c>
      <c r="C446" s="1" t="s">
        <v>59</v>
      </c>
      <c r="D446" s="1" t="s">
        <v>54</v>
      </c>
      <c r="E446" s="1" t="s">
        <v>91</v>
      </c>
      <c r="F446" s="1" t="s">
        <v>63</v>
      </c>
      <c r="G446" s="1" t="s">
        <v>47</v>
      </c>
      <c r="H446" s="1" t="s">
        <v>127</v>
      </c>
      <c r="I446" s="1" t="s">
        <v>139</v>
      </c>
      <c r="J446" s="7">
        <v>0.73719673591181034</v>
      </c>
      <c r="K446" s="7">
        <v>1.992085416386703</v>
      </c>
      <c r="L446" s="10">
        <v>2.5</v>
      </c>
      <c r="M446" s="11">
        <f t="shared" si="12"/>
        <v>-0.2031658334453188</v>
      </c>
      <c r="N446" s="12" t="s">
        <v>50</v>
      </c>
      <c r="O446" s="14" t="s">
        <v>57</v>
      </c>
      <c r="P446" s="3">
        <f t="shared" si="13"/>
        <v>2702.2439456718007</v>
      </c>
      <c r="Q446" s="1">
        <v>5</v>
      </c>
    </row>
    <row r="447" spans="1:17" x14ac:dyDescent="0.3">
      <c r="A447" s="5">
        <v>441</v>
      </c>
      <c r="B447" s="1" t="s">
        <v>535</v>
      </c>
      <c r="C447" s="1" t="s">
        <v>9</v>
      </c>
      <c r="D447" s="1" t="s">
        <v>54</v>
      </c>
      <c r="E447" s="1" t="s">
        <v>91</v>
      </c>
      <c r="F447" s="1" t="s">
        <v>63</v>
      </c>
      <c r="G447" s="1" t="s">
        <v>47</v>
      </c>
      <c r="H447" s="1" t="s">
        <v>127</v>
      </c>
      <c r="I447" s="1" t="s">
        <v>139</v>
      </c>
      <c r="J447" s="7">
        <v>12.492754898880349</v>
      </c>
      <c r="K447" s="7">
        <v>3.5414851846874713</v>
      </c>
      <c r="L447" s="10">
        <v>2.5</v>
      </c>
      <c r="M447" s="11">
        <f t="shared" si="12"/>
        <v>0.41659407387498854</v>
      </c>
      <c r="N447" s="12" t="s">
        <v>50</v>
      </c>
      <c r="O447" s="14" t="s">
        <v>57</v>
      </c>
      <c r="P447" s="3">
        <f t="shared" si="13"/>
        <v>283.48312388685969</v>
      </c>
      <c r="Q447" s="1">
        <v>3</v>
      </c>
    </row>
    <row r="448" spans="1:17" x14ac:dyDescent="0.3">
      <c r="A448" s="5">
        <v>442</v>
      </c>
      <c r="B448" s="1" t="s">
        <v>536</v>
      </c>
      <c r="C448" s="1" t="s">
        <v>59</v>
      </c>
      <c r="D448" s="1" t="s">
        <v>54</v>
      </c>
      <c r="E448" s="1" t="s">
        <v>91</v>
      </c>
      <c r="F448" s="1" t="s">
        <v>63</v>
      </c>
      <c r="G448" s="1" t="s">
        <v>47</v>
      </c>
      <c r="H448" s="1" t="s">
        <v>127</v>
      </c>
      <c r="I448" s="1" t="s">
        <v>139</v>
      </c>
      <c r="J448" s="7">
        <v>2.7469206409975593</v>
      </c>
      <c r="K448" s="7">
        <v>1.5493997683007708</v>
      </c>
      <c r="L448" s="10">
        <v>2.5</v>
      </c>
      <c r="M448" s="11">
        <f t="shared" si="12"/>
        <v>-0.38024009267969172</v>
      </c>
      <c r="N448" s="12" t="s">
        <v>50</v>
      </c>
      <c r="O448" s="14" t="s">
        <v>57</v>
      </c>
      <c r="P448" s="3">
        <f t="shared" si="13"/>
        <v>564.04970175552569</v>
      </c>
      <c r="Q448" s="1">
        <v>4</v>
      </c>
    </row>
    <row r="449" spans="1:17" x14ac:dyDescent="0.3">
      <c r="A449" s="5">
        <v>443</v>
      </c>
      <c r="B449" s="1" t="s">
        <v>537</v>
      </c>
      <c r="C449" s="1" t="s">
        <v>59</v>
      </c>
      <c r="D449" s="1" t="s">
        <v>54</v>
      </c>
      <c r="E449" s="1" t="s">
        <v>91</v>
      </c>
      <c r="F449" s="1" t="s">
        <v>63</v>
      </c>
      <c r="G449" s="1" t="s">
        <v>47</v>
      </c>
      <c r="H449" s="1" t="s">
        <v>127</v>
      </c>
      <c r="I449" s="1" t="s">
        <v>139</v>
      </c>
      <c r="J449" s="7">
        <v>1.7607823573893966</v>
      </c>
      <c r="K449" s="7">
        <v>1.5493997683007703</v>
      </c>
      <c r="L449" s="10">
        <v>2.5</v>
      </c>
      <c r="M449" s="11">
        <f t="shared" si="12"/>
        <v>-0.38024009267969189</v>
      </c>
      <c r="N449" s="12" t="s">
        <v>50</v>
      </c>
      <c r="O449" s="14" t="s">
        <v>57</v>
      </c>
      <c r="P449" s="3">
        <f t="shared" si="13"/>
        <v>879.94962114339319</v>
      </c>
      <c r="Q449" s="1">
        <v>4</v>
      </c>
    </row>
    <row r="450" spans="1:17" x14ac:dyDescent="0.3">
      <c r="A450" s="5">
        <v>444</v>
      </c>
      <c r="B450" s="1" t="s">
        <v>538</v>
      </c>
      <c r="C450" s="1" t="s">
        <v>210</v>
      </c>
      <c r="D450" s="1" t="s">
        <v>54</v>
      </c>
      <c r="E450" s="1" t="s">
        <v>91</v>
      </c>
      <c r="F450" s="1" t="s">
        <v>63</v>
      </c>
      <c r="G450" s="1" t="s">
        <v>47</v>
      </c>
      <c r="H450" s="1" t="s">
        <v>127</v>
      </c>
      <c r="I450" s="1" t="s">
        <v>139</v>
      </c>
      <c r="J450" s="7">
        <v>4.5657100649805029</v>
      </c>
      <c r="K450" s="7">
        <v>1.5493997683007728</v>
      </c>
      <c r="L450" s="10">
        <v>2.5</v>
      </c>
      <c r="M450" s="11">
        <f t="shared" si="12"/>
        <v>-0.38024009267969089</v>
      </c>
      <c r="N450" s="12" t="s">
        <v>50</v>
      </c>
      <c r="O450" s="14" t="s">
        <v>57</v>
      </c>
      <c r="P450" s="3">
        <f t="shared" si="13"/>
        <v>339.35570727209313</v>
      </c>
      <c r="Q450" s="1">
        <v>3</v>
      </c>
    </row>
    <row r="451" spans="1:17" x14ac:dyDescent="0.3">
      <c r="A451" s="5">
        <v>445</v>
      </c>
      <c r="B451" s="1" t="s">
        <v>539</v>
      </c>
      <c r="C451" s="1" t="s">
        <v>59</v>
      </c>
      <c r="D451" s="1" t="s">
        <v>54</v>
      </c>
      <c r="E451" s="1" t="s">
        <v>91</v>
      </c>
      <c r="F451" s="1" t="s">
        <v>63</v>
      </c>
      <c r="G451" s="1" t="s">
        <v>47</v>
      </c>
      <c r="H451" s="1" t="s">
        <v>127</v>
      </c>
      <c r="I451" s="1" t="s">
        <v>139</v>
      </c>
      <c r="J451" s="7">
        <v>5.5026724872932116</v>
      </c>
      <c r="K451" s="7">
        <v>2.6561138885155944</v>
      </c>
      <c r="L451" s="10">
        <v>2.5</v>
      </c>
      <c r="M451" s="11">
        <f t="shared" si="12"/>
        <v>6.2445555406237752E-2</v>
      </c>
      <c r="N451" s="12" t="s">
        <v>50</v>
      </c>
      <c r="O451" s="14" t="s">
        <v>57</v>
      </c>
      <c r="P451" s="3">
        <f t="shared" si="13"/>
        <v>482.69525301553028</v>
      </c>
      <c r="Q451" s="1">
        <v>3</v>
      </c>
    </row>
    <row r="452" spans="1:17" x14ac:dyDescent="0.3">
      <c r="A452" s="5">
        <v>446</v>
      </c>
      <c r="B452" s="1" t="s">
        <v>540</v>
      </c>
      <c r="C452" s="1" t="s">
        <v>145</v>
      </c>
      <c r="D452" s="1" t="s">
        <v>54</v>
      </c>
      <c r="E452" s="1" t="s">
        <v>91</v>
      </c>
      <c r="F452" s="1" t="s">
        <v>63</v>
      </c>
      <c r="G452" s="1" t="s">
        <v>47</v>
      </c>
      <c r="H452" s="1" t="s">
        <v>127</v>
      </c>
      <c r="I452" s="1"/>
      <c r="J452" s="7">
        <v>17.055402551777945</v>
      </c>
      <c r="K452" s="7">
        <v>2.4347710644726446</v>
      </c>
      <c r="L452" s="10">
        <v>2.5</v>
      </c>
      <c r="M452" s="11">
        <f t="shared" si="12"/>
        <v>-2.6091574210942169E-2</v>
      </c>
      <c r="N452" s="12" t="s">
        <v>50</v>
      </c>
      <c r="O452" s="14" t="s">
        <v>57</v>
      </c>
      <c r="P452" s="3">
        <f t="shared" si="13"/>
        <v>142.75658736760985</v>
      </c>
      <c r="Q452" s="1">
        <v>2</v>
      </c>
    </row>
    <row r="453" spans="1:17" x14ac:dyDescent="0.3">
      <c r="A453" s="5">
        <v>447</v>
      </c>
      <c r="B453" s="1" t="s">
        <v>541</v>
      </c>
      <c r="C453" s="1" t="s">
        <v>59</v>
      </c>
      <c r="D453" s="1" t="s">
        <v>54</v>
      </c>
      <c r="E453" s="1" t="s">
        <v>91</v>
      </c>
      <c r="F453" s="1" t="s">
        <v>63</v>
      </c>
      <c r="G453" s="1" t="s">
        <v>47</v>
      </c>
      <c r="H453" s="1" t="s">
        <v>127</v>
      </c>
      <c r="I453" s="1" t="s">
        <v>132</v>
      </c>
      <c r="J453" s="7">
        <v>2.1061506922042583</v>
      </c>
      <c r="K453" s="7">
        <v>1.770742592343731</v>
      </c>
      <c r="L453" s="10">
        <v>2.5</v>
      </c>
      <c r="M453" s="11">
        <f t="shared" si="12"/>
        <v>-0.29170296306250759</v>
      </c>
      <c r="N453" s="12" t="s">
        <v>50</v>
      </c>
      <c r="O453" s="14" t="s">
        <v>57</v>
      </c>
      <c r="P453" s="3">
        <f t="shared" si="13"/>
        <v>840.74828971069712</v>
      </c>
      <c r="Q453" s="1">
        <v>4</v>
      </c>
    </row>
    <row r="454" spans="1:17" x14ac:dyDescent="0.3">
      <c r="A454" s="5">
        <v>448</v>
      </c>
      <c r="B454" s="1" t="s">
        <v>542</v>
      </c>
      <c r="C454" s="1" t="s">
        <v>9</v>
      </c>
      <c r="D454" s="1" t="s">
        <v>54</v>
      </c>
      <c r="E454" s="1" t="s">
        <v>91</v>
      </c>
      <c r="F454" s="1" t="s">
        <v>63</v>
      </c>
      <c r="G454" s="1" t="s">
        <v>47</v>
      </c>
      <c r="H454" s="1" t="s">
        <v>127</v>
      </c>
      <c r="I454" s="1" t="s">
        <v>132</v>
      </c>
      <c r="J454" s="7">
        <v>19.434976681759963</v>
      </c>
      <c r="K454" s="7">
        <v>2.8774567125585797</v>
      </c>
      <c r="L454" s="10">
        <v>2.5</v>
      </c>
      <c r="M454" s="11">
        <f t="shared" si="12"/>
        <v>0.15098268502343187</v>
      </c>
      <c r="N454" s="12" t="s">
        <v>50</v>
      </c>
      <c r="O454" s="14" t="s">
        <v>57</v>
      </c>
      <c r="P454" s="3">
        <f t="shared" si="13"/>
        <v>148.05557833568787</v>
      </c>
      <c r="Q454" s="1">
        <v>2</v>
      </c>
    </row>
    <row r="455" spans="1:17" x14ac:dyDescent="0.3">
      <c r="A455" s="5">
        <v>449</v>
      </c>
      <c r="B455" s="1" t="s">
        <v>543</v>
      </c>
      <c r="C455" s="1" t="s">
        <v>59</v>
      </c>
      <c r="D455" s="1" t="s">
        <v>54</v>
      </c>
      <c r="E455" s="1" t="s">
        <v>91</v>
      </c>
      <c r="F455" s="1" t="s">
        <v>63</v>
      </c>
      <c r="G455" s="1" t="s">
        <v>47</v>
      </c>
      <c r="H455" s="1" t="s">
        <v>127</v>
      </c>
      <c r="I455" s="1" t="s">
        <v>132</v>
      </c>
      <c r="J455" s="7">
        <v>8.2119846798636367</v>
      </c>
      <c r="K455" s="7">
        <v>3.0987995366015455</v>
      </c>
      <c r="L455" s="10">
        <v>2.5</v>
      </c>
      <c r="M455" s="11">
        <f t="shared" ref="M455:M518" si="14">(K455-L455)/L455</f>
        <v>0.23951981464061819</v>
      </c>
      <c r="N455" s="12" t="s">
        <v>50</v>
      </c>
      <c r="O455" s="14" t="s">
        <v>57</v>
      </c>
      <c r="P455" s="3">
        <f t="shared" ref="P455:P518" si="15">K455*1000/J455</f>
        <v>377.35086673992703</v>
      </c>
      <c r="Q455" s="1">
        <v>3</v>
      </c>
    </row>
    <row r="456" spans="1:17" x14ac:dyDescent="0.3">
      <c r="A456" s="5">
        <v>450</v>
      </c>
      <c r="B456" s="1" t="s">
        <v>544</v>
      </c>
      <c r="C456" s="1" t="s">
        <v>59</v>
      </c>
      <c r="D456" s="1" t="s">
        <v>54</v>
      </c>
      <c r="E456" s="1" t="s">
        <v>91</v>
      </c>
      <c r="F456" s="1" t="s">
        <v>63</v>
      </c>
      <c r="G456" s="1" t="s">
        <v>47</v>
      </c>
      <c r="H456" s="1" t="s">
        <v>127</v>
      </c>
      <c r="I456" s="1" t="s">
        <v>132</v>
      </c>
      <c r="J456" s="7">
        <v>3.9410614657497813</v>
      </c>
      <c r="K456" s="7">
        <v>2.2134282404296641</v>
      </c>
      <c r="L456" s="10">
        <v>2.5</v>
      </c>
      <c r="M456" s="11">
        <f t="shared" si="14"/>
        <v>-0.11462870382813435</v>
      </c>
      <c r="N456" s="12" t="s">
        <v>50</v>
      </c>
      <c r="O456" s="14" t="s">
        <v>57</v>
      </c>
      <c r="P456" s="3">
        <f t="shared" si="15"/>
        <v>561.63250932919982</v>
      </c>
      <c r="Q456" s="1">
        <v>4</v>
      </c>
    </row>
    <row r="457" spans="1:17" x14ac:dyDescent="0.3">
      <c r="A457" s="5">
        <v>451</v>
      </c>
      <c r="B457" s="1" t="s">
        <v>545</v>
      </c>
      <c r="C457" s="1" t="s">
        <v>9</v>
      </c>
      <c r="D457" s="1" t="s">
        <v>54</v>
      </c>
      <c r="E457" s="1" t="s">
        <v>91</v>
      </c>
      <c r="F457" s="1" t="s">
        <v>63</v>
      </c>
      <c r="G457" s="1" t="s">
        <v>47</v>
      </c>
      <c r="H457" s="1" t="s">
        <v>127</v>
      </c>
      <c r="I457" s="1" t="s">
        <v>132</v>
      </c>
      <c r="J457" s="7">
        <v>3.9705286765856243</v>
      </c>
      <c r="K457" s="7">
        <v>1.7707425923437294</v>
      </c>
      <c r="L457" s="10">
        <v>2.5</v>
      </c>
      <c r="M457" s="11">
        <f t="shared" si="14"/>
        <v>-0.2917029630625082</v>
      </c>
      <c r="N457" s="12" t="s">
        <v>50</v>
      </c>
      <c r="O457" s="14" t="s">
        <v>57</v>
      </c>
      <c r="P457" s="3">
        <f t="shared" si="15"/>
        <v>445.97149059415528</v>
      </c>
      <c r="Q457" s="1">
        <v>3</v>
      </c>
    </row>
    <row r="458" spans="1:17" x14ac:dyDescent="0.3">
      <c r="A458" s="5">
        <v>452</v>
      </c>
      <c r="B458" s="1" t="s">
        <v>546</v>
      </c>
      <c r="C458" s="1" t="s">
        <v>59</v>
      </c>
      <c r="D458" s="1" t="s">
        <v>54</v>
      </c>
      <c r="E458" s="1" t="s">
        <v>91</v>
      </c>
      <c r="F458" s="1" t="s">
        <v>63</v>
      </c>
      <c r="G458" s="1" t="s">
        <v>47</v>
      </c>
      <c r="H458" s="1" t="s">
        <v>127</v>
      </c>
      <c r="I458" s="1" t="s">
        <v>132</v>
      </c>
      <c r="J458" s="7">
        <v>1.0068155470255089</v>
      </c>
      <c r="K458" s="7">
        <v>1.5493997683007703</v>
      </c>
      <c r="L458" s="10">
        <v>2.5</v>
      </c>
      <c r="M458" s="11">
        <f t="shared" si="14"/>
        <v>-0.38024009267969189</v>
      </c>
      <c r="N458" s="12" t="s">
        <v>50</v>
      </c>
      <c r="O458" s="14" t="s">
        <v>57</v>
      </c>
      <c r="P458" s="3">
        <f t="shared" si="15"/>
        <v>1538.9112463333013</v>
      </c>
      <c r="Q458" s="1">
        <v>5</v>
      </c>
    </row>
    <row r="459" spans="1:17" x14ac:dyDescent="0.3">
      <c r="A459" s="5">
        <v>453</v>
      </c>
      <c r="B459" s="1" t="s">
        <v>547</v>
      </c>
      <c r="C459" s="1" t="s">
        <v>59</v>
      </c>
      <c r="D459" s="1" t="s">
        <v>54</v>
      </c>
      <c r="E459" s="1" t="s">
        <v>91</v>
      </c>
      <c r="F459" s="1" t="s">
        <v>63</v>
      </c>
      <c r="G459" s="1" t="s">
        <v>47</v>
      </c>
      <c r="H459" s="1" t="s">
        <v>127</v>
      </c>
      <c r="I459" s="1" t="s">
        <v>132</v>
      </c>
      <c r="J459" s="7">
        <v>5.4126619577511779</v>
      </c>
      <c r="K459" s="7">
        <v>5.0908849529882447</v>
      </c>
      <c r="L459" s="10">
        <v>2.5</v>
      </c>
      <c r="M459" s="11">
        <f t="shared" si="14"/>
        <v>1.036353981195298</v>
      </c>
      <c r="N459" s="12" t="s">
        <v>50</v>
      </c>
      <c r="O459" s="14" t="s">
        <v>51</v>
      </c>
      <c r="P459" s="3">
        <f t="shared" si="15"/>
        <v>940.55106206990558</v>
      </c>
      <c r="Q459" s="1">
        <v>4</v>
      </c>
    </row>
    <row r="460" spans="1:17" x14ac:dyDescent="0.3">
      <c r="A460" s="5">
        <v>454</v>
      </c>
      <c r="B460" s="1" t="s">
        <v>548</v>
      </c>
      <c r="C460" s="1" t="s">
        <v>9</v>
      </c>
      <c r="D460" s="1" t="s">
        <v>54</v>
      </c>
      <c r="E460" s="1" t="s">
        <v>91</v>
      </c>
      <c r="F460" s="1" t="s">
        <v>63</v>
      </c>
      <c r="G460" s="1" t="s">
        <v>47</v>
      </c>
      <c r="H460" s="1" t="s">
        <v>127</v>
      </c>
      <c r="I460" s="1" t="s">
        <v>134</v>
      </c>
      <c r="J460" s="7">
        <v>6.5978909606739045</v>
      </c>
      <c r="K460" s="7">
        <v>1.5493997683007728</v>
      </c>
      <c r="L460" s="10">
        <v>2.5</v>
      </c>
      <c r="M460" s="11">
        <f t="shared" si="14"/>
        <v>-0.38024009267969089</v>
      </c>
      <c r="N460" s="12" t="s">
        <v>50</v>
      </c>
      <c r="O460" s="14" t="s">
        <v>57</v>
      </c>
      <c r="P460" s="3">
        <f t="shared" si="15"/>
        <v>234.8325817349546</v>
      </c>
      <c r="Q460" s="1">
        <v>2</v>
      </c>
    </row>
    <row r="461" spans="1:17" x14ac:dyDescent="0.3">
      <c r="A461" s="5">
        <v>455</v>
      </c>
      <c r="B461" s="1" t="s">
        <v>549</v>
      </c>
      <c r="C461" s="1" t="s">
        <v>131</v>
      </c>
      <c r="D461" s="1" t="s">
        <v>54</v>
      </c>
      <c r="E461" s="1" t="s">
        <v>91</v>
      </c>
      <c r="F461" s="1" t="s">
        <v>63</v>
      </c>
      <c r="G461" s="1" t="s">
        <v>47</v>
      </c>
      <c r="H461" s="1" t="s">
        <v>127</v>
      </c>
      <c r="I461" s="1" t="s">
        <v>134</v>
      </c>
      <c r="J461" s="7">
        <v>4.4695678871708688</v>
      </c>
      <c r="K461" s="7">
        <v>1.5493997683007732</v>
      </c>
      <c r="L461" s="10">
        <v>2.5</v>
      </c>
      <c r="M461" s="11">
        <f t="shared" si="14"/>
        <v>-0.38024009267969072</v>
      </c>
      <c r="N461" s="12" t="s">
        <v>50</v>
      </c>
      <c r="O461" s="14" t="s">
        <v>57</v>
      </c>
      <c r="P461" s="3">
        <f t="shared" si="15"/>
        <v>346.65538311836826</v>
      </c>
      <c r="Q461" s="1">
        <v>3</v>
      </c>
    </row>
    <row r="462" spans="1:17" x14ac:dyDescent="0.3">
      <c r="A462" s="5">
        <v>456</v>
      </c>
      <c r="B462" s="1" t="s">
        <v>550</v>
      </c>
      <c r="C462" s="1" t="s">
        <v>94</v>
      </c>
      <c r="D462" s="1" t="s">
        <v>54</v>
      </c>
      <c r="E462" s="1" t="s">
        <v>91</v>
      </c>
      <c r="F462" s="1" t="s">
        <v>63</v>
      </c>
      <c r="G462" s="1" t="s">
        <v>47</v>
      </c>
      <c r="H462" s="1" t="s">
        <v>127</v>
      </c>
      <c r="I462" s="1" t="s">
        <v>137</v>
      </c>
      <c r="J462" s="7">
        <v>9.1414354150880843</v>
      </c>
      <c r="K462" s="7">
        <v>1.5493997683007736</v>
      </c>
      <c r="L462" s="10">
        <v>2.5</v>
      </c>
      <c r="M462" s="11">
        <f t="shared" si="14"/>
        <v>-0.38024009267969056</v>
      </c>
      <c r="N462" s="12" t="s">
        <v>50</v>
      </c>
      <c r="O462" s="14" t="s">
        <v>57</v>
      </c>
      <c r="P462" s="3">
        <f t="shared" si="15"/>
        <v>169.49195590699733</v>
      </c>
      <c r="Q462" s="1">
        <v>2</v>
      </c>
    </row>
    <row r="463" spans="1:17" x14ac:dyDescent="0.3">
      <c r="A463" s="5">
        <v>457</v>
      </c>
      <c r="B463" s="1" t="s">
        <v>551</v>
      </c>
      <c r="C463" s="1" t="s">
        <v>9</v>
      </c>
      <c r="D463" s="1" t="s">
        <v>54</v>
      </c>
      <c r="E463" s="1" t="s">
        <v>91</v>
      </c>
      <c r="F463" s="1" t="s">
        <v>63</v>
      </c>
      <c r="G463" s="1" t="s">
        <v>47</v>
      </c>
      <c r="H463" s="1" t="s">
        <v>127</v>
      </c>
      <c r="I463" s="1" t="s">
        <v>139</v>
      </c>
      <c r="J463" s="7">
        <v>9.1606144683164139</v>
      </c>
      <c r="K463" s="7">
        <v>3.541485184687478</v>
      </c>
      <c r="L463" s="10">
        <v>2.5</v>
      </c>
      <c r="M463" s="11">
        <f t="shared" si="14"/>
        <v>0.4165940738749912</v>
      </c>
      <c r="N463" s="12" t="s">
        <v>50</v>
      </c>
      <c r="O463" s="14" t="s">
        <v>57</v>
      </c>
      <c r="P463" s="3">
        <f t="shared" si="15"/>
        <v>386.59908644079758</v>
      </c>
      <c r="Q463" s="1">
        <v>3</v>
      </c>
    </row>
    <row r="464" spans="1:17" x14ac:dyDescent="0.3">
      <c r="A464" s="5">
        <v>458</v>
      </c>
      <c r="B464" s="1" t="s">
        <v>552</v>
      </c>
      <c r="C464" s="1" t="s">
        <v>9</v>
      </c>
      <c r="D464" s="1" t="s">
        <v>54</v>
      </c>
      <c r="E464" s="1" t="s">
        <v>91</v>
      </c>
      <c r="F464" s="1" t="s">
        <v>63</v>
      </c>
      <c r="G464" s="1" t="s">
        <v>47</v>
      </c>
      <c r="H464" s="1" t="s">
        <v>127</v>
      </c>
      <c r="I464" s="1" t="s">
        <v>139</v>
      </c>
      <c r="J464" s="7">
        <v>35.154099204959557</v>
      </c>
      <c r="K464" s="7">
        <v>3.9841708327733936</v>
      </c>
      <c r="L464" s="10">
        <v>2.5</v>
      </c>
      <c r="M464" s="11">
        <f t="shared" si="14"/>
        <v>0.5936683331093574</v>
      </c>
      <c r="N464" s="12" t="s">
        <v>50</v>
      </c>
      <c r="O464" s="14" t="s">
        <v>51</v>
      </c>
      <c r="P464" s="3">
        <f t="shared" si="15"/>
        <v>113.33445950483365</v>
      </c>
      <c r="Q464" s="1">
        <v>1</v>
      </c>
    </row>
    <row r="465" spans="1:17" x14ac:dyDescent="0.3">
      <c r="A465" s="5">
        <v>459</v>
      </c>
      <c r="B465" s="1" t="s">
        <v>553</v>
      </c>
      <c r="C465" s="1" t="s">
        <v>59</v>
      </c>
      <c r="D465" s="1" t="s">
        <v>54</v>
      </c>
      <c r="E465" s="1" t="s">
        <v>91</v>
      </c>
      <c r="F465" s="1" t="s">
        <v>63</v>
      </c>
      <c r="G465" s="1" t="s">
        <v>47</v>
      </c>
      <c r="H465" s="1" t="s">
        <v>127</v>
      </c>
      <c r="I465" s="1" t="s">
        <v>139</v>
      </c>
      <c r="J465" s="7">
        <v>4.6736775465019562</v>
      </c>
      <c r="K465" s="7">
        <v>2.2134282404296641</v>
      </c>
      <c r="L465" s="10">
        <v>2.5</v>
      </c>
      <c r="M465" s="11">
        <f t="shared" si="14"/>
        <v>-0.11462870382813435</v>
      </c>
      <c r="N465" s="12" t="s">
        <v>50</v>
      </c>
      <c r="O465" s="14" t="s">
        <v>57</v>
      </c>
      <c r="P465" s="3">
        <f t="shared" si="15"/>
        <v>473.59455555215158</v>
      </c>
      <c r="Q465" s="1">
        <v>3</v>
      </c>
    </row>
    <row r="466" spans="1:17" x14ac:dyDescent="0.3">
      <c r="A466" s="5">
        <v>460</v>
      </c>
      <c r="B466" s="1" t="s">
        <v>554</v>
      </c>
      <c r="C466" s="1" t="s">
        <v>210</v>
      </c>
      <c r="D466" s="1" t="s">
        <v>54</v>
      </c>
      <c r="E466" s="1" t="s">
        <v>91</v>
      </c>
      <c r="F466" s="1" t="s">
        <v>63</v>
      </c>
      <c r="G466" s="1" t="s">
        <v>47</v>
      </c>
      <c r="H466" s="1" t="s">
        <v>127</v>
      </c>
      <c r="I466" s="1" t="s">
        <v>139</v>
      </c>
      <c r="J466" s="7">
        <v>6.3562192661505472</v>
      </c>
      <c r="K466" s="7">
        <v>1.9920854163867017</v>
      </c>
      <c r="L466" s="10">
        <v>2.5</v>
      </c>
      <c r="M466" s="11">
        <f t="shared" si="14"/>
        <v>-0.20316583344531933</v>
      </c>
      <c r="N466" s="12" t="s">
        <v>50</v>
      </c>
      <c r="O466" s="14" t="s">
        <v>57</v>
      </c>
      <c r="P466" s="3">
        <f t="shared" si="15"/>
        <v>313.40728394870933</v>
      </c>
      <c r="Q466" s="1">
        <v>3</v>
      </c>
    </row>
    <row r="467" spans="1:17" x14ac:dyDescent="0.3">
      <c r="A467" s="5">
        <v>461</v>
      </c>
      <c r="B467" s="1" t="s">
        <v>555</v>
      </c>
      <c r="C467" s="1" t="s">
        <v>59</v>
      </c>
      <c r="D467" s="1" t="s">
        <v>54</v>
      </c>
      <c r="E467" s="1" t="s">
        <v>91</v>
      </c>
      <c r="F467" s="1" t="s">
        <v>63</v>
      </c>
      <c r="G467" s="1" t="s">
        <v>47</v>
      </c>
      <c r="H467" s="1" t="s">
        <v>127</v>
      </c>
      <c r="I467" s="1" t="s">
        <v>139</v>
      </c>
      <c r="J467" s="7">
        <v>5.3659460870593509</v>
      </c>
      <c r="K467" s="7">
        <v>1.549399768300773</v>
      </c>
      <c r="L467" s="10">
        <v>2.5</v>
      </c>
      <c r="M467" s="11">
        <f t="shared" si="14"/>
        <v>-0.38024009267969083</v>
      </c>
      <c r="N467" s="12" t="s">
        <v>50</v>
      </c>
      <c r="O467" s="14" t="s">
        <v>57</v>
      </c>
      <c r="P467" s="3">
        <f t="shared" si="15"/>
        <v>288.74680124672591</v>
      </c>
      <c r="Q467" s="1">
        <v>3</v>
      </c>
    </row>
    <row r="468" spans="1:17" x14ac:dyDescent="0.3">
      <c r="A468" s="5">
        <v>462</v>
      </c>
      <c r="B468" s="1" t="s">
        <v>556</v>
      </c>
      <c r="C468" s="1" t="s">
        <v>59</v>
      </c>
      <c r="D468" s="1" t="s">
        <v>54</v>
      </c>
      <c r="E468" s="1" t="s">
        <v>91</v>
      </c>
      <c r="F468" s="1" t="s">
        <v>63</v>
      </c>
      <c r="G468" s="1" t="s">
        <v>47</v>
      </c>
      <c r="H468" s="1" t="s">
        <v>127</v>
      </c>
      <c r="I468" s="1" t="s">
        <v>139</v>
      </c>
      <c r="J468" s="7">
        <v>2.9990944516337725</v>
      </c>
      <c r="K468" s="7">
        <v>2.2134282404296632</v>
      </c>
      <c r="L468" s="10">
        <v>2.5</v>
      </c>
      <c r="M468" s="11">
        <f t="shared" si="14"/>
        <v>-0.1146287038281347</v>
      </c>
      <c r="N468" s="12" t="s">
        <v>50</v>
      </c>
      <c r="O468" s="14" t="s">
        <v>57</v>
      </c>
      <c r="P468" s="3">
        <f t="shared" si="15"/>
        <v>738.032188090604</v>
      </c>
      <c r="Q468" s="1">
        <v>4</v>
      </c>
    </row>
    <row r="469" spans="1:17" x14ac:dyDescent="0.3">
      <c r="A469" s="5">
        <v>463</v>
      </c>
      <c r="B469" s="1" t="s">
        <v>557</v>
      </c>
      <c r="C469" s="1" t="s">
        <v>131</v>
      </c>
      <c r="D469" s="1" t="s">
        <v>54</v>
      </c>
      <c r="E469" s="1" t="s">
        <v>91</v>
      </c>
      <c r="F469" s="1" t="s">
        <v>63</v>
      </c>
      <c r="G469" s="1" t="s">
        <v>47</v>
      </c>
      <c r="H469" s="1" t="s">
        <v>127</v>
      </c>
      <c r="I469" s="1" t="s">
        <v>139</v>
      </c>
      <c r="J469" s="7">
        <v>5.5303001557512541</v>
      </c>
      <c r="K469" s="7">
        <v>2.2134282404296677</v>
      </c>
      <c r="L469" s="10">
        <v>2.5</v>
      </c>
      <c r="M469" s="11">
        <f t="shared" si="14"/>
        <v>-0.11462870382813292</v>
      </c>
      <c r="N469" s="12" t="s">
        <v>50</v>
      </c>
      <c r="O469" s="14" t="s">
        <v>57</v>
      </c>
      <c r="P469" s="3">
        <f t="shared" si="15"/>
        <v>400.23654740110368</v>
      </c>
      <c r="Q469" s="1">
        <v>3</v>
      </c>
    </row>
    <row r="470" spans="1:17" x14ac:dyDescent="0.3">
      <c r="A470" s="5">
        <v>464</v>
      </c>
      <c r="B470" s="1" t="s">
        <v>558</v>
      </c>
      <c r="C470" s="1" t="s">
        <v>74</v>
      </c>
      <c r="D470" s="1" t="s">
        <v>54</v>
      </c>
      <c r="E470" s="1" t="s">
        <v>60</v>
      </c>
      <c r="F470" s="1" t="s">
        <v>63</v>
      </c>
      <c r="G470" s="1" t="s">
        <v>47</v>
      </c>
      <c r="H470" s="1" t="s">
        <v>127</v>
      </c>
      <c r="I470" s="1"/>
      <c r="J470" s="7">
        <v>42.835072243561974</v>
      </c>
      <c r="K470" s="7">
        <v>2.4347710644726566</v>
      </c>
      <c r="L470" s="10">
        <v>2.5</v>
      </c>
      <c r="M470" s="11">
        <f t="shared" si="14"/>
        <v>-2.6091574210937375E-2</v>
      </c>
      <c r="N470" s="12" t="s">
        <v>50</v>
      </c>
      <c r="O470" s="14" t="s">
        <v>57</v>
      </c>
      <c r="P470" s="3">
        <f t="shared" si="15"/>
        <v>56.840596664071178</v>
      </c>
      <c r="Q470" s="1">
        <v>1</v>
      </c>
    </row>
    <row r="471" spans="1:17" x14ac:dyDescent="0.3">
      <c r="A471" s="5">
        <v>465</v>
      </c>
      <c r="B471" s="1" t="s">
        <v>559</v>
      </c>
      <c r="C471" s="1" t="s">
        <v>145</v>
      </c>
      <c r="D471" s="1" t="s">
        <v>54</v>
      </c>
      <c r="E471" s="1" t="s">
        <v>60</v>
      </c>
      <c r="F471" s="1" t="s">
        <v>63</v>
      </c>
      <c r="G471" s="1" t="s">
        <v>47</v>
      </c>
      <c r="H471" s="1" t="s">
        <v>127</v>
      </c>
      <c r="I471" s="1"/>
      <c r="J471" s="7">
        <v>5.9515764692608419</v>
      </c>
      <c r="K471" s="7">
        <v>1.9920854163867079</v>
      </c>
      <c r="L471" s="10">
        <v>2.5</v>
      </c>
      <c r="M471" s="11">
        <f t="shared" si="14"/>
        <v>-0.20316583344531686</v>
      </c>
      <c r="N471" s="12" t="s">
        <v>50</v>
      </c>
      <c r="O471" s="14" t="s">
        <v>57</v>
      </c>
      <c r="P471" s="3">
        <f t="shared" si="15"/>
        <v>334.71558782376121</v>
      </c>
      <c r="Q471" s="1">
        <v>3</v>
      </c>
    </row>
    <row r="472" spans="1:17" x14ac:dyDescent="0.3">
      <c r="A472" s="5">
        <v>466</v>
      </c>
      <c r="B472" s="1" t="s">
        <v>560</v>
      </c>
      <c r="C472" s="1" t="s">
        <v>9</v>
      </c>
      <c r="D472" s="1" t="s">
        <v>54</v>
      </c>
      <c r="E472" s="1" t="s">
        <v>60</v>
      </c>
      <c r="F472" s="1" t="s">
        <v>63</v>
      </c>
      <c r="G472" s="1" t="s">
        <v>47</v>
      </c>
      <c r="H472" s="1" t="s">
        <v>127</v>
      </c>
      <c r="I472" s="1" t="s">
        <v>134</v>
      </c>
      <c r="J472" s="7">
        <v>1.4053471917920164</v>
      </c>
      <c r="K472" s="7">
        <v>1.7707425923437308</v>
      </c>
      <c r="L472" s="10">
        <v>2.5</v>
      </c>
      <c r="M472" s="11">
        <f t="shared" si="14"/>
        <v>-0.2917029630625077</v>
      </c>
      <c r="N472" s="12" t="s">
        <v>50</v>
      </c>
      <c r="O472" s="14" t="s">
        <v>57</v>
      </c>
      <c r="P472" s="3">
        <f t="shared" si="15"/>
        <v>1260.0036508314956</v>
      </c>
      <c r="Q472" s="1">
        <v>5</v>
      </c>
    </row>
    <row r="473" spans="1:17" x14ac:dyDescent="0.3">
      <c r="A473" s="5">
        <v>467</v>
      </c>
      <c r="B473" s="1" t="s">
        <v>561</v>
      </c>
      <c r="C473" s="1" t="s">
        <v>94</v>
      </c>
      <c r="D473" s="1" t="s">
        <v>54</v>
      </c>
      <c r="E473" s="1" t="s">
        <v>60</v>
      </c>
      <c r="F473" s="1" t="s">
        <v>63</v>
      </c>
      <c r="G473" s="1" t="s">
        <v>47</v>
      </c>
      <c r="H473" s="1" t="s">
        <v>127</v>
      </c>
      <c r="I473" s="1" t="s">
        <v>137</v>
      </c>
      <c r="J473" s="7">
        <v>9.8670352905807555</v>
      </c>
      <c r="K473" s="7">
        <v>1.770742592343729</v>
      </c>
      <c r="L473" s="10">
        <v>2.5</v>
      </c>
      <c r="M473" s="11">
        <f t="shared" si="14"/>
        <v>-0.29170296306250842</v>
      </c>
      <c r="N473" s="12" t="s">
        <v>50</v>
      </c>
      <c r="O473" s="14" t="s">
        <v>57</v>
      </c>
      <c r="P473" s="3">
        <f t="shared" si="15"/>
        <v>179.46044989158099</v>
      </c>
      <c r="Q473" s="1">
        <v>2</v>
      </c>
    </row>
    <row r="474" spans="1:17" x14ac:dyDescent="0.3">
      <c r="A474" s="5">
        <v>468</v>
      </c>
      <c r="B474" s="1" t="s">
        <v>562</v>
      </c>
      <c r="C474" s="1" t="s">
        <v>59</v>
      </c>
      <c r="D474" s="1" t="s">
        <v>54</v>
      </c>
      <c r="E474" s="1" t="s">
        <v>60</v>
      </c>
      <c r="F474" s="1" t="s">
        <v>63</v>
      </c>
      <c r="G474" s="1" t="s">
        <v>47</v>
      </c>
      <c r="H474" s="1" t="s">
        <v>127</v>
      </c>
      <c r="I474" s="1" t="s">
        <v>139</v>
      </c>
      <c r="J474" s="7">
        <v>2.4998947266287961</v>
      </c>
      <c r="K474" s="7">
        <v>2.4347710644726366</v>
      </c>
      <c r="L474" s="10">
        <v>2.5</v>
      </c>
      <c r="M474" s="11">
        <f t="shared" si="14"/>
        <v>-2.6091574210945368E-2</v>
      </c>
      <c r="N474" s="12" t="s">
        <v>50</v>
      </c>
      <c r="O474" s="14" t="s">
        <v>57</v>
      </c>
      <c r="P474" s="3">
        <f t="shared" si="15"/>
        <v>973.94943816534976</v>
      </c>
      <c r="Q474" s="1">
        <v>4</v>
      </c>
    </row>
    <row r="475" spans="1:17" x14ac:dyDescent="0.3">
      <c r="A475" s="5">
        <v>469</v>
      </c>
      <c r="B475" s="1" t="s">
        <v>563</v>
      </c>
      <c r="C475" s="1" t="s">
        <v>9</v>
      </c>
      <c r="D475" s="1" t="s">
        <v>54</v>
      </c>
      <c r="E475" s="1" t="s">
        <v>60</v>
      </c>
      <c r="F475" s="1" t="s">
        <v>63</v>
      </c>
      <c r="G475" s="1" t="s">
        <v>47</v>
      </c>
      <c r="H475" s="1" t="s">
        <v>127</v>
      </c>
      <c r="I475" s="1" t="s">
        <v>139</v>
      </c>
      <c r="J475" s="7">
        <v>6.6847199799390209</v>
      </c>
      <c r="K475" s="7">
        <v>1.5493997683007736</v>
      </c>
      <c r="L475" s="10">
        <v>2.5</v>
      </c>
      <c r="M475" s="11">
        <f t="shared" si="14"/>
        <v>-0.38024009267969056</v>
      </c>
      <c r="N475" s="12" t="s">
        <v>50</v>
      </c>
      <c r="O475" s="14" t="s">
        <v>57</v>
      </c>
      <c r="P475" s="3">
        <f t="shared" si="15"/>
        <v>231.78229947560308</v>
      </c>
      <c r="Q475" s="1">
        <v>2</v>
      </c>
    </row>
    <row r="476" spans="1:17" x14ac:dyDescent="0.3">
      <c r="A476" s="5">
        <v>470</v>
      </c>
      <c r="B476" s="1" t="s">
        <v>564</v>
      </c>
      <c r="C476" s="1" t="s">
        <v>131</v>
      </c>
      <c r="D476" s="1" t="s">
        <v>54</v>
      </c>
      <c r="E476" s="1" t="s">
        <v>60</v>
      </c>
      <c r="F476" s="1" t="s">
        <v>63</v>
      </c>
      <c r="G476" s="1" t="s">
        <v>47</v>
      </c>
      <c r="H476" s="1" t="s">
        <v>127</v>
      </c>
      <c r="I476" s="1" t="s">
        <v>139</v>
      </c>
      <c r="J476" s="7">
        <v>12.095074291098252</v>
      </c>
      <c r="K476" s="7">
        <v>1.770742592343741</v>
      </c>
      <c r="L476" s="10">
        <v>2.5</v>
      </c>
      <c r="M476" s="11">
        <f t="shared" si="14"/>
        <v>-0.2917029630625036</v>
      </c>
      <c r="N476" s="12" t="s">
        <v>50</v>
      </c>
      <c r="O476" s="14" t="s">
        <v>57</v>
      </c>
      <c r="P476" s="3">
        <f t="shared" si="15"/>
        <v>146.40196080870496</v>
      </c>
      <c r="Q476" s="1">
        <v>2</v>
      </c>
    </row>
    <row r="477" spans="1:17" x14ac:dyDescent="0.3">
      <c r="A477" s="5">
        <v>471</v>
      </c>
      <c r="B477" s="1" t="s">
        <v>565</v>
      </c>
      <c r="C477" s="1" t="s">
        <v>59</v>
      </c>
      <c r="D477" s="1" t="s">
        <v>54</v>
      </c>
      <c r="E477" s="1" t="s">
        <v>60</v>
      </c>
      <c r="F477" s="1" t="s">
        <v>63</v>
      </c>
      <c r="G477" s="1" t="s">
        <v>47</v>
      </c>
      <c r="H477" s="1" t="s">
        <v>127</v>
      </c>
      <c r="I477" s="1" t="s">
        <v>139</v>
      </c>
      <c r="J477" s="7">
        <v>0.27469648131228203</v>
      </c>
      <c r="K477" s="7">
        <v>1.5493997683007703</v>
      </c>
      <c r="L477" s="10">
        <v>2.5</v>
      </c>
      <c r="M477" s="11">
        <f t="shared" si="14"/>
        <v>-0.38024009267969189</v>
      </c>
      <c r="N477" s="12" t="s">
        <v>50</v>
      </c>
      <c r="O477" s="14" t="s">
        <v>57</v>
      </c>
      <c r="P477" s="3">
        <f t="shared" si="15"/>
        <v>5640.4063164514027</v>
      </c>
      <c r="Q477" s="1">
        <v>5</v>
      </c>
    </row>
    <row r="478" spans="1:17" x14ac:dyDescent="0.3">
      <c r="A478" s="5">
        <v>472</v>
      </c>
      <c r="B478" s="1" t="s">
        <v>566</v>
      </c>
      <c r="C478" s="1" t="s">
        <v>9</v>
      </c>
      <c r="D478" s="1" t="s">
        <v>54</v>
      </c>
      <c r="E478" s="1" t="s">
        <v>60</v>
      </c>
      <c r="F478" s="1" t="s">
        <v>63</v>
      </c>
      <c r="G478" s="1" t="s">
        <v>47</v>
      </c>
      <c r="H478" s="1" t="s">
        <v>127</v>
      </c>
      <c r="I478" s="1" t="s">
        <v>139</v>
      </c>
      <c r="J478" s="7">
        <v>3.1649730132643445</v>
      </c>
      <c r="K478" s="7">
        <v>2.2134282404296659</v>
      </c>
      <c r="L478" s="10">
        <v>2.5</v>
      </c>
      <c r="M478" s="11">
        <f t="shared" si="14"/>
        <v>-0.11462870382813364</v>
      </c>
      <c r="N478" s="12" t="s">
        <v>50</v>
      </c>
      <c r="O478" s="14" t="s">
        <v>57</v>
      </c>
      <c r="P478" s="3">
        <f t="shared" si="15"/>
        <v>699.35137871736288</v>
      </c>
      <c r="Q478" s="1">
        <v>4</v>
      </c>
    </row>
    <row r="479" spans="1:17" x14ac:dyDescent="0.3">
      <c r="A479" s="5">
        <v>473</v>
      </c>
      <c r="B479" s="1" t="s">
        <v>567</v>
      </c>
      <c r="C479" s="1" t="s">
        <v>145</v>
      </c>
      <c r="D479" s="1" t="s">
        <v>54</v>
      </c>
      <c r="E479" s="1" t="s">
        <v>60</v>
      </c>
      <c r="F479" s="1" t="s">
        <v>63</v>
      </c>
      <c r="G479" s="1" t="s">
        <v>47</v>
      </c>
      <c r="H479" s="1" t="s">
        <v>127</v>
      </c>
      <c r="I479" s="1"/>
      <c r="J479" s="7">
        <v>25.801322064669041</v>
      </c>
      <c r="K479" s="7">
        <v>1.9920854163866906</v>
      </c>
      <c r="L479" s="10">
        <v>2.5</v>
      </c>
      <c r="M479" s="11">
        <f t="shared" si="14"/>
        <v>-0.20316583344532377</v>
      </c>
      <c r="N479" s="12" t="s">
        <v>50</v>
      </c>
      <c r="O479" s="14" t="s">
        <v>57</v>
      </c>
      <c r="P479" s="3">
        <f t="shared" si="15"/>
        <v>77.208656649208933</v>
      </c>
      <c r="Q479" s="1">
        <v>1</v>
      </c>
    </row>
    <row r="480" spans="1:17" x14ac:dyDescent="0.3">
      <c r="A480" s="5">
        <v>474</v>
      </c>
      <c r="B480" s="1" t="s">
        <v>568</v>
      </c>
      <c r="C480" s="1" t="s">
        <v>94</v>
      </c>
      <c r="D480" s="1" t="s">
        <v>54</v>
      </c>
      <c r="E480" s="1" t="s">
        <v>60</v>
      </c>
      <c r="F480" s="1" t="s">
        <v>63</v>
      </c>
      <c r="G480" s="1" t="s">
        <v>47</v>
      </c>
      <c r="H480" s="1" t="s">
        <v>127</v>
      </c>
      <c r="I480" s="1" t="s">
        <v>132</v>
      </c>
      <c r="J480" s="7">
        <v>8.6198626780840986</v>
      </c>
      <c r="K480" s="7">
        <v>2.4347710644726299</v>
      </c>
      <c r="L480" s="10">
        <v>2.5</v>
      </c>
      <c r="M480" s="11">
        <f t="shared" si="14"/>
        <v>-2.6091574210948033E-2</v>
      </c>
      <c r="N480" s="12" t="s">
        <v>50</v>
      </c>
      <c r="O480" s="14" t="s">
        <v>57</v>
      </c>
      <c r="P480" s="3">
        <f t="shared" si="15"/>
        <v>282.46053973261166</v>
      </c>
      <c r="Q480" s="1">
        <v>3</v>
      </c>
    </row>
    <row r="481" spans="1:17" x14ac:dyDescent="0.3">
      <c r="A481" s="5">
        <v>475</v>
      </c>
      <c r="B481" s="1" t="s">
        <v>569</v>
      </c>
      <c r="C481" s="1" t="s">
        <v>94</v>
      </c>
      <c r="D481" s="1" t="s">
        <v>54</v>
      </c>
      <c r="E481" s="1" t="s">
        <v>60</v>
      </c>
      <c r="F481" s="1" t="s">
        <v>63</v>
      </c>
      <c r="G481" s="1" t="s">
        <v>47</v>
      </c>
      <c r="H481" s="1" t="s">
        <v>127</v>
      </c>
      <c r="I481" s="1" t="s">
        <v>134</v>
      </c>
      <c r="J481" s="7">
        <v>17.949457428422914</v>
      </c>
      <c r="K481" s="7">
        <v>3.9841708327734029</v>
      </c>
      <c r="L481" s="10">
        <v>2.5</v>
      </c>
      <c r="M481" s="11">
        <f t="shared" si="14"/>
        <v>0.59366833310936118</v>
      </c>
      <c r="N481" s="12" t="s">
        <v>50</v>
      </c>
      <c r="O481" s="14" t="s">
        <v>51</v>
      </c>
      <c r="P481" s="3">
        <f t="shared" si="15"/>
        <v>221.96608720130334</v>
      </c>
      <c r="Q481" s="1">
        <v>2</v>
      </c>
    </row>
    <row r="482" spans="1:17" x14ac:dyDescent="0.3">
      <c r="A482" s="5">
        <v>476</v>
      </c>
      <c r="B482" s="1" t="s">
        <v>570</v>
      </c>
      <c r="C482" s="1" t="s">
        <v>210</v>
      </c>
      <c r="D482" s="1" t="s">
        <v>54</v>
      </c>
      <c r="E482" s="1" t="s">
        <v>60</v>
      </c>
      <c r="F482" s="1" t="s">
        <v>63</v>
      </c>
      <c r="G482" s="1" t="s">
        <v>47</v>
      </c>
      <c r="H482" s="1" t="s">
        <v>127</v>
      </c>
      <c r="I482" s="1" t="s">
        <v>134</v>
      </c>
      <c r="J482" s="7">
        <v>3.1606370515556508</v>
      </c>
      <c r="K482" s="7">
        <v>2.2134282404296641</v>
      </c>
      <c r="L482" s="10">
        <v>2.5</v>
      </c>
      <c r="M482" s="11">
        <f t="shared" si="14"/>
        <v>-0.11462870382813435</v>
      </c>
      <c r="N482" s="12" t="s">
        <v>50</v>
      </c>
      <c r="O482" s="14" t="s">
        <v>57</v>
      </c>
      <c r="P482" s="3">
        <f t="shared" si="15"/>
        <v>700.31079314856004</v>
      </c>
      <c r="Q482" s="1">
        <v>4</v>
      </c>
    </row>
    <row r="483" spans="1:17" x14ac:dyDescent="0.3">
      <c r="A483" s="5">
        <v>477</v>
      </c>
      <c r="B483" s="1" t="s">
        <v>571</v>
      </c>
      <c r="C483" s="1" t="s">
        <v>59</v>
      </c>
      <c r="D483" s="1" t="s">
        <v>54</v>
      </c>
      <c r="E483" s="1" t="s">
        <v>60</v>
      </c>
      <c r="F483" s="1" t="s">
        <v>63</v>
      </c>
      <c r="G483" s="1" t="s">
        <v>47</v>
      </c>
      <c r="H483" s="1" t="s">
        <v>127</v>
      </c>
      <c r="I483" s="1" t="s">
        <v>137</v>
      </c>
      <c r="J483" s="7">
        <v>3.8971026654587209</v>
      </c>
      <c r="K483" s="7">
        <v>3.984170832773406</v>
      </c>
      <c r="L483" s="10">
        <v>2.5</v>
      </c>
      <c r="M483" s="11">
        <f t="shared" si="14"/>
        <v>0.5936683331093624</v>
      </c>
      <c r="N483" s="12" t="s">
        <v>50</v>
      </c>
      <c r="O483" s="14" t="s">
        <v>51</v>
      </c>
      <c r="P483" s="3">
        <f t="shared" si="15"/>
        <v>1022.3417689470689</v>
      </c>
      <c r="Q483" s="1">
        <v>5</v>
      </c>
    </row>
    <row r="484" spans="1:17" x14ac:dyDescent="0.3">
      <c r="A484" s="5">
        <v>478</v>
      </c>
      <c r="B484" s="1" t="s">
        <v>572</v>
      </c>
      <c r="C484" s="1" t="s">
        <v>59</v>
      </c>
      <c r="D484" s="1" t="s">
        <v>54</v>
      </c>
      <c r="E484" s="1" t="s">
        <v>60</v>
      </c>
      <c r="F484" s="1" t="s">
        <v>63</v>
      </c>
      <c r="G484" s="1" t="s">
        <v>47</v>
      </c>
      <c r="H484" s="1" t="s">
        <v>127</v>
      </c>
      <c r="I484" s="1" t="s">
        <v>137</v>
      </c>
      <c r="J484" s="7">
        <v>1.7217382332146247</v>
      </c>
      <c r="K484" s="7">
        <v>3.3201423606445024</v>
      </c>
      <c r="L484" s="10">
        <v>2.5</v>
      </c>
      <c r="M484" s="11">
        <f t="shared" si="14"/>
        <v>0.32805694425780096</v>
      </c>
      <c r="N484" s="12" t="s">
        <v>50</v>
      </c>
      <c r="O484" s="14" t="s">
        <v>57</v>
      </c>
      <c r="P484" s="3">
        <f t="shared" si="15"/>
        <v>1928.3665173918614</v>
      </c>
      <c r="Q484" s="1">
        <v>5</v>
      </c>
    </row>
    <row r="485" spans="1:17" x14ac:dyDescent="0.3">
      <c r="A485" s="5">
        <v>479</v>
      </c>
      <c r="B485" s="1" t="s">
        <v>573</v>
      </c>
      <c r="C485" s="1" t="s">
        <v>9</v>
      </c>
      <c r="D485" s="1" t="s">
        <v>54</v>
      </c>
      <c r="E485" s="1" t="s">
        <v>60</v>
      </c>
      <c r="F485" s="1" t="s">
        <v>63</v>
      </c>
      <c r="G485" s="1" t="s">
        <v>47</v>
      </c>
      <c r="H485" s="1" t="s">
        <v>127</v>
      </c>
      <c r="I485" s="1" t="s">
        <v>139</v>
      </c>
      <c r="J485" s="7">
        <v>31.933208896572481</v>
      </c>
      <c r="K485" s="7">
        <v>1.7707425923437463</v>
      </c>
      <c r="L485" s="10">
        <v>2.5</v>
      </c>
      <c r="M485" s="11">
        <f t="shared" si="14"/>
        <v>-0.29170296306250149</v>
      </c>
      <c r="N485" s="12" t="s">
        <v>50</v>
      </c>
      <c r="O485" s="14" t="s">
        <v>57</v>
      </c>
      <c r="P485" s="3">
        <f t="shared" si="15"/>
        <v>55.451445486701687</v>
      </c>
      <c r="Q485" s="1">
        <v>1</v>
      </c>
    </row>
    <row r="486" spans="1:17" x14ac:dyDescent="0.3">
      <c r="A486" s="5">
        <v>480</v>
      </c>
      <c r="B486" s="1" t="s">
        <v>574</v>
      </c>
      <c r="C486" s="1" t="s">
        <v>210</v>
      </c>
      <c r="D486" s="1" t="s">
        <v>54</v>
      </c>
      <c r="E486" s="1" t="s">
        <v>60</v>
      </c>
      <c r="F486" s="1" t="s">
        <v>63</v>
      </c>
      <c r="G486" s="1" t="s">
        <v>47</v>
      </c>
      <c r="H486" s="1" t="s">
        <v>127</v>
      </c>
      <c r="I486" s="1" t="s">
        <v>139</v>
      </c>
      <c r="J486" s="7">
        <v>5.6352235979745595</v>
      </c>
      <c r="K486" s="7">
        <v>2.213428240429665</v>
      </c>
      <c r="L486" s="10">
        <v>2.5</v>
      </c>
      <c r="M486" s="11">
        <f t="shared" si="14"/>
        <v>-0.11462870382813399</v>
      </c>
      <c r="N486" s="12" t="s">
        <v>50</v>
      </c>
      <c r="O486" s="14" t="s">
        <v>57</v>
      </c>
      <c r="P486" s="3">
        <f t="shared" si="15"/>
        <v>392.78445689807705</v>
      </c>
      <c r="Q486" s="1">
        <v>3</v>
      </c>
    </row>
    <row r="487" spans="1:17" x14ac:dyDescent="0.3">
      <c r="A487" s="5">
        <v>481</v>
      </c>
      <c r="B487" s="1" t="s">
        <v>575</v>
      </c>
      <c r="C487" s="1" t="s">
        <v>59</v>
      </c>
      <c r="D487" s="1" t="s">
        <v>54</v>
      </c>
      <c r="E487" s="1" t="s">
        <v>60</v>
      </c>
      <c r="F487" s="1" t="s">
        <v>63</v>
      </c>
      <c r="G487" s="1" t="s">
        <v>47</v>
      </c>
      <c r="H487" s="1" t="s">
        <v>127</v>
      </c>
      <c r="I487" s="1" t="s">
        <v>139</v>
      </c>
      <c r="J487" s="7">
        <v>0.84928869753107028</v>
      </c>
      <c r="K487" s="7">
        <v>1.7707425923437314</v>
      </c>
      <c r="L487" s="10">
        <v>2.5</v>
      </c>
      <c r="M487" s="11">
        <f t="shared" si="14"/>
        <v>-0.29170296306250743</v>
      </c>
      <c r="N487" s="12" t="s">
        <v>50</v>
      </c>
      <c r="O487" s="14" t="s">
        <v>57</v>
      </c>
      <c r="P487" s="3">
        <f t="shared" si="15"/>
        <v>2084.9713383580629</v>
      </c>
      <c r="Q487" s="1">
        <v>5</v>
      </c>
    </row>
    <row r="488" spans="1:17" x14ac:dyDescent="0.3">
      <c r="A488" s="5">
        <v>482</v>
      </c>
      <c r="B488" s="1" t="s">
        <v>576</v>
      </c>
      <c r="C488" s="1" t="s">
        <v>9</v>
      </c>
      <c r="D488" s="1" t="s">
        <v>54</v>
      </c>
      <c r="E488" s="1" t="s">
        <v>60</v>
      </c>
      <c r="F488" s="1" t="s">
        <v>63</v>
      </c>
      <c r="G488" s="1" t="s">
        <v>47</v>
      </c>
      <c r="H488" s="1" t="s">
        <v>127</v>
      </c>
      <c r="I488" s="1" t="s">
        <v>139</v>
      </c>
      <c r="J488" s="7">
        <v>5.3293899530428295</v>
      </c>
      <c r="K488" s="7">
        <v>2.4347710644726286</v>
      </c>
      <c r="L488" s="10">
        <v>2.5</v>
      </c>
      <c r="M488" s="11">
        <f t="shared" si="14"/>
        <v>-2.6091574210948563E-2</v>
      </c>
      <c r="N488" s="12" t="s">
        <v>50</v>
      </c>
      <c r="O488" s="14" t="s">
        <v>57</v>
      </c>
      <c r="P488" s="3">
        <f t="shared" si="15"/>
        <v>456.85736752711995</v>
      </c>
      <c r="Q488" s="1">
        <v>3</v>
      </c>
    </row>
    <row r="489" spans="1:17" x14ac:dyDescent="0.3">
      <c r="A489" s="5">
        <v>483</v>
      </c>
      <c r="B489" s="1" t="s">
        <v>577</v>
      </c>
      <c r="C489" s="1" t="s">
        <v>59</v>
      </c>
      <c r="D489" s="1" t="s">
        <v>54</v>
      </c>
      <c r="E489" s="1" t="s">
        <v>60</v>
      </c>
      <c r="F489" s="1" t="s">
        <v>63</v>
      </c>
      <c r="G489" s="1" t="s">
        <v>47</v>
      </c>
      <c r="H489" s="1" t="s">
        <v>127</v>
      </c>
      <c r="I489" s="1" t="s">
        <v>139</v>
      </c>
      <c r="J489" s="7">
        <v>0.28280859332848163</v>
      </c>
      <c r="K489" s="7">
        <v>2.6561138885155966</v>
      </c>
      <c r="L489" s="10">
        <v>2.5</v>
      </c>
      <c r="M489" s="11">
        <f t="shared" si="14"/>
        <v>6.244555540623864E-2</v>
      </c>
      <c r="N489" s="12" t="s">
        <v>50</v>
      </c>
      <c r="O489" s="14" t="s">
        <v>57</v>
      </c>
      <c r="P489" s="3">
        <f t="shared" si="15"/>
        <v>9391.9136517557145</v>
      </c>
      <c r="Q489" s="1">
        <v>5</v>
      </c>
    </row>
    <row r="490" spans="1:17" x14ac:dyDescent="0.3">
      <c r="A490" s="5">
        <v>484</v>
      </c>
      <c r="B490" s="1" t="s">
        <v>578</v>
      </c>
      <c r="C490" s="1" t="s">
        <v>59</v>
      </c>
      <c r="D490" s="1" t="s">
        <v>54</v>
      </c>
      <c r="E490" s="1" t="s">
        <v>60</v>
      </c>
      <c r="F490" s="1" t="s">
        <v>63</v>
      </c>
      <c r="G490" s="1" t="s">
        <v>47</v>
      </c>
      <c r="H490" s="1" t="s">
        <v>127</v>
      </c>
      <c r="I490" s="1" t="s">
        <v>139</v>
      </c>
      <c r="J490" s="7">
        <v>1.0202920492327709</v>
      </c>
      <c r="K490" s="7">
        <v>3.0987995366015406</v>
      </c>
      <c r="L490" s="10">
        <v>2.5</v>
      </c>
      <c r="M490" s="11">
        <f t="shared" si="14"/>
        <v>0.23951981464061625</v>
      </c>
      <c r="N490" s="12" t="s">
        <v>50</v>
      </c>
      <c r="O490" s="14" t="s">
        <v>57</v>
      </c>
      <c r="P490" s="3">
        <f t="shared" si="15"/>
        <v>3037.169150667934</v>
      </c>
      <c r="Q490" s="1">
        <v>5</v>
      </c>
    </row>
    <row r="491" spans="1:17" x14ac:dyDescent="0.3">
      <c r="A491" s="5">
        <v>485</v>
      </c>
      <c r="B491" s="1" t="s">
        <v>579</v>
      </c>
      <c r="C491" s="1" t="s">
        <v>9</v>
      </c>
      <c r="D491" s="1" t="s">
        <v>54</v>
      </c>
      <c r="E491" s="1" t="s">
        <v>60</v>
      </c>
      <c r="F491" s="1" t="s">
        <v>63</v>
      </c>
      <c r="G491" s="1" t="s">
        <v>47</v>
      </c>
      <c r="H491" s="1" t="s">
        <v>127</v>
      </c>
      <c r="I491" s="1" t="s">
        <v>139</v>
      </c>
      <c r="J491" s="7">
        <v>21.983158947084149</v>
      </c>
      <c r="K491" s="7">
        <v>2.2134282404296677</v>
      </c>
      <c r="L491" s="10">
        <v>2.5</v>
      </c>
      <c r="M491" s="11">
        <f t="shared" si="14"/>
        <v>-0.11462870382813292</v>
      </c>
      <c r="N491" s="12" t="s">
        <v>50</v>
      </c>
      <c r="O491" s="14" t="s">
        <v>57</v>
      </c>
      <c r="P491" s="3">
        <f t="shared" si="15"/>
        <v>100.68745105094449</v>
      </c>
      <c r="Q491" s="1">
        <v>1</v>
      </c>
    </row>
    <row r="492" spans="1:17" x14ac:dyDescent="0.3">
      <c r="A492" s="5">
        <v>486</v>
      </c>
      <c r="B492" s="1" t="s">
        <v>580</v>
      </c>
      <c r="C492" s="1" t="s">
        <v>59</v>
      </c>
      <c r="D492" s="1" t="s">
        <v>54</v>
      </c>
      <c r="E492" s="1" t="s">
        <v>60</v>
      </c>
      <c r="F492" s="1" t="s">
        <v>63</v>
      </c>
      <c r="G492" s="1" t="s">
        <v>47</v>
      </c>
      <c r="H492" s="1" t="s">
        <v>127</v>
      </c>
      <c r="I492" s="1" t="s">
        <v>139</v>
      </c>
      <c r="J492" s="7">
        <v>5.1525574154999356</v>
      </c>
      <c r="K492" s="7">
        <v>3.5414851846874753</v>
      </c>
      <c r="L492" s="10">
        <v>2.5</v>
      </c>
      <c r="M492" s="11">
        <f t="shared" si="14"/>
        <v>0.41659407387499015</v>
      </c>
      <c r="N492" s="12" t="s">
        <v>50</v>
      </c>
      <c r="O492" s="14" t="s">
        <v>57</v>
      </c>
      <c r="P492" s="3">
        <f t="shared" si="15"/>
        <v>687.3257101481239</v>
      </c>
      <c r="Q492" s="1">
        <v>4</v>
      </c>
    </row>
    <row r="493" spans="1:17" x14ac:dyDescent="0.3">
      <c r="A493" s="5">
        <v>487</v>
      </c>
      <c r="B493" s="1" t="s">
        <v>581</v>
      </c>
      <c r="C493" s="1" t="s">
        <v>59</v>
      </c>
      <c r="D493" s="1" t="s">
        <v>54</v>
      </c>
      <c r="E493" s="1" t="s">
        <v>60</v>
      </c>
      <c r="F493" s="1" t="s">
        <v>63</v>
      </c>
      <c r="G493" s="1" t="s">
        <v>47</v>
      </c>
      <c r="H493" s="1" t="s">
        <v>127</v>
      </c>
      <c r="I493" s="1" t="s">
        <v>139</v>
      </c>
      <c r="J493" s="7">
        <v>2.8671845293452431</v>
      </c>
      <c r="K493" s="7">
        <v>3.3201423606445024</v>
      </c>
      <c r="L493" s="10">
        <v>2.5</v>
      </c>
      <c r="M493" s="11">
        <f t="shared" si="14"/>
        <v>0.32805694425780096</v>
      </c>
      <c r="N493" s="12" t="s">
        <v>50</v>
      </c>
      <c r="O493" s="14" t="s">
        <v>57</v>
      </c>
      <c r="P493" s="3">
        <f t="shared" si="15"/>
        <v>1157.9800067499309</v>
      </c>
      <c r="Q493" s="1">
        <v>5</v>
      </c>
    </row>
    <row r="494" spans="1:17" x14ac:dyDescent="0.3">
      <c r="A494" s="5">
        <v>488</v>
      </c>
      <c r="B494" s="1" t="s">
        <v>582</v>
      </c>
      <c r="C494" s="1" t="s">
        <v>59</v>
      </c>
      <c r="D494" s="1" t="s">
        <v>54</v>
      </c>
      <c r="E494" s="1" t="s">
        <v>60</v>
      </c>
      <c r="F494" s="1" t="s">
        <v>63</v>
      </c>
      <c r="G494" s="1" t="s">
        <v>47</v>
      </c>
      <c r="H494" s="1" t="s">
        <v>127</v>
      </c>
      <c r="I494" s="1" t="s">
        <v>139</v>
      </c>
      <c r="J494" s="7">
        <v>0.87520027127364786</v>
      </c>
      <c r="K494" s="7">
        <v>1.5493997683007703</v>
      </c>
      <c r="L494" s="10">
        <v>2.5</v>
      </c>
      <c r="M494" s="11">
        <f t="shared" si="14"/>
        <v>-0.38024009267969189</v>
      </c>
      <c r="N494" s="12" t="s">
        <v>50</v>
      </c>
      <c r="O494" s="14" t="s">
        <v>57</v>
      </c>
      <c r="P494" s="3">
        <f t="shared" si="15"/>
        <v>1770.337394943884</v>
      </c>
      <c r="Q494" s="1">
        <v>5</v>
      </c>
    </row>
    <row r="495" spans="1:17" x14ac:dyDescent="0.3">
      <c r="A495" s="5">
        <v>489</v>
      </c>
      <c r="B495" s="1" t="s">
        <v>583</v>
      </c>
      <c r="C495" s="1" t="s">
        <v>94</v>
      </c>
      <c r="D495" s="1" t="s">
        <v>54</v>
      </c>
      <c r="E495" s="1" t="s">
        <v>60</v>
      </c>
      <c r="F495" s="1" t="s">
        <v>63</v>
      </c>
      <c r="G495" s="1" t="s">
        <v>47</v>
      </c>
      <c r="H495" s="1" t="s">
        <v>127</v>
      </c>
      <c r="I495" s="1" t="s">
        <v>132</v>
      </c>
      <c r="J495" s="7">
        <v>3.8801384365526301</v>
      </c>
      <c r="K495" s="7">
        <v>1.9920854163867061</v>
      </c>
      <c r="L495" s="10">
        <v>2.5</v>
      </c>
      <c r="M495" s="11">
        <f t="shared" si="14"/>
        <v>-0.20316583344531755</v>
      </c>
      <c r="N495" s="12" t="s">
        <v>50</v>
      </c>
      <c r="O495" s="14" t="s">
        <v>57</v>
      </c>
      <c r="P495" s="3">
        <f t="shared" si="15"/>
        <v>513.40575831531555</v>
      </c>
      <c r="Q495" s="1">
        <v>4</v>
      </c>
    </row>
    <row r="496" spans="1:17" x14ac:dyDescent="0.3">
      <c r="A496" s="5">
        <v>490</v>
      </c>
      <c r="B496" s="1" t="s">
        <v>584</v>
      </c>
      <c r="C496" s="1" t="s">
        <v>9</v>
      </c>
      <c r="D496" s="1" t="s">
        <v>54</v>
      </c>
      <c r="E496" s="1" t="s">
        <v>60</v>
      </c>
      <c r="F496" s="1" t="s">
        <v>63</v>
      </c>
      <c r="G496" s="1" t="s">
        <v>47</v>
      </c>
      <c r="H496" s="1" t="s">
        <v>127</v>
      </c>
      <c r="I496" s="1" t="s">
        <v>132</v>
      </c>
      <c r="J496" s="7">
        <v>3.0927665710509351</v>
      </c>
      <c r="K496" s="7">
        <v>1.7707425923437301</v>
      </c>
      <c r="L496" s="10">
        <v>2.5</v>
      </c>
      <c r="M496" s="11">
        <f t="shared" si="14"/>
        <v>-0.29170296306250798</v>
      </c>
      <c r="N496" s="12" t="s">
        <v>50</v>
      </c>
      <c r="O496" s="14" t="s">
        <v>57</v>
      </c>
      <c r="P496" s="3">
        <f t="shared" si="15"/>
        <v>572.5432397382724</v>
      </c>
      <c r="Q496" s="1">
        <v>4</v>
      </c>
    </row>
    <row r="497" spans="1:17" x14ac:dyDescent="0.3">
      <c r="A497" s="5">
        <v>491</v>
      </c>
      <c r="B497" s="1" t="s">
        <v>585</v>
      </c>
      <c r="C497" s="1" t="s">
        <v>59</v>
      </c>
      <c r="D497" s="1" t="s">
        <v>54</v>
      </c>
      <c r="E497" s="1" t="s">
        <v>60</v>
      </c>
      <c r="F497" s="1" t="s">
        <v>63</v>
      </c>
      <c r="G497" s="1" t="s">
        <v>47</v>
      </c>
      <c r="H497" s="1" t="s">
        <v>127</v>
      </c>
      <c r="I497" s="1" t="s">
        <v>132</v>
      </c>
      <c r="J497" s="7">
        <v>1.2836968214935749</v>
      </c>
      <c r="K497" s="7">
        <v>3.5414851846874735</v>
      </c>
      <c r="L497" s="10">
        <v>2.5</v>
      </c>
      <c r="M497" s="11">
        <f t="shared" si="14"/>
        <v>0.41659407387498942</v>
      </c>
      <c r="N497" s="12" t="s">
        <v>50</v>
      </c>
      <c r="O497" s="14" t="s">
        <v>57</v>
      </c>
      <c r="P497" s="3">
        <f t="shared" si="15"/>
        <v>2758.8174445792997</v>
      </c>
      <c r="Q497" s="1">
        <v>5</v>
      </c>
    </row>
    <row r="498" spans="1:17" x14ac:dyDescent="0.3">
      <c r="A498" s="5">
        <v>492</v>
      </c>
      <c r="B498" s="1" t="s">
        <v>586</v>
      </c>
      <c r="C498" s="1" t="s">
        <v>9</v>
      </c>
      <c r="D498" s="1" t="s">
        <v>54</v>
      </c>
      <c r="E498" s="1" t="s">
        <v>60</v>
      </c>
      <c r="F498" s="1" t="s">
        <v>63</v>
      </c>
      <c r="G498" s="1" t="s">
        <v>47</v>
      </c>
      <c r="H498" s="1" t="s">
        <v>127</v>
      </c>
      <c r="I498" s="1" t="s">
        <v>132</v>
      </c>
      <c r="J498" s="7">
        <v>0.58756111253619281</v>
      </c>
      <c r="K498" s="7">
        <v>1.7707425923437314</v>
      </c>
      <c r="L498" s="10">
        <v>2.5</v>
      </c>
      <c r="M498" s="11">
        <f t="shared" si="14"/>
        <v>-0.29170296306250743</v>
      </c>
      <c r="N498" s="12" t="s">
        <v>50</v>
      </c>
      <c r="O498" s="14" t="s">
        <v>57</v>
      </c>
      <c r="P498" s="3">
        <f t="shared" si="15"/>
        <v>3013.7164535964021</v>
      </c>
      <c r="Q498" s="1">
        <v>5</v>
      </c>
    </row>
    <row r="499" spans="1:17" x14ac:dyDescent="0.3">
      <c r="A499" s="5">
        <v>493</v>
      </c>
      <c r="B499" s="1" t="s">
        <v>587</v>
      </c>
      <c r="C499" s="1" t="s">
        <v>9</v>
      </c>
      <c r="D499" s="1" t="s">
        <v>54</v>
      </c>
      <c r="E499" s="1" t="s">
        <v>60</v>
      </c>
      <c r="F499" s="1" t="s">
        <v>63</v>
      </c>
      <c r="G499" s="1" t="s">
        <v>47</v>
      </c>
      <c r="H499" s="1" t="s">
        <v>127</v>
      </c>
      <c r="I499" s="1" t="s">
        <v>132</v>
      </c>
      <c r="J499" s="7">
        <v>4.7183901342555306</v>
      </c>
      <c r="K499" s="7">
        <v>1.9920854163867046</v>
      </c>
      <c r="L499" s="10">
        <v>2.5</v>
      </c>
      <c r="M499" s="11">
        <f t="shared" si="14"/>
        <v>-0.20316583344531819</v>
      </c>
      <c r="N499" s="12" t="s">
        <v>50</v>
      </c>
      <c r="O499" s="14" t="s">
        <v>57</v>
      </c>
      <c r="P499" s="3">
        <f t="shared" si="15"/>
        <v>422.19599475765193</v>
      </c>
      <c r="Q499" s="1">
        <v>3</v>
      </c>
    </row>
    <row r="500" spans="1:17" x14ac:dyDescent="0.3">
      <c r="A500" s="5">
        <v>494</v>
      </c>
      <c r="B500" s="1" t="s">
        <v>588</v>
      </c>
      <c r="C500" s="1" t="s">
        <v>59</v>
      </c>
      <c r="D500" s="1" t="s">
        <v>54</v>
      </c>
      <c r="E500" s="1" t="s">
        <v>60</v>
      </c>
      <c r="F500" s="1" t="s">
        <v>63</v>
      </c>
      <c r="G500" s="1" t="s">
        <v>47</v>
      </c>
      <c r="H500" s="1" t="s">
        <v>127</v>
      </c>
      <c r="I500" s="1" t="s">
        <v>132</v>
      </c>
      <c r="J500" s="7">
        <v>1.1418130675963909</v>
      </c>
      <c r="K500" s="7">
        <v>2.4347710644726352</v>
      </c>
      <c r="L500" s="10">
        <v>2.5</v>
      </c>
      <c r="M500" s="11">
        <f t="shared" si="14"/>
        <v>-2.6091574210945899E-2</v>
      </c>
      <c r="N500" s="12" t="s">
        <v>50</v>
      </c>
      <c r="O500" s="14" t="s">
        <v>57</v>
      </c>
      <c r="P500" s="3">
        <f t="shared" si="15"/>
        <v>2132.3727443389889</v>
      </c>
      <c r="Q500" s="1">
        <v>5</v>
      </c>
    </row>
    <row r="501" spans="1:17" x14ac:dyDescent="0.3">
      <c r="A501" s="5">
        <v>495</v>
      </c>
      <c r="B501" s="1" t="s">
        <v>589</v>
      </c>
      <c r="C501" s="1" t="s">
        <v>59</v>
      </c>
      <c r="D501" s="1" t="s">
        <v>54</v>
      </c>
      <c r="E501" s="1" t="s">
        <v>60</v>
      </c>
      <c r="F501" s="1" t="s">
        <v>63</v>
      </c>
      <c r="G501" s="1" t="s">
        <v>47</v>
      </c>
      <c r="H501" s="1" t="s">
        <v>127</v>
      </c>
      <c r="I501" s="1" t="s">
        <v>132</v>
      </c>
      <c r="J501" s="7">
        <v>1.6950149671341812</v>
      </c>
      <c r="K501" s="7">
        <v>1.9920854163867028</v>
      </c>
      <c r="L501" s="10">
        <v>2.5</v>
      </c>
      <c r="M501" s="11">
        <f t="shared" si="14"/>
        <v>-0.20316583344531888</v>
      </c>
      <c r="N501" s="12" t="s">
        <v>50</v>
      </c>
      <c r="O501" s="14" t="s">
        <v>57</v>
      </c>
      <c r="P501" s="3">
        <f t="shared" si="15"/>
        <v>1175.261254332632</v>
      </c>
      <c r="Q501" s="1">
        <v>5</v>
      </c>
    </row>
    <row r="502" spans="1:17" x14ac:dyDescent="0.3">
      <c r="A502" s="5">
        <v>496</v>
      </c>
      <c r="B502" s="1" t="s">
        <v>590</v>
      </c>
      <c r="C502" s="1" t="s">
        <v>59</v>
      </c>
      <c r="D502" s="1" t="s">
        <v>54</v>
      </c>
      <c r="E502" s="1" t="s">
        <v>60</v>
      </c>
      <c r="F502" s="1" t="s">
        <v>63</v>
      </c>
      <c r="G502" s="1" t="s">
        <v>47</v>
      </c>
      <c r="H502" s="1" t="s">
        <v>127</v>
      </c>
      <c r="I502" s="1" t="s">
        <v>132</v>
      </c>
      <c r="J502" s="7">
        <v>1.8714130643748625</v>
      </c>
      <c r="K502" s="7">
        <v>1.992085416386703</v>
      </c>
      <c r="L502" s="10">
        <v>2.5</v>
      </c>
      <c r="M502" s="11">
        <f t="shared" si="14"/>
        <v>-0.2031658334453188</v>
      </c>
      <c r="N502" s="12" t="s">
        <v>50</v>
      </c>
      <c r="O502" s="14" t="s">
        <v>57</v>
      </c>
      <c r="P502" s="3">
        <f t="shared" si="15"/>
        <v>1064.4819437830261</v>
      </c>
      <c r="Q502" s="1">
        <v>5</v>
      </c>
    </row>
    <row r="503" spans="1:17" x14ac:dyDescent="0.3">
      <c r="A503" s="5">
        <v>497</v>
      </c>
      <c r="B503" s="1" t="s">
        <v>591</v>
      </c>
      <c r="C503" s="1" t="s">
        <v>210</v>
      </c>
      <c r="D503" s="1" t="s">
        <v>54</v>
      </c>
      <c r="E503" s="1" t="s">
        <v>60</v>
      </c>
      <c r="F503" s="1" t="s">
        <v>63</v>
      </c>
      <c r="G503" s="1" t="s">
        <v>47</v>
      </c>
      <c r="H503" s="1" t="s">
        <v>127</v>
      </c>
      <c r="I503" s="1" t="s">
        <v>132</v>
      </c>
      <c r="J503" s="7">
        <v>0.1786895548419814</v>
      </c>
      <c r="K503" s="7">
        <v>1.5493997683007703</v>
      </c>
      <c r="L503" s="10">
        <v>2.5</v>
      </c>
      <c r="M503" s="11">
        <f t="shared" si="14"/>
        <v>-0.38024009267969189</v>
      </c>
      <c r="N503" s="12" t="s">
        <v>50</v>
      </c>
      <c r="O503" s="14" t="s">
        <v>57</v>
      </c>
      <c r="P503" s="3">
        <f t="shared" si="15"/>
        <v>8670.9028385623005</v>
      </c>
      <c r="Q503" s="1">
        <v>5</v>
      </c>
    </row>
    <row r="504" spans="1:17" x14ac:dyDescent="0.3">
      <c r="A504" s="5">
        <v>498</v>
      </c>
      <c r="B504" s="1" t="s">
        <v>592</v>
      </c>
      <c r="C504" s="1" t="s">
        <v>59</v>
      </c>
      <c r="D504" s="1" t="s">
        <v>54</v>
      </c>
      <c r="E504" s="1" t="s">
        <v>60</v>
      </c>
      <c r="F504" s="1" t="s">
        <v>63</v>
      </c>
      <c r="G504" s="1" t="s">
        <v>47</v>
      </c>
      <c r="H504" s="1" t="s">
        <v>127</v>
      </c>
      <c r="I504" s="1" t="s">
        <v>132</v>
      </c>
      <c r="J504" s="7">
        <v>0.20736249101120341</v>
      </c>
      <c r="K504" s="7">
        <v>1.5493997683007703</v>
      </c>
      <c r="L504" s="10">
        <v>2.5</v>
      </c>
      <c r="M504" s="11">
        <f t="shared" si="14"/>
        <v>-0.38024009267969189</v>
      </c>
      <c r="N504" s="12" t="s">
        <v>50</v>
      </c>
      <c r="O504" s="14" t="s">
        <v>57</v>
      </c>
      <c r="P504" s="3">
        <f t="shared" si="15"/>
        <v>7471.9384433757559</v>
      </c>
      <c r="Q504" s="1">
        <v>5</v>
      </c>
    </row>
    <row r="505" spans="1:17" x14ac:dyDescent="0.3">
      <c r="A505" s="5">
        <v>499</v>
      </c>
      <c r="B505" s="1" t="s">
        <v>593</v>
      </c>
      <c r="C505" s="1" t="s">
        <v>94</v>
      </c>
      <c r="D505" s="1" t="s">
        <v>54</v>
      </c>
      <c r="E505" s="1" t="s">
        <v>60</v>
      </c>
      <c r="F505" s="1" t="s">
        <v>63</v>
      </c>
      <c r="G505" s="1" t="s">
        <v>47</v>
      </c>
      <c r="H505" s="1" t="s">
        <v>127</v>
      </c>
      <c r="I505" s="1" t="s">
        <v>134</v>
      </c>
      <c r="J505" s="7">
        <v>17.824867488283722</v>
      </c>
      <c r="K505" s="7">
        <v>1.5493997683007728</v>
      </c>
      <c r="L505" s="10">
        <v>2.5</v>
      </c>
      <c r="M505" s="11">
        <f t="shared" si="14"/>
        <v>-0.38024009267969089</v>
      </c>
      <c r="N505" s="12" t="s">
        <v>50</v>
      </c>
      <c r="O505" s="14" t="s">
        <v>57</v>
      </c>
      <c r="P505" s="3">
        <f t="shared" si="15"/>
        <v>86.92349434402206</v>
      </c>
      <c r="Q505" s="1">
        <v>1</v>
      </c>
    </row>
    <row r="506" spans="1:17" x14ac:dyDescent="0.3">
      <c r="A506" s="5">
        <v>500</v>
      </c>
      <c r="B506" s="1" t="s">
        <v>594</v>
      </c>
      <c r="C506" s="1" t="s">
        <v>131</v>
      </c>
      <c r="D506" s="1" t="s">
        <v>54</v>
      </c>
      <c r="E506" s="1" t="s">
        <v>60</v>
      </c>
      <c r="F506" s="1" t="s">
        <v>63</v>
      </c>
      <c r="G506" s="1" t="s">
        <v>47</v>
      </c>
      <c r="H506" s="1" t="s">
        <v>127</v>
      </c>
      <c r="I506" s="1" t="s">
        <v>134</v>
      </c>
      <c r="J506" s="7">
        <v>12.930440423488207</v>
      </c>
      <c r="K506" s="7">
        <v>2.2134282404296677</v>
      </c>
      <c r="L506" s="10">
        <v>2.5</v>
      </c>
      <c r="M506" s="11">
        <f t="shared" si="14"/>
        <v>-0.11462870382813292</v>
      </c>
      <c r="N506" s="12" t="s">
        <v>50</v>
      </c>
      <c r="O506" s="14" t="s">
        <v>57</v>
      </c>
      <c r="P506" s="3">
        <f t="shared" si="15"/>
        <v>171.17964801948779</v>
      </c>
      <c r="Q506" s="1">
        <v>2</v>
      </c>
    </row>
    <row r="507" spans="1:17" x14ac:dyDescent="0.3">
      <c r="A507" s="5">
        <v>501</v>
      </c>
      <c r="B507" s="1" t="s">
        <v>595</v>
      </c>
      <c r="C507" s="1" t="s">
        <v>9</v>
      </c>
      <c r="D507" s="1" t="s">
        <v>54</v>
      </c>
      <c r="E507" s="1" t="s">
        <v>60</v>
      </c>
      <c r="F507" s="1" t="s">
        <v>63</v>
      </c>
      <c r="G507" s="1" t="s">
        <v>47</v>
      </c>
      <c r="H507" s="1" t="s">
        <v>127</v>
      </c>
      <c r="I507" s="1" t="s">
        <v>134</v>
      </c>
      <c r="J507" s="7">
        <v>6.1049797062117879</v>
      </c>
      <c r="K507" s="7">
        <v>1.9920854163867054</v>
      </c>
      <c r="L507" s="10">
        <v>2.5</v>
      </c>
      <c r="M507" s="11">
        <f t="shared" si="14"/>
        <v>-0.20316583344531783</v>
      </c>
      <c r="N507" s="12" t="s">
        <v>50</v>
      </c>
      <c r="O507" s="14" t="s">
        <v>57</v>
      </c>
      <c r="P507" s="3">
        <f t="shared" si="15"/>
        <v>326.30500218694715</v>
      </c>
      <c r="Q507" s="1">
        <v>3</v>
      </c>
    </row>
    <row r="508" spans="1:17" x14ac:dyDescent="0.3">
      <c r="A508" s="5">
        <v>502</v>
      </c>
      <c r="B508" s="1" t="s">
        <v>596</v>
      </c>
      <c r="C508" s="1" t="s">
        <v>59</v>
      </c>
      <c r="D508" s="1" t="s">
        <v>54</v>
      </c>
      <c r="E508" s="1" t="s">
        <v>60</v>
      </c>
      <c r="F508" s="1" t="s">
        <v>63</v>
      </c>
      <c r="G508" s="1" t="s">
        <v>47</v>
      </c>
      <c r="H508" s="1" t="s">
        <v>127</v>
      </c>
      <c r="I508" s="1" t="s">
        <v>134</v>
      </c>
      <c r="J508" s="7">
        <v>4.8865834716605532</v>
      </c>
      <c r="K508" s="7">
        <v>1.9920854163867041</v>
      </c>
      <c r="L508" s="10">
        <v>2.5</v>
      </c>
      <c r="M508" s="11">
        <f t="shared" si="14"/>
        <v>-0.20316583344531836</v>
      </c>
      <c r="N508" s="12" t="s">
        <v>50</v>
      </c>
      <c r="O508" s="14" t="s">
        <v>57</v>
      </c>
      <c r="P508" s="3">
        <f t="shared" si="15"/>
        <v>407.66425621084414</v>
      </c>
      <c r="Q508" s="1">
        <v>3</v>
      </c>
    </row>
    <row r="509" spans="1:17" x14ac:dyDescent="0.3">
      <c r="A509" s="5">
        <v>503</v>
      </c>
      <c r="B509" s="1" t="s">
        <v>597</v>
      </c>
      <c r="C509" s="1" t="s">
        <v>59</v>
      </c>
      <c r="D509" s="1" t="s">
        <v>54</v>
      </c>
      <c r="E509" s="1" t="s">
        <v>60</v>
      </c>
      <c r="F509" s="1" t="s">
        <v>63</v>
      </c>
      <c r="G509" s="1" t="s">
        <v>47</v>
      </c>
      <c r="H509" s="1" t="s">
        <v>127</v>
      </c>
      <c r="I509" s="1" t="s">
        <v>134</v>
      </c>
      <c r="J509" s="7">
        <v>2.8463559426351508</v>
      </c>
      <c r="K509" s="7">
        <v>2.8774567125585704</v>
      </c>
      <c r="L509" s="10">
        <v>2.5</v>
      </c>
      <c r="M509" s="11">
        <f t="shared" si="14"/>
        <v>0.15098268502342815</v>
      </c>
      <c r="N509" s="12" t="s">
        <v>50</v>
      </c>
      <c r="O509" s="14" t="s">
        <v>57</v>
      </c>
      <c r="P509" s="3">
        <f t="shared" si="15"/>
        <v>1010.9265216825365</v>
      </c>
      <c r="Q509" s="1">
        <v>5</v>
      </c>
    </row>
    <row r="510" spans="1:17" x14ac:dyDescent="0.3">
      <c r="A510" s="5">
        <v>504</v>
      </c>
      <c r="B510" s="1" t="s">
        <v>598</v>
      </c>
      <c r="C510" s="1" t="s">
        <v>59</v>
      </c>
      <c r="D510" s="1" t="s">
        <v>54</v>
      </c>
      <c r="E510" s="1" t="s">
        <v>60</v>
      </c>
      <c r="F510" s="1" t="s">
        <v>63</v>
      </c>
      <c r="G510" s="1" t="s">
        <v>47</v>
      </c>
      <c r="H510" s="1" t="s">
        <v>127</v>
      </c>
      <c r="I510" s="1" t="s">
        <v>134</v>
      </c>
      <c r="J510" s="7">
        <v>2.7145099515133921</v>
      </c>
      <c r="K510" s="7">
        <v>1.5493997683007714</v>
      </c>
      <c r="L510" s="10">
        <v>2.5</v>
      </c>
      <c r="M510" s="11">
        <f t="shared" si="14"/>
        <v>-0.38024009267969144</v>
      </c>
      <c r="N510" s="12" t="s">
        <v>50</v>
      </c>
      <c r="O510" s="14" t="s">
        <v>57</v>
      </c>
      <c r="P510" s="3">
        <f t="shared" si="15"/>
        <v>570.78433896952595</v>
      </c>
      <c r="Q510" s="1">
        <v>4</v>
      </c>
    </row>
    <row r="511" spans="1:17" x14ac:dyDescent="0.3">
      <c r="A511" s="5">
        <v>505</v>
      </c>
      <c r="B511" s="1" t="s">
        <v>599</v>
      </c>
      <c r="C511" s="1" t="s">
        <v>9</v>
      </c>
      <c r="D511" s="1" t="s">
        <v>54</v>
      </c>
      <c r="E511" s="1" t="s">
        <v>60</v>
      </c>
      <c r="F511" s="1" t="s">
        <v>63</v>
      </c>
      <c r="G511" s="1" t="s">
        <v>47</v>
      </c>
      <c r="H511" s="1" t="s">
        <v>127</v>
      </c>
      <c r="I511" s="1" t="s">
        <v>134</v>
      </c>
      <c r="J511" s="7">
        <v>5.6395405120534106</v>
      </c>
      <c r="K511" s="7">
        <v>2.2134282404296641</v>
      </c>
      <c r="L511" s="10">
        <v>2.5</v>
      </c>
      <c r="M511" s="11">
        <f t="shared" si="14"/>
        <v>-0.11462870382813435</v>
      </c>
      <c r="N511" s="12" t="s">
        <v>50</v>
      </c>
      <c r="O511" s="14" t="s">
        <v>57</v>
      </c>
      <c r="P511" s="3">
        <f t="shared" si="15"/>
        <v>392.48379113491529</v>
      </c>
      <c r="Q511" s="1">
        <v>3</v>
      </c>
    </row>
    <row r="512" spans="1:17" x14ac:dyDescent="0.3">
      <c r="A512" s="5">
        <v>506</v>
      </c>
      <c r="B512" s="1" t="s">
        <v>600</v>
      </c>
      <c r="C512" s="1" t="s">
        <v>210</v>
      </c>
      <c r="D512" s="1" t="s">
        <v>54</v>
      </c>
      <c r="E512" s="1" t="s">
        <v>60</v>
      </c>
      <c r="F512" s="1" t="s">
        <v>63</v>
      </c>
      <c r="G512" s="1" t="s">
        <v>47</v>
      </c>
      <c r="H512" s="1" t="s">
        <v>127</v>
      </c>
      <c r="I512" s="1" t="s">
        <v>134</v>
      </c>
      <c r="J512" s="7">
        <v>7.7808024523846733</v>
      </c>
      <c r="K512" s="7">
        <v>1.9920854163867021</v>
      </c>
      <c r="L512" s="10">
        <v>2.5</v>
      </c>
      <c r="M512" s="11">
        <f t="shared" si="14"/>
        <v>-0.20316583344531916</v>
      </c>
      <c r="N512" s="12" t="s">
        <v>50</v>
      </c>
      <c r="O512" s="14" t="s">
        <v>57</v>
      </c>
      <c r="P512" s="3">
        <f t="shared" si="15"/>
        <v>256.025702821457</v>
      </c>
      <c r="Q512" s="1">
        <v>3</v>
      </c>
    </row>
    <row r="513" spans="1:17" x14ac:dyDescent="0.3">
      <c r="A513" s="5">
        <v>507</v>
      </c>
      <c r="B513" s="1" t="s">
        <v>601</v>
      </c>
      <c r="C513" s="1" t="s">
        <v>9</v>
      </c>
      <c r="D513" s="1" t="s">
        <v>54</v>
      </c>
      <c r="E513" s="1" t="s">
        <v>60</v>
      </c>
      <c r="F513" s="1" t="s">
        <v>63</v>
      </c>
      <c r="G513" s="1" t="s">
        <v>47</v>
      </c>
      <c r="H513" s="1" t="s">
        <v>127</v>
      </c>
      <c r="I513" s="1" t="s">
        <v>134</v>
      </c>
      <c r="J513" s="7">
        <v>2.483465235670816</v>
      </c>
      <c r="K513" s="7">
        <v>1.5493997683007721</v>
      </c>
      <c r="L513" s="10">
        <v>2.5</v>
      </c>
      <c r="M513" s="11">
        <f t="shared" si="14"/>
        <v>-0.38024009267969117</v>
      </c>
      <c r="N513" s="12" t="s">
        <v>50</v>
      </c>
      <c r="O513" s="14" t="s">
        <v>57</v>
      </c>
      <c r="P513" s="3">
        <f t="shared" si="15"/>
        <v>623.88623204635246</v>
      </c>
      <c r="Q513" s="1">
        <v>4</v>
      </c>
    </row>
    <row r="514" spans="1:17" x14ac:dyDescent="0.3">
      <c r="A514" s="5">
        <v>508</v>
      </c>
      <c r="B514" s="1" t="s">
        <v>602</v>
      </c>
      <c r="C514" s="1" t="s">
        <v>59</v>
      </c>
      <c r="D514" s="1" t="s">
        <v>54</v>
      </c>
      <c r="E514" s="1" t="s">
        <v>60</v>
      </c>
      <c r="F514" s="1" t="s">
        <v>63</v>
      </c>
      <c r="G514" s="1" t="s">
        <v>47</v>
      </c>
      <c r="H514" s="1" t="s">
        <v>127</v>
      </c>
      <c r="I514" s="1" t="s">
        <v>137</v>
      </c>
      <c r="J514" s="7">
        <v>3.1410604532249504</v>
      </c>
      <c r="K514" s="7">
        <v>2.8774567125585699</v>
      </c>
      <c r="L514" s="10">
        <v>2.5</v>
      </c>
      <c r="M514" s="11">
        <f t="shared" si="14"/>
        <v>0.15098268502342799</v>
      </c>
      <c r="N514" s="12" t="s">
        <v>50</v>
      </c>
      <c r="O514" s="14" t="s">
        <v>57</v>
      </c>
      <c r="P514" s="3">
        <f t="shared" si="15"/>
        <v>916.07810655292019</v>
      </c>
      <c r="Q514" s="1">
        <v>4</v>
      </c>
    </row>
    <row r="515" spans="1:17" x14ac:dyDescent="0.3">
      <c r="A515" s="5">
        <v>509</v>
      </c>
      <c r="B515" s="1" t="s">
        <v>603</v>
      </c>
      <c r="C515" s="1" t="s">
        <v>59</v>
      </c>
      <c r="D515" s="1" t="s">
        <v>54</v>
      </c>
      <c r="E515" s="1" t="s">
        <v>60</v>
      </c>
      <c r="F515" s="1" t="s">
        <v>63</v>
      </c>
      <c r="G515" s="1" t="s">
        <v>47</v>
      </c>
      <c r="H515" s="1" t="s">
        <v>127</v>
      </c>
      <c r="I515" s="1" t="s">
        <v>137</v>
      </c>
      <c r="J515" s="7">
        <v>9.4851872532337289</v>
      </c>
      <c r="K515" s="7">
        <v>6.4189418972460475</v>
      </c>
      <c r="L515" s="10">
        <v>2.5</v>
      </c>
      <c r="M515" s="11">
        <f t="shared" si="14"/>
        <v>1.5675767588984191</v>
      </c>
      <c r="N515" s="12" t="s">
        <v>50</v>
      </c>
      <c r="O515" s="14" t="s">
        <v>51</v>
      </c>
      <c r="P515" s="3">
        <f t="shared" si="15"/>
        <v>676.73328168167427</v>
      </c>
      <c r="Q515" s="1">
        <v>4</v>
      </c>
    </row>
    <row r="516" spans="1:17" x14ac:dyDescent="0.3">
      <c r="A516" s="5">
        <v>510</v>
      </c>
      <c r="B516" s="1" t="s">
        <v>604</v>
      </c>
      <c r="C516" s="1" t="s">
        <v>94</v>
      </c>
      <c r="D516" s="1" t="s">
        <v>54</v>
      </c>
      <c r="E516" s="1" t="s">
        <v>60</v>
      </c>
      <c r="F516" s="1" t="s">
        <v>63</v>
      </c>
      <c r="G516" s="1" t="s">
        <v>47</v>
      </c>
      <c r="H516" s="1" t="s">
        <v>127</v>
      </c>
      <c r="I516" s="1" t="s">
        <v>139</v>
      </c>
      <c r="J516" s="7">
        <v>26.190939885701216</v>
      </c>
      <c r="K516" s="7">
        <v>2.87745671255853</v>
      </c>
      <c r="L516" s="10">
        <v>2.5</v>
      </c>
      <c r="M516" s="11">
        <f t="shared" si="14"/>
        <v>0.150982685023412</v>
      </c>
      <c r="N516" s="12" t="s">
        <v>50</v>
      </c>
      <c r="O516" s="14" t="s">
        <v>57</v>
      </c>
      <c r="P516" s="3">
        <f t="shared" si="15"/>
        <v>109.86458390252196</v>
      </c>
      <c r="Q516" s="1">
        <v>1</v>
      </c>
    </row>
    <row r="517" spans="1:17" x14ac:dyDescent="0.3">
      <c r="A517" s="5">
        <v>511</v>
      </c>
      <c r="B517" s="1" t="s">
        <v>605</v>
      </c>
      <c r="C517" s="1" t="s">
        <v>59</v>
      </c>
      <c r="D517" s="1" t="s">
        <v>54</v>
      </c>
      <c r="E517" s="1" t="s">
        <v>60</v>
      </c>
      <c r="F517" s="1" t="s">
        <v>63</v>
      </c>
      <c r="G517" s="1" t="s">
        <v>47</v>
      </c>
      <c r="H517" s="1" t="s">
        <v>127</v>
      </c>
      <c r="I517" s="1" t="s">
        <v>139</v>
      </c>
      <c r="J517" s="7">
        <v>4.2704258038482026</v>
      </c>
      <c r="K517" s="7">
        <v>1.9920854163867028</v>
      </c>
      <c r="L517" s="10">
        <v>2.5</v>
      </c>
      <c r="M517" s="11">
        <f t="shared" si="14"/>
        <v>-0.20316583344531888</v>
      </c>
      <c r="N517" s="12" t="s">
        <v>50</v>
      </c>
      <c r="O517" s="14" t="s">
        <v>57</v>
      </c>
      <c r="P517" s="3">
        <f t="shared" si="15"/>
        <v>466.48402475265527</v>
      </c>
      <c r="Q517" s="1">
        <v>3</v>
      </c>
    </row>
    <row r="518" spans="1:17" x14ac:dyDescent="0.3">
      <c r="A518" s="5">
        <v>512</v>
      </c>
      <c r="B518" s="1" t="s">
        <v>606</v>
      </c>
      <c r="C518" s="1" t="s">
        <v>9</v>
      </c>
      <c r="D518" s="1" t="s">
        <v>54</v>
      </c>
      <c r="E518" s="1" t="s">
        <v>60</v>
      </c>
      <c r="F518" s="1" t="s">
        <v>63</v>
      </c>
      <c r="G518" s="1" t="s">
        <v>47</v>
      </c>
      <c r="H518" s="1" t="s">
        <v>127</v>
      </c>
      <c r="I518" s="1" t="s">
        <v>139</v>
      </c>
      <c r="J518" s="7">
        <v>15.110033922664535</v>
      </c>
      <c r="K518" s="7">
        <v>3.9841708327734002</v>
      </c>
      <c r="L518" s="10">
        <v>2.5</v>
      </c>
      <c r="M518" s="11">
        <f t="shared" si="14"/>
        <v>0.59366833310936007</v>
      </c>
      <c r="N518" s="12" t="s">
        <v>50</v>
      </c>
      <c r="O518" s="14" t="s">
        <v>51</v>
      </c>
      <c r="P518" s="3">
        <f t="shared" si="15"/>
        <v>263.67716003584081</v>
      </c>
      <c r="Q518" s="1">
        <v>3</v>
      </c>
    </row>
    <row r="519" spans="1:17" x14ac:dyDescent="0.3">
      <c r="A519" s="5">
        <v>513</v>
      </c>
      <c r="B519" s="1" t="s">
        <v>607</v>
      </c>
      <c r="C519" s="1" t="s">
        <v>9</v>
      </c>
      <c r="D519" s="1" t="s">
        <v>54</v>
      </c>
      <c r="E519" s="1" t="s">
        <v>60</v>
      </c>
      <c r="F519" s="1" t="s">
        <v>63</v>
      </c>
      <c r="G519" s="1" t="s">
        <v>47</v>
      </c>
      <c r="H519" s="1" t="s">
        <v>127</v>
      </c>
      <c r="I519" s="1" t="s">
        <v>139</v>
      </c>
      <c r="J519" s="7">
        <v>10.305861869692338</v>
      </c>
      <c r="K519" s="7">
        <v>5.5335706010741728</v>
      </c>
      <c r="L519" s="10">
        <v>2.5</v>
      </c>
      <c r="M519" s="11">
        <f t="shared" ref="M519:M582" si="16">(K519-L519)/L519</f>
        <v>1.213428240429669</v>
      </c>
      <c r="N519" s="12" t="s">
        <v>50</v>
      </c>
      <c r="O519" s="14" t="s">
        <v>51</v>
      </c>
      <c r="P519" s="3">
        <f t="shared" ref="P519:P582" si="17">K519*1000/J519</f>
        <v>536.93428759678955</v>
      </c>
      <c r="Q519" s="1">
        <v>4</v>
      </c>
    </row>
    <row r="520" spans="1:17" x14ac:dyDescent="0.3">
      <c r="A520" s="5">
        <v>514</v>
      </c>
      <c r="B520" s="1" t="s">
        <v>608</v>
      </c>
      <c r="C520" s="1" t="s">
        <v>210</v>
      </c>
      <c r="D520" s="1" t="s">
        <v>54</v>
      </c>
      <c r="E520" s="1" t="s">
        <v>60</v>
      </c>
      <c r="F520" s="1" t="s">
        <v>63</v>
      </c>
      <c r="G520" s="1" t="s">
        <v>47</v>
      </c>
      <c r="H520" s="1" t="s">
        <v>127</v>
      </c>
      <c r="I520" s="1" t="s">
        <v>139</v>
      </c>
      <c r="J520" s="7">
        <v>5.5255249976200043</v>
      </c>
      <c r="K520" s="7">
        <v>3.0987995366015464</v>
      </c>
      <c r="L520" s="10">
        <v>2.5</v>
      </c>
      <c r="M520" s="11">
        <f t="shared" si="16"/>
        <v>0.23951981464061856</v>
      </c>
      <c r="N520" s="12" t="s">
        <v>50</v>
      </c>
      <c r="O520" s="14" t="s">
        <v>57</v>
      </c>
      <c r="P520" s="3">
        <f t="shared" si="17"/>
        <v>560.81540449754277</v>
      </c>
      <c r="Q520" s="1">
        <v>4</v>
      </c>
    </row>
    <row r="521" spans="1:17" x14ac:dyDescent="0.3">
      <c r="A521" s="5">
        <v>515</v>
      </c>
      <c r="B521" s="1" t="s">
        <v>609</v>
      </c>
      <c r="C521" s="1" t="s">
        <v>59</v>
      </c>
      <c r="D521" s="1" t="s">
        <v>54</v>
      </c>
      <c r="E521" s="1" t="s">
        <v>60</v>
      </c>
      <c r="F521" s="1" t="s">
        <v>63</v>
      </c>
      <c r="G521" s="1" t="s">
        <v>47</v>
      </c>
      <c r="H521" s="1" t="s">
        <v>127</v>
      </c>
      <c r="I521" s="1" t="s">
        <v>139</v>
      </c>
      <c r="J521" s="7">
        <v>0.17521129443571001</v>
      </c>
      <c r="K521" s="7">
        <v>1.5493997683007703</v>
      </c>
      <c r="L521" s="10">
        <v>2.5</v>
      </c>
      <c r="M521" s="11">
        <f t="shared" si="16"/>
        <v>-0.38024009267969189</v>
      </c>
      <c r="N521" s="12" t="s">
        <v>50</v>
      </c>
      <c r="O521" s="14" t="s">
        <v>57</v>
      </c>
      <c r="P521" s="3">
        <f t="shared" si="17"/>
        <v>8843.0359086770459</v>
      </c>
      <c r="Q521" s="1">
        <v>5</v>
      </c>
    </row>
    <row r="522" spans="1:17" x14ac:dyDescent="0.3">
      <c r="A522" s="5">
        <v>516</v>
      </c>
      <c r="B522" s="1" t="s">
        <v>610</v>
      </c>
      <c r="C522" s="1" t="s">
        <v>131</v>
      </c>
      <c r="D522" s="1" t="s">
        <v>54</v>
      </c>
      <c r="E522" s="1" t="s">
        <v>60</v>
      </c>
      <c r="F522" s="1" t="s">
        <v>63</v>
      </c>
      <c r="G522" s="1" t="s">
        <v>47</v>
      </c>
      <c r="H522" s="1" t="s">
        <v>127</v>
      </c>
      <c r="I522" s="1" t="s">
        <v>139</v>
      </c>
      <c r="J522" s="7">
        <v>1.4578658546152237</v>
      </c>
      <c r="K522" s="7">
        <v>1.5493997683007721</v>
      </c>
      <c r="L522" s="10">
        <v>2.5</v>
      </c>
      <c r="M522" s="11">
        <f t="shared" si="16"/>
        <v>-0.38024009267969117</v>
      </c>
      <c r="N522" s="12" t="s">
        <v>50</v>
      </c>
      <c r="O522" s="14" t="s">
        <v>57</v>
      </c>
      <c r="P522" s="3">
        <f t="shared" si="17"/>
        <v>1062.7862387995274</v>
      </c>
      <c r="Q522" s="1">
        <v>5</v>
      </c>
    </row>
    <row r="523" spans="1:17" x14ac:dyDescent="0.3">
      <c r="A523" s="5">
        <v>517</v>
      </c>
      <c r="B523" s="1" t="s">
        <v>611</v>
      </c>
      <c r="C523" s="1" t="s">
        <v>9</v>
      </c>
      <c r="D523" s="1" t="s">
        <v>54</v>
      </c>
      <c r="E523" s="1" t="s">
        <v>60</v>
      </c>
      <c r="F523" s="1" t="s">
        <v>63</v>
      </c>
      <c r="G523" s="1" t="s">
        <v>47</v>
      </c>
      <c r="H523" s="1" t="s">
        <v>127</v>
      </c>
      <c r="I523" s="1" t="s">
        <v>139</v>
      </c>
      <c r="J523" s="7">
        <v>12.487352153405691</v>
      </c>
      <c r="K523" s="7">
        <v>3.9841708327734202</v>
      </c>
      <c r="L523" s="10">
        <v>2.5</v>
      </c>
      <c r="M523" s="11">
        <f t="shared" si="16"/>
        <v>0.59366833310936806</v>
      </c>
      <c r="N523" s="12" t="s">
        <v>50</v>
      </c>
      <c r="O523" s="14" t="s">
        <v>51</v>
      </c>
      <c r="P523" s="3">
        <f t="shared" si="17"/>
        <v>319.05649683202154</v>
      </c>
      <c r="Q523" s="1">
        <v>3</v>
      </c>
    </row>
    <row r="524" spans="1:17" x14ac:dyDescent="0.3">
      <c r="A524" s="5">
        <v>518</v>
      </c>
      <c r="B524" s="1" t="s">
        <v>612</v>
      </c>
      <c r="C524" s="1" t="s">
        <v>59</v>
      </c>
      <c r="D524" s="1" t="s">
        <v>54</v>
      </c>
      <c r="E524" s="1" t="s">
        <v>60</v>
      </c>
      <c r="F524" s="1" t="s">
        <v>63</v>
      </c>
      <c r="G524" s="1" t="s">
        <v>47</v>
      </c>
      <c r="H524" s="1" t="s">
        <v>127</v>
      </c>
      <c r="I524" s="1" t="s">
        <v>139</v>
      </c>
      <c r="J524" s="7">
        <v>2.3042481823263437</v>
      </c>
      <c r="K524" s="7">
        <v>1.9920854163867041</v>
      </c>
      <c r="L524" s="10">
        <v>2.5</v>
      </c>
      <c r="M524" s="11">
        <f t="shared" si="16"/>
        <v>-0.20316583344531836</v>
      </c>
      <c r="N524" s="12" t="s">
        <v>50</v>
      </c>
      <c r="O524" s="14" t="s">
        <v>57</v>
      </c>
      <c r="P524" s="3">
        <f t="shared" si="17"/>
        <v>864.52728124776752</v>
      </c>
      <c r="Q524" s="1">
        <v>4</v>
      </c>
    </row>
    <row r="525" spans="1:17" x14ac:dyDescent="0.3">
      <c r="A525" s="5">
        <v>519</v>
      </c>
      <c r="B525" s="1" t="s">
        <v>613</v>
      </c>
      <c r="C525" s="1" t="s">
        <v>59</v>
      </c>
      <c r="D525" s="1" t="s">
        <v>54</v>
      </c>
      <c r="E525" s="1" t="s">
        <v>60</v>
      </c>
      <c r="F525" s="1" t="s">
        <v>63</v>
      </c>
      <c r="G525" s="1" t="s">
        <v>47</v>
      </c>
      <c r="H525" s="1" t="s">
        <v>127</v>
      </c>
      <c r="I525" s="1" t="s">
        <v>139</v>
      </c>
      <c r="J525" s="7">
        <v>2.5272209947277071</v>
      </c>
      <c r="K525" s="7">
        <v>1.7707425923437317</v>
      </c>
      <c r="L525" s="10">
        <v>2.5</v>
      </c>
      <c r="M525" s="11">
        <f t="shared" si="16"/>
        <v>-0.29170296306250731</v>
      </c>
      <c r="N525" s="12" t="s">
        <v>50</v>
      </c>
      <c r="O525" s="14" t="s">
        <v>57</v>
      </c>
      <c r="P525" s="3">
        <f t="shared" si="17"/>
        <v>700.66788620301043</v>
      </c>
      <c r="Q525" s="1">
        <v>4</v>
      </c>
    </row>
    <row r="526" spans="1:17" x14ac:dyDescent="0.3">
      <c r="A526" s="5">
        <v>520</v>
      </c>
      <c r="B526" s="1" t="s">
        <v>614</v>
      </c>
      <c r="C526" s="1" t="s">
        <v>59</v>
      </c>
      <c r="D526" s="1" t="s">
        <v>54</v>
      </c>
      <c r="E526" s="1" t="s">
        <v>60</v>
      </c>
      <c r="F526" s="1" t="s">
        <v>63</v>
      </c>
      <c r="G526" s="1" t="s">
        <v>47</v>
      </c>
      <c r="H526" s="1" t="s">
        <v>127</v>
      </c>
      <c r="I526" s="1" t="s">
        <v>139</v>
      </c>
      <c r="J526" s="7">
        <v>4.3517632748685884</v>
      </c>
      <c r="K526" s="7">
        <v>4.426856480859338</v>
      </c>
      <c r="L526" s="10">
        <v>2.5</v>
      </c>
      <c r="M526" s="11">
        <f t="shared" si="16"/>
        <v>0.77074259234373521</v>
      </c>
      <c r="N526" s="12" t="s">
        <v>50</v>
      </c>
      <c r="O526" s="14" t="s">
        <v>51</v>
      </c>
      <c r="P526" s="3">
        <f t="shared" si="17"/>
        <v>1017.2558113223697</v>
      </c>
      <c r="Q526" s="1">
        <v>5</v>
      </c>
    </row>
    <row r="527" spans="1:17" x14ac:dyDescent="0.3">
      <c r="A527" s="5">
        <v>521</v>
      </c>
      <c r="B527" s="1" t="s">
        <v>615</v>
      </c>
      <c r="C527" s="1" t="s">
        <v>59</v>
      </c>
      <c r="D527" s="1" t="s">
        <v>54</v>
      </c>
      <c r="E527" s="1" t="s">
        <v>60</v>
      </c>
      <c r="F527" s="1" t="s">
        <v>63</v>
      </c>
      <c r="G527" s="1" t="s">
        <v>47</v>
      </c>
      <c r="H527" s="1" t="s">
        <v>127</v>
      </c>
      <c r="I527" s="1" t="s">
        <v>139</v>
      </c>
      <c r="J527" s="7">
        <v>2.7443198460220302</v>
      </c>
      <c r="K527" s="7">
        <v>1.7707425923437312</v>
      </c>
      <c r="L527" s="10">
        <v>2.5</v>
      </c>
      <c r="M527" s="11">
        <f t="shared" si="16"/>
        <v>-0.29170296306250754</v>
      </c>
      <c r="N527" s="12" t="s">
        <v>50</v>
      </c>
      <c r="O527" s="14" t="s">
        <v>57</v>
      </c>
      <c r="P527" s="3">
        <f t="shared" si="17"/>
        <v>645.23914547004176</v>
      </c>
      <c r="Q527" s="1">
        <v>4</v>
      </c>
    </row>
    <row r="528" spans="1:17" x14ac:dyDescent="0.3">
      <c r="A528" s="5">
        <v>522</v>
      </c>
      <c r="B528" s="1" t="s">
        <v>616</v>
      </c>
      <c r="C528" s="1" t="s">
        <v>59</v>
      </c>
      <c r="D528" s="1" t="s">
        <v>54</v>
      </c>
      <c r="E528" s="1" t="s">
        <v>60</v>
      </c>
      <c r="F528" s="1" t="s">
        <v>63</v>
      </c>
      <c r="G528" s="1" t="s">
        <v>47</v>
      </c>
      <c r="H528" s="1" t="s">
        <v>127</v>
      </c>
      <c r="I528" s="1" t="s">
        <v>139</v>
      </c>
      <c r="J528" s="7">
        <v>3.8274905121288283</v>
      </c>
      <c r="K528" s="7">
        <v>1.5493997683007703</v>
      </c>
      <c r="L528" s="10">
        <v>2.5</v>
      </c>
      <c r="M528" s="11">
        <f t="shared" si="16"/>
        <v>-0.38024009267969189</v>
      </c>
      <c r="N528" s="12" t="s">
        <v>50</v>
      </c>
      <c r="O528" s="14" t="s">
        <v>57</v>
      </c>
      <c r="P528" s="3">
        <f t="shared" si="17"/>
        <v>404.80825841133259</v>
      </c>
      <c r="Q528" s="1">
        <v>3</v>
      </c>
    </row>
    <row r="529" spans="1:17" x14ac:dyDescent="0.3">
      <c r="A529" s="5">
        <v>523</v>
      </c>
      <c r="B529" s="1" t="s">
        <v>617</v>
      </c>
      <c r="C529" s="1" t="s">
        <v>59</v>
      </c>
      <c r="D529" s="1" t="s">
        <v>54</v>
      </c>
      <c r="E529" s="1" t="s">
        <v>60</v>
      </c>
      <c r="F529" s="1" t="s">
        <v>63</v>
      </c>
      <c r="G529" s="1" t="s">
        <v>47</v>
      </c>
      <c r="H529" s="1" t="s">
        <v>127</v>
      </c>
      <c r="I529" s="1" t="s">
        <v>139</v>
      </c>
      <c r="J529" s="7">
        <v>0.23961800652191409</v>
      </c>
      <c r="K529" s="7">
        <v>1.770742592343731</v>
      </c>
      <c r="L529" s="10">
        <v>2.5</v>
      </c>
      <c r="M529" s="11">
        <f t="shared" si="16"/>
        <v>-0.29170296306250759</v>
      </c>
      <c r="N529" s="12" t="s">
        <v>50</v>
      </c>
      <c r="O529" s="14" t="s">
        <v>57</v>
      </c>
      <c r="P529" s="3">
        <f t="shared" si="17"/>
        <v>7389.8561216090793</v>
      </c>
      <c r="Q529" s="1">
        <v>5</v>
      </c>
    </row>
    <row r="530" spans="1:17" x14ac:dyDescent="0.3">
      <c r="A530" s="5">
        <v>524</v>
      </c>
      <c r="B530" s="1" t="s">
        <v>618</v>
      </c>
      <c r="C530" s="1" t="s">
        <v>59</v>
      </c>
      <c r="D530" s="1" t="s">
        <v>54</v>
      </c>
      <c r="E530" s="1" t="s">
        <v>60</v>
      </c>
      <c r="F530" s="1" t="s">
        <v>63</v>
      </c>
      <c r="G530" s="1" t="s">
        <v>47</v>
      </c>
      <c r="H530" s="1" t="s">
        <v>127</v>
      </c>
      <c r="I530" s="1" t="s">
        <v>139</v>
      </c>
      <c r="J530" s="7">
        <v>2.0864310319056343</v>
      </c>
      <c r="K530" s="7">
        <v>2.8774567125585699</v>
      </c>
      <c r="L530" s="10">
        <v>2.5</v>
      </c>
      <c r="M530" s="11">
        <f t="shared" si="16"/>
        <v>0.15098268502342799</v>
      </c>
      <c r="N530" s="12" t="s">
        <v>50</v>
      </c>
      <c r="O530" s="14" t="s">
        <v>57</v>
      </c>
      <c r="P530" s="3">
        <f t="shared" si="17"/>
        <v>1379.1286021711703</v>
      </c>
      <c r="Q530" s="1">
        <v>5</v>
      </c>
    </row>
    <row r="531" spans="1:17" x14ac:dyDescent="0.3">
      <c r="A531" s="5">
        <v>525</v>
      </c>
      <c r="B531" s="1" t="s">
        <v>619</v>
      </c>
      <c r="C531" s="1" t="s">
        <v>59</v>
      </c>
      <c r="D531" s="1" t="s">
        <v>54</v>
      </c>
      <c r="E531" s="1" t="s">
        <v>60</v>
      </c>
      <c r="F531" s="1" t="s">
        <v>63</v>
      </c>
      <c r="G531" s="1" t="s">
        <v>47</v>
      </c>
      <c r="H531" s="1" t="s">
        <v>127</v>
      </c>
      <c r="I531" s="1" t="s">
        <v>139</v>
      </c>
      <c r="J531" s="7">
        <v>10.947164552546045</v>
      </c>
      <c r="K531" s="7">
        <v>3.3201423606445024</v>
      </c>
      <c r="L531" s="10">
        <v>2.5</v>
      </c>
      <c r="M531" s="11">
        <f t="shared" si="16"/>
        <v>0.32805694425780096</v>
      </c>
      <c r="N531" s="12" t="s">
        <v>50</v>
      </c>
      <c r="O531" s="14" t="s">
        <v>57</v>
      </c>
      <c r="P531" s="3">
        <f t="shared" si="17"/>
        <v>303.2878828766959</v>
      </c>
      <c r="Q531" s="1">
        <v>3</v>
      </c>
    </row>
    <row r="532" spans="1:17" x14ac:dyDescent="0.3">
      <c r="A532" s="5">
        <v>526</v>
      </c>
      <c r="B532" s="1" t="s">
        <v>620</v>
      </c>
      <c r="C532" s="1" t="s">
        <v>59</v>
      </c>
      <c r="D532" s="1" t="s">
        <v>54</v>
      </c>
      <c r="E532" s="1" t="s">
        <v>60</v>
      </c>
      <c r="F532" s="1" t="s">
        <v>63</v>
      </c>
      <c r="G532" s="1" t="s">
        <v>47</v>
      </c>
      <c r="H532" s="1" t="s">
        <v>127</v>
      </c>
      <c r="I532" s="1" t="s">
        <v>139</v>
      </c>
      <c r="J532" s="7">
        <v>7.2903854593599249</v>
      </c>
      <c r="K532" s="7">
        <v>1.5493997683007723</v>
      </c>
      <c r="L532" s="10">
        <v>2.5</v>
      </c>
      <c r="M532" s="11">
        <f t="shared" si="16"/>
        <v>-0.38024009267969106</v>
      </c>
      <c r="N532" s="12" t="s">
        <v>50</v>
      </c>
      <c r="O532" s="14" t="s">
        <v>57</v>
      </c>
      <c r="P532" s="3">
        <f t="shared" si="17"/>
        <v>212.52645377091011</v>
      </c>
      <c r="Q532" s="1">
        <v>2</v>
      </c>
    </row>
    <row r="533" spans="1:17" x14ac:dyDescent="0.3">
      <c r="A533" s="5">
        <v>527</v>
      </c>
      <c r="B533" s="1" t="s">
        <v>621</v>
      </c>
      <c r="C533" s="1" t="s">
        <v>131</v>
      </c>
      <c r="D533" s="1" t="s">
        <v>54</v>
      </c>
      <c r="E533" s="1" t="s">
        <v>60</v>
      </c>
      <c r="F533" s="1" t="s">
        <v>63</v>
      </c>
      <c r="G533" s="1" t="s">
        <v>47</v>
      </c>
      <c r="H533" s="1" t="s">
        <v>127</v>
      </c>
      <c r="I533" s="1" t="s">
        <v>139</v>
      </c>
      <c r="J533" s="7">
        <v>16.223609102076917</v>
      </c>
      <c r="K533" s="7">
        <v>2.8774567125585824</v>
      </c>
      <c r="L533" s="10">
        <v>2.5</v>
      </c>
      <c r="M533" s="11">
        <f t="shared" si="16"/>
        <v>0.15098268502343296</v>
      </c>
      <c r="N533" s="12" t="s">
        <v>50</v>
      </c>
      <c r="O533" s="14" t="s">
        <v>57</v>
      </c>
      <c r="P533" s="3">
        <f t="shared" si="17"/>
        <v>177.36230541884885</v>
      </c>
      <c r="Q533" s="1">
        <v>2</v>
      </c>
    </row>
    <row r="534" spans="1:17" x14ac:dyDescent="0.3">
      <c r="A534" s="5">
        <v>528</v>
      </c>
      <c r="B534" s="1" t="s">
        <v>622</v>
      </c>
      <c r="C534" s="1" t="s">
        <v>9</v>
      </c>
      <c r="D534" s="1" t="s">
        <v>54</v>
      </c>
      <c r="E534" s="1" t="s">
        <v>60</v>
      </c>
      <c r="F534" s="1" t="s">
        <v>63</v>
      </c>
      <c r="G534" s="1" t="s">
        <v>47</v>
      </c>
      <c r="H534" s="1" t="s">
        <v>127</v>
      </c>
      <c r="I534" s="1" t="s">
        <v>139</v>
      </c>
      <c r="J534" s="7">
        <v>9.4603150482449809</v>
      </c>
      <c r="K534" s="7">
        <v>2.4347710644726277</v>
      </c>
      <c r="L534" s="10">
        <v>2.5</v>
      </c>
      <c r="M534" s="11">
        <f t="shared" si="16"/>
        <v>-2.6091574210948921E-2</v>
      </c>
      <c r="N534" s="12" t="s">
        <v>50</v>
      </c>
      <c r="O534" s="14" t="s">
        <v>57</v>
      </c>
      <c r="P534" s="3">
        <f t="shared" si="17"/>
        <v>257.36680565667962</v>
      </c>
      <c r="Q534" s="1">
        <v>3</v>
      </c>
    </row>
    <row r="535" spans="1:17" x14ac:dyDescent="0.3">
      <c r="A535" s="5">
        <v>529</v>
      </c>
      <c r="B535" s="1" t="s">
        <v>623</v>
      </c>
      <c r="C535" s="1" t="s">
        <v>59</v>
      </c>
      <c r="D535" s="1" t="s">
        <v>54</v>
      </c>
      <c r="E535" s="1" t="s">
        <v>60</v>
      </c>
      <c r="F535" s="1" t="s">
        <v>63</v>
      </c>
      <c r="G535" s="1" t="s">
        <v>47</v>
      </c>
      <c r="H535" s="1" t="s">
        <v>127</v>
      </c>
      <c r="I535" s="1" t="s">
        <v>139</v>
      </c>
      <c r="J535" s="7">
        <v>1.1637733984666143</v>
      </c>
      <c r="K535" s="7">
        <v>2.2134282404296641</v>
      </c>
      <c r="L535" s="10">
        <v>2.5</v>
      </c>
      <c r="M535" s="11">
        <f t="shared" si="16"/>
        <v>-0.11462870382813435</v>
      </c>
      <c r="N535" s="12" t="s">
        <v>50</v>
      </c>
      <c r="O535" s="14" t="s">
        <v>57</v>
      </c>
      <c r="P535" s="3">
        <f t="shared" si="17"/>
        <v>1901.9409133651561</v>
      </c>
      <c r="Q535" s="1">
        <v>5</v>
      </c>
    </row>
    <row r="536" spans="1:17" x14ac:dyDescent="0.3">
      <c r="A536" s="5">
        <v>530</v>
      </c>
      <c r="B536" s="1" t="s">
        <v>624</v>
      </c>
      <c r="C536" s="1" t="s">
        <v>59</v>
      </c>
      <c r="D536" s="1" t="s">
        <v>54</v>
      </c>
      <c r="E536" s="1" t="s">
        <v>60</v>
      </c>
      <c r="F536" s="1" t="s">
        <v>63</v>
      </c>
      <c r="G536" s="1" t="s">
        <v>47</v>
      </c>
      <c r="H536" s="1" t="s">
        <v>127</v>
      </c>
      <c r="I536" s="1" t="s">
        <v>139</v>
      </c>
      <c r="J536" s="7">
        <v>1.8270968352826391</v>
      </c>
      <c r="K536" s="7">
        <v>2.2134282404296641</v>
      </c>
      <c r="L536" s="10">
        <v>2.5</v>
      </c>
      <c r="M536" s="11">
        <f t="shared" si="16"/>
        <v>-0.11462870382813435</v>
      </c>
      <c r="N536" s="12" t="s">
        <v>50</v>
      </c>
      <c r="O536" s="14" t="s">
        <v>57</v>
      </c>
      <c r="P536" s="3">
        <f t="shared" si="17"/>
        <v>1211.4455006908609</v>
      </c>
      <c r="Q536" s="1">
        <v>5</v>
      </c>
    </row>
    <row r="537" spans="1:17" x14ac:dyDescent="0.3">
      <c r="A537" s="5">
        <v>531</v>
      </c>
      <c r="B537" s="1" t="s">
        <v>625</v>
      </c>
      <c r="C537" s="1" t="s">
        <v>145</v>
      </c>
      <c r="D537" s="1" t="s">
        <v>54</v>
      </c>
      <c r="E537" s="1" t="s">
        <v>60</v>
      </c>
      <c r="F537" s="1" t="s">
        <v>63</v>
      </c>
      <c r="G537" s="1" t="s">
        <v>47</v>
      </c>
      <c r="H537" s="1" t="s">
        <v>127</v>
      </c>
      <c r="I537" s="1"/>
      <c r="J537" s="7">
        <v>31.482746065972858</v>
      </c>
      <c r="K537" s="7">
        <v>2.2134282404296681</v>
      </c>
      <c r="L537" s="10">
        <v>2.5</v>
      </c>
      <c r="M537" s="11">
        <f t="shared" si="16"/>
        <v>-0.11462870382813276</v>
      </c>
      <c r="N537" s="12" t="s">
        <v>50</v>
      </c>
      <c r="O537" s="14" t="s">
        <v>57</v>
      </c>
      <c r="P537" s="3">
        <f t="shared" si="17"/>
        <v>70.306072913442037</v>
      </c>
      <c r="Q537" s="1">
        <v>1</v>
      </c>
    </row>
    <row r="538" spans="1:17" x14ac:dyDescent="0.3">
      <c r="A538" s="5">
        <v>532</v>
      </c>
      <c r="B538" s="1" t="s">
        <v>626</v>
      </c>
      <c r="C538" s="1" t="s">
        <v>94</v>
      </c>
      <c r="D538" s="1" t="s">
        <v>54</v>
      </c>
      <c r="E538" s="1" t="s">
        <v>60</v>
      </c>
      <c r="F538" s="1" t="s">
        <v>63</v>
      </c>
      <c r="G538" s="1" t="s">
        <v>47</v>
      </c>
      <c r="H538" s="1" t="s">
        <v>127</v>
      </c>
      <c r="I538" s="1" t="s">
        <v>132</v>
      </c>
      <c r="J538" s="7">
        <v>11.347483555884638</v>
      </c>
      <c r="K538" s="7">
        <v>3.9841708327734171</v>
      </c>
      <c r="L538" s="10">
        <v>2.5</v>
      </c>
      <c r="M538" s="11">
        <f t="shared" si="16"/>
        <v>0.59366833310936684</v>
      </c>
      <c r="N538" s="12" t="s">
        <v>50</v>
      </c>
      <c r="O538" s="14" t="s">
        <v>51</v>
      </c>
      <c r="P538" s="3">
        <f t="shared" si="17"/>
        <v>351.10611204254928</v>
      </c>
      <c r="Q538" s="1">
        <v>3</v>
      </c>
    </row>
    <row r="539" spans="1:17" x14ac:dyDescent="0.3">
      <c r="A539" s="5">
        <v>533</v>
      </c>
      <c r="B539" s="1" t="s">
        <v>627</v>
      </c>
      <c r="C539" s="1" t="s">
        <v>59</v>
      </c>
      <c r="D539" s="1" t="s">
        <v>54</v>
      </c>
      <c r="E539" s="1" t="s">
        <v>60</v>
      </c>
      <c r="F539" s="1" t="s">
        <v>63</v>
      </c>
      <c r="G539" s="1" t="s">
        <v>47</v>
      </c>
      <c r="H539" s="1" t="s">
        <v>127</v>
      </c>
      <c r="I539" s="1" t="s">
        <v>132</v>
      </c>
      <c r="J539" s="7">
        <v>0.39385999056049631</v>
      </c>
      <c r="K539" s="7">
        <v>4.6481993049022989</v>
      </c>
      <c r="L539" s="10">
        <v>2.5</v>
      </c>
      <c r="M539" s="11">
        <f t="shared" si="16"/>
        <v>0.85927972196091962</v>
      </c>
      <c r="N539" s="12" t="s">
        <v>50</v>
      </c>
      <c r="O539" s="14" t="s">
        <v>51</v>
      </c>
      <c r="P539" s="3">
        <f t="shared" si="17"/>
        <v>11801.653928563586</v>
      </c>
      <c r="Q539" s="1">
        <v>5</v>
      </c>
    </row>
    <row r="540" spans="1:17" x14ac:dyDescent="0.3">
      <c r="A540" s="5">
        <v>534</v>
      </c>
      <c r="B540" s="1" t="s">
        <v>628</v>
      </c>
      <c r="C540" s="1" t="s">
        <v>59</v>
      </c>
      <c r="D540" s="1" t="s">
        <v>54</v>
      </c>
      <c r="E540" s="1" t="s">
        <v>60</v>
      </c>
      <c r="F540" s="1" t="s">
        <v>63</v>
      </c>
      <c r="G540" s="1" t="s">
        <v>47</v>
      </c>
      <c r="H540" s="1" t="s">
        <v>127</v>
      </c>
      <c r="I540" s="1" t="s">
        <v>132</v>
      </c>
      <c r="J540" s="7">
        <v>1.9242647940826687</v>
      </c>
      <c r="K540" s="7">
        <v>1.5493997683007721</v>
      </c>
      <c r="L540" s="10">
        <v>2.5</v>
      </c>
      <c r="M540" s="11">
        <f t="shared" si="16"/>
        <v>-0.38024009267969117</v>
      </c>
      <c r="N540" s="12" t="s">
        <v>50</v>
      </c>
      <c r="O540" s="14" t="s">
        <v>57</v>
      </c>
      <c r="P540" s="3">
        <f t="shared" si="17"/>
        <v>805.19051903113916</v>
      </c>
      <c r="Q540" s="1">
        <v>4</v>
      </c>
    </row>
    <row r="541" spans="1:17" x14ac:dyDescent="0.3">
      <c r="A541" s="5">
        <v>535</v>
      </c>
      <c r="B541" s="1" t="s">
        <v>629</v>
      </c>
      <c r="C541" s="1" t="s">
        <v>9</v>
      </c>
      <c r="D541" s="1" t="s">
        <v>54</v>
      </c>
      <c r="E541" s="1" t="s">
        <v>60</v>
      </c>
      <c r="F541" s="1" t="s">
        <v>63</v>
      </c>
      <c r="G541" s="1" t="s">
        <v>47</v>
      </c>
      <c r="H541" s="1" t="s">
        <v>127</v>
      </c>
      <c r="I541" s="1" t="s">
        <v>132</v>
      </c>
      <c r="J541" s="7">
        <v>0.66631859385019931</v>
      </c>
      <c r="K541" s="7">
        <v>1.9920854163867028</v>
      </c>
      <c r="L541" s="10">
        <v>2.5</v>
      </c>
      <c r="M541" s="11">
        <f t="shared" si="16"/>
        <v>-0.20316583344531888</v>
      </c>
      <c r="N541" s="12" t="s">
        <v>50</v>
      </c>
      <c r="O541" s="14" t="s">
        <v>57</v>
      </c>
      <c r="P541" s="3">
        <f t="shared" si="17"/>
        <v>2989.6890688218737</v>
      </c>
      <c r="Q541" s="1">
        <v>5</v>
      </c>
    </row>
    <row r="542" spans="1:17" x14ac:dyDescent="0.3">
      <c r="A542" s="5">
        <v>536</v>
      </c>
      <c r="B542" s="1" t="s">
        <v>630</v>
      </c>
      <c r="C542" s="1" t="s">
        <v>59</v>
      </c>
      <c r="D542" s="1" t="s">
        <v>54</v>
      </c>
      <c r="E542" s="1" t="s">
        <v>60</v>
      </c>
      <c r="F542" s="1" t="s">
        <v>63</v>
      </c>
      <c r="G542" s="1" t="s">
        <v>47</v>
      </c>
      <c r="H542" s="1" t="s">
        <v>127</v>
      </c>
      <c r="I542" s="1" t="s">
        <v>132</v>
      </c>
      <c r="J542" s="7">
        <v>0.56229177239662775</v>
      </c>
      <c r="K542" s="7">
        <v>4.8695421289452714</v>
      </c>
      <c r="L542" s="10">
        <v>2.5</v>
      </c>
      <c r="M542" s="11">
        <f t="shared" si="16"/>
        <v>0.94781685157810858</v>
      </c>
      <c r="N542" s="12" t="s">
        <v>50</v>
      </c>
      <c r="O542" s="14" t="s">
        <v>51</v>
      </c>
      <c r="P542" s="3">
        <f t="shared" si="17"/>
        <v>8660.1696272205245</v>
      </c>
      <c r="Q542" s="1">
        <v>5</v>
      </c>
    </row>
    <row r="543" spans="1:17" x14ac:dyDescent="0.3">
      <c r="A543" s="5">
        <v>537</v>
      </c>
      <c r="B543" s="1" t="s">
        <v>631</v>
      </c>
      <c r="C543" s="1" t="s">
        <v>210</v>
      </c>
      <c r="D543" s="1" t="s">
        <v>54</v>
      </c>
      <c r="E543" s="1" t="s">
        <v>60</v>
      </c>
      <c r="F543" s="1" t="s">
        <v>63</v>
      </c>
      <c r="G543" s="1" t="s">
        <v>47</v>
      </c>
      <c r="H543" s="1" t="s">
        <v>127</v>
      </c>
      <c r="I543" s="1" t="s">
        <v>132</v>
      </c>
      <c r="J543" s="7">
        <v>1.6498071186934753</v>
      </c>
      <c r="K543" s="7">
        <v>2.4347710644726352</v>
      </c>
      <c r="L543" s="10">
        <v>2.5</v>
      </c>
      <c r="M543" s="11">
        <f t="shared" si="16"/>
        <v>-2.6091574210945899E-2</v>
      </c>
      <c r="N543" s="12" t="s">
        <v>50</v>
      </c>
      <c r="O543" s="14" t="s">
        <v>57</v>
      </c>
      <c r="P543" s="3">
        <f t="shared" si="17"/>
        <v>1475.7913436576714</v>
      </c>
      <c r="Q543" s="1">
        <v>5</v>
      </c>
    </row>
    <row r="544" spans="1:17" x14ac:dyDescent="0.3">
      <c r="A544" s="5">
        <v>538</v>
      </c>
      <c r="B544" s="1" t="s">
        <v>632</v>
      </c>
      <c r="C544" s="1" t="s">
        <v>59</v>
      </c>
      <c r="D544" s="1" t="s">
        <v>54</v>
      </c>
      <c r="E544" s="1" t="s">
        <v>60</v>
      </c>
      <c r="F544" s="1" t="s">
        <v>63</v>
      </c>
      <c r="G544" s="1" t="s">
        <v>47</v>
      </c>
      <c r="H544" s="1" t="s">
        <v>127</v>
      </c>
      <c r="I544" s="1" t="s">
        <v>132</v>
      </c>
      <c r="J544" s="7">
        <v>0.37395855113565502</v>
      </c>
      <c r="K544" s="7">
        <v>1.992085416386703</v>
      </c>
      <c r="L544" s="10">
        <v>2.5</v>
      </c>
      <c r="M544" s="11">
        <f t="shared" si="16"/>
        <v>-0.2031658334453188</v>
      </c>
      <c r="N544" s="12" t="s">
        <v>50</v>
      </c>
      <c r="O544" s="14" t="s">
        <v>57</v>
      </c>
      <c r="P544" s="3">
        <f t="shared" si="17"/>
        <v>5327.0219663036014</v>
      </c>
      <c r="Q544" s="1">
        <v>5</v>
      </c>
    </row>
    <row r="545" spans="1:17" x14ac:dyDescent="0.3">
      <c r="A545" s="5">
        <v>539</v>
      </c>
      <c r="B545" s="1" t="s">
        <v>633</v>
      </c>
      <c r="C545" s="1" t="s">
        <v>9</v>
      </c>
      <c r="D545" s="1" t="s">
        <v>54</v>
      </c>
      <c r="E545" s="1" t="s">
        <v>60</v>
      </c>
      <c r="F545" s="1" t="s">
        <v>63</v>
      </c>
      <c r="G545" s="1" t="s">
        <v>47</v>
      </c>
      <c r="H545" s="1" t="s">
        <v>127</v>
      </c>
      <c r="I545" s="1" t="s">
        <v>134</v>
      </c>
      <c r="J545" s="7">
        <v>10.227735386898885</v>
      </c>
      <c r="K545" s="7">
        <v>1.770742592343729</v>
      </c>
      <c r="L545" s="10">
        <v>2.5</v>
      </c>
      <c r="M545" s="11">
        <f t="shared" si="16"/>
        <v>-0.29170296306250842</v>
      </c>
      <c r="N545" s="12" t="s">
        <v>50</v>
      </c>
      <c r="O545" s="14" t="s">
        <v>57</v>
      </c>
      <c r="P545" s="3">
        <f t="shared" si="17"/>
        <v>173.13144360499822</v>
      </c>
      <c r="Q545" s="1">
        <v>2</v>
      </c>
    </row>
    <row r="546" spans="1:17" x14ac:dyDescent="0.3">
      <c r="A546" s="5">
        <v>540</v>
      </c>
      <c r="B546" s="1" t="s">
        <v>634</v>
      </c>
      <c r="C546" s="1" t="s">
        <v>59</v>
      </c>
      <c r="D546" s="1" t="s">
        <v>54</v>
      </c>
      <c r="E546" s="1" t="s">
        <v>60</v>
      </c>
      <c r="F546" s="1" t="s">
        <v>63</v>
      </c>
      <c r="G546" s="1" t="s">
        <v>47</v>
      </c>
      <c r="H546" s="1" t="s">
        <v>127</v>
      </c>
      <c r="I546" s="1" t="s">
        <v>134</v>
      </c>
      <c r="J546" s="7">
        <v>1.9395430280228518</v>
      </c>
      <c r="K546" s="7">
        <v>3.9841708327734082</v>
      </c>
      <c r="L546" s="10">
        <v>2.5</v>
      </c>
      <c r="M546" s="11">
        <f t="shared" si="16"/>
        <v>0.59366833310936329</v>
      </c>
      <c r="N546" s="12" t="s">
        <v>50</v>
      </c>
      <c r="O546" s="14" t="s">
        <v>51</v>
      </c>
      <c r="P546" s="3">
        <f t="shared" si="17"/>
        <v>2054.1801729631266</v>
      </c>
      <c r="Q546" s="1">
        <v>5</v>
      </c>
    </row>
    <row r="547" spans="1:17" x14ac:dyDescent="0.3">
      <c r="A547" s="5">
        <v>541</v>
      </c>
      <c r="B547" s="1" t="s">
        <v>635</v>
      </c>
      <c r="C547" s="1" t="s">
        <v>59</v>
      </c>
      <c r="D547" s="1" t="s">
        <v>54</v>
      </c>
      <c r="E547" s="1" t="s">
        <v>60</v>
      </c>
      <c r="F547" s="1" t="s">
        <v>63</v>
      </c>
      <c r="G547" s="1" t="s">
        <v>47</v>
      </c>
      <c r="H547" s="1" t="s">
        <v>127</v>
      </c>
      <c r="I547" s="1" t="s">
        <v>134</v>
      </c>
      <c r="J547" s="7">
        <v>4.1751261969000319</v>
      </c>
      <c r="K547" s="7">
        <v>1.7707425923437308</v>
      </c>
      <c r="L547" s="10">
        <v>2.5</v>
      </c>
      <c r="M547" s="11">
        <f t="shared" si="16"/>
        <v>-0.2917029630625077</v>
      </c>
      <c r="N547" s="12" t="s">
        <v>50</v>
      </c>
      <c r="O547" s="14" t="s">
        <v>57</v>
      </c>
      <c r="P547" s="3">
        <f t="shared" si="17"/>
        <v>424.11714253295634</v>
      </c>
      <c r="Q547" s="1">
        <v>3</v>
      </c>
    </row>
    <row r="548" spans="1:17" x14ac:dyDescent="0.3">
      <c r="A548" s="5">
        <v>542</v>
      </c>
      <c r="B548" s="1" t="s">
        <v>636</v>
      </c>
      <c r="C548" s="1" t="s">
        <v>59</v>
      </c>
      <c r="D548" s="1" t="s">
        <v>54</v>
      </c>
      <c r="E548" s="1" t="s">
        <v>60</v>
      </c>
      <c r="F548" s="1" t="s">
        <v>63</v>
      </c>
      <c r="G548" s="1" t="s">
        <v>47</v>
      </c>
      <c r="H548" s="1" t="s">
        <v>127</v>
      </c>
      <c r="I548" s="1" t="s">
        <v>134</v>
      </c>
      <c r="J548" s="7">
        <v>2.8445353469081347</v>
      </c>
      <c r="K548" s="7">
        <v>1.5493997683007703</v>
      </c>
      <c r="L548" s="10">
        <v>2.5</v>
      </c>
      <c r="M548" s="11">
        <f t="shared" si="16"/>
        <v>-0.38024009267969189</v>
      </c>
      <c r="N548" s="12" t="s">
        <v>50</v>
      </c>
      <c r="O548" s="14" t="s">
        <v>57</v>
      </c>
      <c r="P548" s="3">
        <f t="shared" si="17"/>
        <v>544.69344878589368</v>
      </c>
      <c r="Q548" s="1">
        <v>4</v>
      </c>
    </row>
    <row r="549" spans="1:17" x14ac:dyDescent="0.3">
      <c r="A549" s="5">
        <v>543</v>
      </c>
      <c r="B549" s="1" t="s">
        <v>637</v>
      </c>
      <c r="C549" s="1" t="s">
        <v>59</v>
      </c>
      <c r="D549" s="1" t="s">
        <v>54</v>
      </c>
      <c r="E549" s="1" t="s">
        <v>60</v>
      </c>
      <c r="F549" s="1" t="s">
        <v>63</v>
      </c>
      <c r="G549" s="1" t="s">
        <v>47</v>
      </c>
      <c r="H549" s="1" t="s">
        <v>127</v>
      </c>
      <c r="I549" s="1" t="s">
        <v>134</v>
      </c>
      <c r="J549" s="7">
        <v>2.6017293556355647</v>
      </c>
      <c r="K549" s="7">
        <v>2.4347710644726366</v>
      </c>
      <c r="L549" s="10">
        <v>2.5</v>
      </c>
      <c r="M549" s="11">
        <f t="shared" si="16"/>
        <v>-2.6091574210945368E-2</v>
      </c>
      <c r="N549" s="12" t="s">
        <v>50</v>
      </c>
      <c r="O549" s="14" t="s">
        <v>57</v>
      </c>
      <c r="P549" s="3">
        <f t="shared" si="17"/>
        <v>935.82795581666392</v>
      </c>
      <c r="Q549" s="1">
        <v>4</v>
      </c>
    </row>
    <row r="550" spans="1:17" x14ac:dyDescent="0.3">
      <c r="A550" s="5">
        <v>544</v>
      </c>
      <c r="B550" s="1" t="s">
        <v>638</v>
      </c>
      <c r="C550" s="1" t="s">
        <v>131</v>
      </c>
      <c r="D550" s="1" t="s">
        <v>54</v>
      </c>
      <c r="E550" s="1" t="s">
        <v>60</v>
      </c>
      <c r="F550" s="1" t="s">
        <v>63</v>
      </c>
      <c r="G550" s="1" t="s">
        <v>47</v>
      </c>
      <c r="H550" s="1" t="s">
        <v>127</v>
      </c>
      <c r="I550" s="1" t="s">
        <v>134</v>
      </c>
      <c r="J550" s="7">
        <v>16.498268498461631</v>
      </c>
      <c r="K550" s="7">
        <v>1.549399768300755</v>
      </c>
      <c r="L550" s="10">
        <v>2.5</v>
      </c>
      <c r="M550" s="11">
        <f t="shared" si="16"/>
        <v>-0.38024009267969799</v>
      </c>
      <c r="N550" s="12" t="s">
        <v>50</v>
      </c>
      <c r="O550" s="14" t="s">
        <v>57</v>
      </c>
      <c r="P550" s="3">
        <f t="shared" si="17"/>
        <v>93.912871429218626</v>
      </c>
      <c r="Q550" s="1">
        <v>1</v>
      </c>
    </row>
    <row r="551" spans="1:17" x14ac:dyDescent="0.3">
      <c r="A551" s="5">
        <v>545</v>
      </c>
      <c r="B551" s="1" t="s">
        <v>639</v>
      </c>
      <c r="C551" s="1" t="s">
        <v>9</v>
      </c>
      <c r="D551" s="1" t="s">
        <v>54</v>
      </c>
      <c r="E551" s="1" t="s">
        <v>60</v>
      </c>
      <c r="F551" s="1" t="s">
        <v>63</v>
      </c>
      <c r="G551" s="1" t="s">
        <v>47</v>
      </c>
      <c r="H551" s="1" t="s">
        <v>127</v>
      </c>
      <c r="I551" s="1" t="s">
        <v>134</v>
      </c>
      <c r="J551" s="7">
        <v>4.7250843670041975</v>
      </c>
      <c r="K551" s="7">
        <v>1.770742592343729</v>
      </c>
      <c r="L551" s="10">
        <v>2.5</v>
      </c>
      <c r="M551" s="11">
        <f t="shared" si="16"/>
        <v>-0.29170296306250842</v>
      </c>
      <c r="N551" s="12" t="s">
        <v>50</v>
      </c>
      <c r="O551" s="14" t="s">
        <v>57</v>
      </c>
      <c r="P551" s="3">
        <f t="shared" si="17"/>
        <v>374.75364560874857</v>
      </c>
      <c r="Q551" s="1">
        <v>3</v>
      </c>
    </row>
    <row r="552" spans="1:17" x14ac:dyDescent="0.3">
      <c r="A552" s="5">
        <v>546</v>
      </c>
      <c r="B552" s="1" t="s">
        <v>640</v>
      </c>
      <c r="C552" s="1" t="s">
        <v>9</v>
      </c>
      <c r="D552" s="1" t="s">
        <v>54</v>
      </c>
      <c r="E552" s="1" t="s">
        <v>60</v>
      </c>
      <c r="F552" s="1" t="s">
        <v>63</v>
      </c>
      <c r="G552" s="1" t="s">
        <v>47</v>
      </c>
      <c r="H552" s="1" t="s">
        <v>127</v>
      </c>
      <c r="I552" s="1" t="s">
        <v>134</v>
      </c>
      <c r="J552" s="7">
        <v>3.0644022786405611</v>
      </c>
      <c r="K552" s="7">
        <v>1.5493997683007732</v>
      </c>
      <c r="L552" s="10">
        <v>2.5</v>
      </c>
      <c r="M552" s="11">
        <f t="shared" si="16"/>
        <v>-0.38024009267969072</v>
      </c>
      <c r="N552" s="12" t="s">
        <v>50</v>
      </c>
      <c r="O552" s="14" t="s">
        <v>57</v>
      </c>
      <c r="P552" s="3">
        <f t="shared" si="17"/>
        <v>505.61239270064846</v>
      </c>
      <c r="Q552" s="1">
        <v>4</v>
      </c>
    </row>
    <row r="553" spans="1:17" x14ac:dyDescent="0.3">
      <c r="A553" s="5">
        <v>547</v>
      </c>
      <c r="B553" s="1" t="s">
        <v>641</v>
      </c>
      <c r="C553" s="1" t="s">
        <v>9</v>
      </c>
      <c r="D553" s="1" t="s">
        <v>54</v>
      </c>
      <c r="E553" s="1" t="s">
        <v>60</v>
      </c>
      <c r="F553" s="1" t="s">
        <v>63</v>
      </c>
      <c r="G553" s="1" t="s">
        <v>47</v>
      </c>
      <c r="H553" s="1" t="s">
        <v>127</v>
      </c>
      <c r="I553" s="1" t="s">
        <v>134</v>
      </c>
      <c r="J553" s="7">
        <v>15.656923821261859</v>
      </c>
      <c r="K553" s="7">
        <v>3.9841708327733691</v>
      </c>
      <c r="L553" s="10">
        <v>2.5</v>
      </c>
      <c r="M553" s="11">
        <f t="shared" si="16"/>
        <v>0.59366833310934763</v>
      </c>
      <c r="N553" s="12" t="s">
        <v>50</v>
      </c>
      <c r="O553" s="14" t="s">
        <v>51</v>
      </c>
      <c r="P553" s="3">
        <f t="shared" si="17"/>
        <v>254.46702546785895</v>
      </c>
      <c r="Q553" s="1">
        <v>3</v>
      </c>
    </row>
    <row r="554" spans="1:17" x14ac:dyDescent="0.3">
      <c r="A554" s="5">
        <v>548</v>
      </c>
      <c r="B554" s="1" t="s">
        <v>642</v>
      </c>
      <c r="C554" s="1" t="s">
        <v>59</v>
      </c>
      <c r="D554" s="1" t="s">
        <v>54</v>
      </c>
      <c r="E554" s="1" t="s">
        <v>60</v>
      </c>
      <c r="F554" s="1" t="s">
        <v>63</v>
      </c>
      <c r="G554" s="1" t="s">
        <v>47</v>
      </c>
      <c r="H554" s="1" t="s">
        <v>127</v>
      </c>
      <c r="I554" s="1" t="s">
        <v>134</v>
      </c>
      <c r="J554" s="7">
        <v>0.95811726194910241</v>
      </c>
      <c r="K554" s="7">
        <v>1.5493997683007723</v>
      </c>
      <c r="L554" s="10">
        <v>2.5</v>
      </c>
      <c r="M554" s="11">
        <f t="shared" si="16"/>
        <v>-0.38024009267969106</v>
      </c>
      <c r="N554" s="12" t="s">
        <v>50</v>
      </c>
      <c r="O554" s="14" t="s">
        <v>57</v>
      </c>
      <c r="P554" s="3">
        <f t="shared" si="17"/>
        <v>1617.1295830207894</v>
      </c>
      <c r="Q554" s="1">
        <v>5</v>
      </c>
    </row>
    <row r="555" spans="1:17" x14ac:dyDescent="0.3">
      <c r="A555" s="5">
        <v>549</v>
      </c>
      <c r="B555" s="1" t="s">
        <v>643</v>
      </c>
      <c r="C555" s="1" t="s">
        <v>59</v>
      </c>
      <c r="D555" s="1" t="s">
        <v>54</v>
      </c>
      <c r="E555" s="1" t="s">
        <v>60</v>
      </c>
      <c r="F555" s="1" t="s">
        <v>63</v>
      </c>
      <c r="G555" s="1" t="s">
        <v>47</v>
      </c>
      <c r="H555" s="1" t="s">
        <v>127</v>
      </c>
      <c r="I555" s="1" t="s">
        <v>134</v>
      </c>
      <c r="J555" s="7">
        <v>1.0701676543924687</v>
      </c>
      <c r="K555" s="7">
        <v>1.9920854163867046</v>
      </c>
      <c r="L555" s="10">
        <v>2.5</v>
      </c>
      <c r="M555" s="11">
        <f t="shared" si="16"/>
        <v>-0.20316583344531819</v>
      </c>
      <c r="N555" s="12" t="s">
        <v>50</v>
      </c>
      <c r="O555" s="14" t="s">
        <v>57</v>
      </c>
      <c r="P555" s="3">
        <f t="shared" si="17"/>
        <v>1861.4704043896804</v>
      </c>
      <c r="Q555" s="1">
        <v>5</v>
      </c>
    </row>
    <row r="556" spans="1:17" x14ac:dyDescent="0.3">
      <c r="A556" s="5">
        <v>550</v>
      </c>
      <c r="B556" s="1" t="s">
        <v>644</v>
      </c>
      <c r="C556" s="1" t="s">
        <v>9</v>
      </c>
      <c r="D556" s="1" t="s">
        <v>54</v>
      </c>
      <c r="E556" s="1" t="s">
        <v>60</v>
      </c>
      <c r="F556" s="1" t="s">
        <v>63</v>
      </c>
      <c r="G556" s="1" t="s">
        <v>47</v>
      </c>
      <c r="H556" s="1" t="s">
        <v>127</v>
      </c>
      <c r="I556" s="1" t="s">
        <v>134</v>
      </c>
      <c r="J556" s="7">
        <v>4.906697937468941</v>
      </c>
      <c r="K556" s="7">
        <v>3.5414851846874749</v>
      </c>
      <c r="L556" s="10">
        <v>2.5</v>
      </c>
      <c r="M556" s="11">
        <f t="shared" si="16"/>
        <v>0.41659407387498992</v>
      </c>
      <c r="N556" s="12" t="s">
        <v>50</v>
      </c>
      <c r="O556" s="14" t="s">
        <v>57</v>
      </c>
      <c r="P556" s="3">
        <f t="shared" si="17"/>
        <v>721.76547849903022</v>
      </c>
      <c r="Q556" s="1">
        <v>4</v>
      </c>
    </row>
    <row r="557" spans="1:17" x14ac:dyDescent="0.3">
      <c r="A557" s="5">
        <v>551</v>
      </c>
      <c r="B557" s="1" t="s">
        <v>645</v>
      </c>
      <c r="C557" s="1" t="s">
        <v>59</v>
      </c>
      <c r="D557" s="1" t="s">
        <v>54</v>
      </c>
      <c r="E557" s="1" t="s">
        <v>60</v>
      </c>
      <c r="F557" s="1" t="s">
        <v>63</v>
      </c>
      <c r="G557" s="1" t="s">
        <v>47</v>
      </c>
      <c r="H557" s="1" t="s">
        <v>127</v>
      </c>
      <c r="I557" s="1" t="s">
        <v>134</v>
      </c>
      <c r="J557" s="7">
        <v>0.21679517078138993</v>
      </c>
      <c r="K557" s="7">
        <v>1.5493997683007703</v>
      </c>
      <c r="L557" s="10">
        <v>2.5</v>
      </c>
      <c r="M557" s="11">
        <f t="shared" si="16"/>
        <v>-0.38024009267969189</v>
      </c>
      <c r="N557" s="12" t="s">
        <v>50</v>
      </c>
      <c r="O557" s="14" t="s">
        <v>57</v>
      </c>
      <c r="P557" s="3">
        <f t="shared" si="17"/>
        <v>7146.8370938167291</v>
      </c>
      <c r="Q557" s="1">
        <v>5</v>
      </c>
    </row>
    <row r="558" spans="1:17" x14ac:dyDescent="0.3">
      <c r="A558" s="5">
        <v>552</v>
      </c>
      <c r="B558" s="1" t="s">
        <v>646</v>
      </c>
      <c r="C558" s="1" t="s">
        <v>59</v>
      </c>
      <c r="D558" s="1" t="s">
        <v>54</v>
      </c>
      <c r="E558" s="1" t="s">
        <v>60</v>
      </c>
      <c r="F558" s="1" t="s">
        <v>63</v>
      </c>
      <c r="G558" s="1" t="s">
        <v>47</v>
      </c>
      <c r="H558" s="1" t="s">
        <v>127</v>
      </c>
      <c r="I558" s="1" t="s">
        <v>137</v>
      </c>
      <c r="J558" s="7">
        <v>0.96763083812125705</v>
      </c>
      <c r="K558" s="7">
        <v>1.7707425923437312</v>
      </c>
      <c r="L558" s="10">
        <v>2.5</v>
      </c>
      <c r="M558" s="11">
        <f t="shared" si="16"/>
        <v>-0.29170296306250754</v>
      </c>
      <c r="N558" s="12" t="s">
        <v>50</v>
      </c>
      <c r="O558" s="14" t="s">
        <v>57</v>
      </c>
      <c r="P558" s="3">
        <f t="shared" si="17"/>
        <v>1829.9774279432727</v>
      </c>
      <c r="Q558" s="1">
        <v>5</v>
      </c>
    </row>
    <row r="559" spans="1:17" x14ac:dyDescent="0.3">
      <c r="A559" s="5">
        <v>553</v>
      </c>
      <c r="B559" s="1" t="s">
        <v>647</v>
      </c>
      <c r="C559" s="1" t="s">
        <v>9</v>
      </c>
      <c r="D559" s="1" t="s">
        <v>54</v>
      </c>
      <c r="E559" s="1" t="s">
        <v>60</v>
      </c>
      <c r="F559" s="1" t="s">
        <v>63</v>
      </c>
      <c r="G559" s="1" t="s">
        <v>47</v>
      </c>
      <c r="H559" s="1" t="s">
        <v>127</v>
      </c>
      <c r="I559" s="1" t="s">
        <v>137</v>
      </c>
      <c r="J559" s="7">
        <v>1.1115862143455202</v>
      </c>
      <c r="K559" s="7">
        <v>1.5493997683007712</v>
      </c>
      <c r="L559" s="10">
        <v>2.5</v>
      </c>
      <c r="M559" s="11">
        <f t="shared" si="16"/>
        <v>-0.3802400926796915</v>
      </c>
      <c r="N559" s="12" t="s">
        <v>50</v>
      </c>
      <c r="O559" s="14" t="s">
        <v>57</v>
      </c>
      <c r="P559" s="3">
        <f t="shared" si="17"/>
        <v>1393.8637851972885</v>
      </c>
      <c r="Q559" s="1">
        <v>5</v>
      </c>
    </row>
    <row r="560" spans="1:17" x14ac:dyDescent="0.3">
      <c r="A560" s="5">
        <v>554</v>
      </c>
      <c r="B560" s="1" t="s">
        <v>648</v>
      </c>
      <c r="C560" s="1" t="s">
        <v>131</v>
      </c>
      <c r="D560" s="1" t="s">
        <v>54</v>
      </c>
      <c r="E560" s="1" t="s">
        <v>60</v>
      </c>
      <c r="F560" s="1" t="s">
        <v>63</v>
      </c>
      <c r="G560" s="1" t="s">
        <v>47</v>
      </c>
      <c r="H560" s="1" t="s">
        <v>127</v>
      </c>
      <c r="I560" s="1" t="s">
        <v>139</v>
      </c>
      <c r="J560" s="7">
        <v>6.1093836537758826</v>
      </c>
      <c r="K560" s="7">
        <v>2.2134282404296677</v>
      </c>
      <c r="L560" s="10">
        <v>2.5</v>
      </c>
      <c r="M560" s="11">
        <f t="shared" si="16"/>
        <v>-0.11462870382813292</v>
      </c>
      <c r="N560" s="12" t="s">
        <v>50</v>
      </c>
      <c r="O560" s="14" t="s">
        <v>57</v>
      </c>
      <c r="P560" s="3">
        <f t="shared" si="17"/>
        <v>362.29976145984324</v>
      </c>
      <c r="Q560" s="1">
        <v>3</v>
      </c>
    </row>
    <row r="561" spans="1:17" x14ac:dyDescent="0.3">
      <c r="A561" s="5">
        <v>555</v>
      </c>
      <c r="B561" s="1" t="s">
        <v>649</v>
      </c>
      <c r="C561" s="1" t="s">
        <v>59</v>
      </c>
      <c r="D561" s="1" t="s">
        <v>54</v>
      </c>
      <c r="E561" s="1" t="s">
        <v>60</v>
      </c>
      <c r="F561" s="1" t="s">
        <v>63</v>
      </c>
      <c r="G561" s="1" t="s">
        <v>47</v>
      </c>
      <c r="H561" s="1" t="s">
        <v>127</v>
      </c>
      <c r="I561" s="1" t="s">
        <v>139</v>
      </c>
      <c r="J561" s="7">
        <v>1.5759351534852664</v>
      </c>
      <c r="K561" s="7">
        <v>2.8774567125585677</v>
      </c>
      <c r="L561" s="10">
        <v>2.5</v>
      </c>
      <c r="M561" s="11">
        <f t="shared" si="16"/>
        <v>0.1509826850234271</v>
      </c>
      <c r="N561" s="12" t="s">
        <v>50</v>
      </c>
      <c r="O561" s="14" t="s">
        <v>57</v>
      </c>
      <c r="P561" s="3">
        <f t="shared" si="17"/>
        <v>1825.8725342822106</v>
      </c>
      <c r="Q561" s="1">
        <v>5</v>
      </c>
    </row>
    <row r="562" spans="1:17" x14ac:dyDescent="0.3">
      <c r="A562" s="5">
        <v>556</v>
      </c>
      <c r="B562" s="1" t="s">
        <v>650</v>
      </c>
      <c r="C562" s="1" t="s">
        <v>9</v>
      </c>
      <c r="D562" s="1" t="s">
        <v>54</v>
      </c>
      <c r="E562" s="1" t="s">
        <v>60</v>
      </c>
      <c r="F562" s="1" t="s">
        <v>63</v>
      </c>
      <c r="G562" s="1" t="s">
        <v>47</v>
      </c>
      <c r="H562" s="1" t="s">
        <v>127</v>
      </c>
      <c r="I562" s="1" t="s">
        <v>139</v>
      </c>
      <c r="J562" s="7">
        <v>7.7967227755964759</v>
      </c>
      <c r="K562" s="7">
        <v>1.770742592343729</v>
      </c>
      <c r="L562" s="10">
        <v>2.5</v>
      </c>
      <c r="M562" s="11">
        <f t="shared" si="16"/>
        <v>-0.29170296306250842</v>
      </c>
      <c r="N562" s="12" t="s">
        <v>50</v>
      </c>
      <c r="O562" s="14" t="s">
        <v>57</v>
      </c>
      <c r="P562" s="3">
        <f t="shared" si="17"/>
        <v>227.11370447671985</v>
      </c>
      <c r="Q562" s="1">
        <v>2</v>
      </c>
    </row>
    <row r="563" spans="1:17" x14ac:dyDescent="0.3">
      <c r="A563" s="5">
        <v>557</v>
      </c>
      <c r="B563" s="1" t="s">
        <v>651</v>
      </c>
      <c r="C563" s="1" t="s">
        <v>59</v>
      </c>
      <c r="D563" s="1" t="s">
        <v>54</v>
      </c>
      <c r="E563" s="1" t="s">
        <v>60</v>
      </c>
      <c r="F563" s="1" t="s">
        <v>63</v>
      </c>
      <c r="G563" s="1" t="s">
        <v>47</v>
      </c>
      <c r="H563" s="1" t="s">
        <v>127</v>
      </c>
      <c r="I563" s="1" t="s">
        <v>139</v>
      </c>
      <c r="J563" s="7">
        <v>9.4922543096457019</v>
      </c>
      <c r="K563" s="7">
        <v>1.9920854163867057</v>
      </c>
      <c r="L563" s="10">
        <v>2.5</v>
      </c>
      <c r="M563" s="11">
        <f t="shared" si="16"/>
        <v>-0.20316583344531775</v>
      </c>
      <c r="N563" s="12" t="s">
        <v>50</v>
      </c>
      <c r="O563" s="14" t="s">
        <v>57</v>
      </c>
      <c r="P563" s="3">
        <f t="shared" si="17"/>
        <v>209.86431161693773</v>
      </c>
      <c r="Q563" s="1">
        <v>2</v>
      </c>
    </row>
    <row r="564" spans="1:17" x14ac:dyDescent="0.3">
      <c r="A564" s="5">
        <v>558</v>
      </c>
      <c r="B564" s="1" t="s">
        <v>652</v>
      </c>
      <c r="C564" s="1" t="s">
        <v>9</v>
      </c>
      <c r="D564" s="1" t="s">
        <v>54</v>
      </c>
      <c r="E564" s="1" t="s">
        <v>60</v>
      </c>
      <c r="F564" s="1" t="s">
        <v>63</v>
      </c>
      <c r="G564" s="1" t="s">
        <v>47</v>
      </c>
      <c r="H564" s="1" t="s">
        <v>127</v>
      </c>
      <c r="I564" s="1" t="s">
        <v>139</v>
      </c>
      <c r="J564" s="7">
        <v>2.5564718178111989</v>
      </c>
      <c r="K564" s="7">
        <v>1.549399768300773</v>
      </c>
      <c r="L564" s="10">
        <v>2.5</v>
      </c>
      <c r="M564" s="11">
        <f t="shared" si="16"/>
        <v>-0.38024009267969083</v>
      </c>
      <c r="N564" s="12" t="s">
        <v>50</v>
      </c>
      <c r="O564" s="14" t="s">
        <v>57</v>
      </c>
      <c r="P564" s="3">
        <f t="shared" si="17"/>
        <v>606.06956724730833</v>
      </c>
      <c r="Q564" s="1">
        <v>4</v>
      </c>
    </row>
    <row r="565" spans="1:17" x14ac:dyDescent="0.3">
      <c r="A565" s="5">
        <v>559</v>
      </c>
      <c r="B565" s="1" t="s">
        <v>653</v>
      </c>
      <c r="C565" s="1" t="s">
        <v>59</v>
      </c>
      <c r="D565" s="1" t="s">
        <v>54</v>
      </c>
      <c r="E565" s="1" t="s">
        <v>60</v>
      </c>
      <c r="F565" s="1" t="s">
        <v>63</v>
      </c>
      <c r="G565" s="1" t="s">
        <v>47</v>
      </c>
      <c r="H565" s="1" t="s">
        <v>127</v>
      </c>
      <c r="I565" s="1" t="s">
        <v>139</v>
      </c>
      <c r="J565" s="7">
        <v>0.32191159853997464</v>
      </c>
      <c r="K565" s="7">
        <v>1.770742592343731</v>
      </c>
      <c r="L565" s="10">
        <v>2.5</v>
      </c>
      <c r="M565" s="11">
        <f t="shared" si="16"/>
        <v>-0.29170296306250759</v>
      </c>
      <c r="N565" s="12" t="s">
        <v>50</v>
      </c>
      <c r="O565" s="14" t="s">
        <v>57</v>
      </c>
      <c r="P565" s="3">
        <f t="shared" si="17"/>
        <v>5500.710755297132</v>
      </c>
      <c r="Q565" s="1">
        <v>5</v>
      </c>
    </row>
    <row r="566" spans="1:17" x14ac:dyDescent="0.3">
      <c r="A566" s="5">
        <v>560</v>
      </c>
      <c r="B566" s="1" t="s">
        <v>654</v>
      </c>
      <c r="C566" s="1" t="s">
        <v>131</v>
      </c>
      <c r="D566" s="1" t="s">
        <v>54</v>
      </c>
      <c r="E566" s="1" t="s">
        <v>60</v>
      </c>
      <c r="F566" s="1" t="s">
        <v>63</v>
      </c>
      <c r="G566" s="1" t="s">
        <v>47</v>
      </c>
      <c r="H566" s="1" t="s">
        <v>127</v>
      </c>
      <c r="I566" s="1" t="s">
        <v>139</v>
      </c>
      <c r="J566" s="7">
        <v>11.789759150863837</v>
      </c>
      <c r="K566" s="7">
        <v>5.0908849529882136</v>
      </c>
      <c r="L566" s="10">
        <v>2.5</v>
      </c>
      <c r="M566" s="11">
        <f t="shared" si="16"/>
        <v>1.0363539811952855</v>
      </c>
      <c r="N566" s="12" t="s">
        <v>50</v>
      </c>
      <c r="O566" s="14" t="s">
        <v>51</v>
      </c>
      <c r="P566" s="3">
        <f t="shared" si="17"/>
        <v>431.80567879668718</v>
      </c>
      <c r="Q566" s="1">
        <v>3</v>
      </c>
    </row>
    <row r="567" spans="1:17" x14ac:dyDescent="0.3">
      <c r="A567" s="5">
        <v>561</v>
      </c>
      <c r="B567" s="1" t="s">
        <v>655</v>
      </c>
      <c r="C567" s="1" t="s">
        <v>9</v>
      </c>
      <c r="D567" s="1" t="s">
        <v>54</v>
      </c>
      <c r="E567" s="1" t="s">
        <v>60</v>
      </c>
      <c r="F567" s="1" t="s">
        <v>63</v>
      </c>
      <c r="G567" s="1" t="s">
        <v>47</v>
      </c>
      <c r="H567" s="1" t="s">
        <v>127</v>
      </c>
      <c r="I567" s="1" t="s">
        <v>139</v>
      </c>
      <c r="J567" s="7">
        <v>7.0227803407600993</v>
      </c>
      <c r="K567" s="7">
        <v>2.8774567125585682</v>
      </c>
      <c r="L567" s="10">
        <v>2.5</v>
      </c>
      <c r="M567" s="11">
        <f t="shared" si="16"/>
        <v>0.15098268502342727</v>
      </c>
      <c r="N567" s="12" t="s">
        <v>50</v>
      </c>
      <c r="O567" s="14" t="s">
        <v>57</v>
      </c>
      <c r="P567" s="3">
        <f t="shared" si="17"/>
        <v>409.73184023112009</v>
      </c>
      <c r="Q567" s="1">
        <v>3</v>
      </c>
    </row>
    <row r="568" spans="1:17" x14ac:dyDescent="0.3">
      <c r="A568" s="5">
        <v>562</v>
      </c>
      <c r="B568" s="1" t="s">
        <v>656</v>
      </c>
      <c r="C568" s="1" t="s">
        <v>9</v>
      </c>
      <c r="D568" s="1" t="s">
        <v>54</v>
      </c>
      <c r="E568" s="1" t="s">
        <v>60</v>
      </c>
      <c r="F568" s="1" t="s">
        <v>63</v>
      </c>
      <c r="G568" s="1" t="s">
        <v>47</v>
      </c>
      <c r="H568" s="1" t="s">
        <v>127</v>
      </c>
      <c r="I568" s="1" t="s">
        <v>139</v>
      </c>
      <c r="J568" s="7">
        <v>10.956595603128415</v>
      </c>
      <c r="K568" s="7">
        <v>3.0987995366015246</v>
      </c>
      <c r="L568" s="10">
        <v>2.5</v>
      </c>
      <c r="M568" s="11">
        <f t="shared" si="16"/>
        <v>0.23951981464060984</v>
      </c>
      <c r="N568" s="12" t="s">
        <v>50</v>
      </c>
      <c r="O568" s="14" t="s">
        <v>57</v>
      </c>
      <c r="P568" s="3">
        <f t="shared" si="17"/>
        <v>282.82503515204399</v>
      </c>
      <c r="Q568" s="1">
        <v>3</v>
      </c>
    </row>
    <row r="569" spans="1:17" x14ac:dyDescent="0.3">
      <c r="A569" s="5">
        <v>563</v>
      </c>
      <c r="B569" s="1" t="s">
        <v>657</v>
      </c>
      <c r="C569" s="1" t="s">
        <v>59</v>
      </c>
      <c r="D569" s="1" t="s">
        <v>54</v>
      </c>
      <c r="E569" s="1" t="s">
        <v>60</v>
      </c>
      <c r="F569" s="1" t="s">
        <v>63</v>
      </c>
      <c r="G569" s="1" t="s">
        <v>47</v>
      </c>
      <c r="H569" s="1" t="s">
        <v>127</v>
      </c>
      <c r="I569" s="1" t="s">
        <v>139</v>
      </c>
      <c r="J569" s="7">
        <v>1.4881520806578585</v>
      </c>
      <c r="K569" s="7">
        <v>2.2134282404296646</v>
      </c>
      <c r="L569" s="10">
        <v>2.5</v>
      </c>
      <c r="M569" s="11">
        <f t="shared" si="16"/>
        <v>-0.11462870382813417</v>
      </c>
      <c r="N569" s="12" t="s">
        <v>50</v>
      </c>
      <c r="O569" s="14" t="s">
        <v>57</v>
      </c>
      <c r="P569" s="3">
        <f t="shared" si="17"/>
        <v>1487.3669628249202</v>
      </c>
      <c r="Q569" s="1">
        <v>5</v>
      </c>
    </row>
    <row r="570" spans="1:17" x14ac:dyDescent="0.3">
      <c r="A570" s="5">
        <v>564</v>
      </c>
      <c r="B570" s="1" t="s">
        <v>658</v>
      </c>
      <c r="C570" s="1" t="s">
        <v>9</v>
      </c>
      <c r="D570" s="1" t="s">
        <v>54</v>
      </c>
      <c r="E570" s="1" t="s">
        <v>60</v>
      </c>
      <c r="F570" s="1" t="s">
        <v>63</v>
      </c>
      <c r="G570" s="1" t="s">
        <v>47</v>
      </c>
      <c r="H570" s="1" t="s">
        <v>127</v>
      </c>
      <c r="I570" s="1" t="s">
        <v>139</v>
      </c>
      <c r="J570" s="7">
        <v>39.772726340200499</v>
      </c>
      <c r="K570" s="7">
        <v>5.533570601074306</v>
      </c>
      <c r="L570" s="10">
        <v>2.5</v>
      </c>
      <c r="M570" s="11">
        <f t="shared" si="16"/>
        <v>1.2134282404297223</v>
      </c>
      <c r="N570" s="12" t="s">
        <v>50</v>
      </c>
      <c r="O570" s="14" t="s">
        <v>51</v>
      </c>
      <c r="P570" s="3">
        <f t="shared" si="17"/>
        <v>139.12977837481611</v>
      </c>
      <c r="Q570" s="1">
        <v>2</v>
      </c>
    </row>
    <row r="571" spans="1:17" x14ac:dyDescent="0.3">
      <c r="A571" s="5">
        <v>565</v>
      </c>
      <c r="B571" s="1" t="s">
        <v>659</v>
      </c>
      <c r="C571" s="1" t="s">
        <v>59</v>
      </c>
      <c r="D571" s="1" t="s">
        <v>54</v>
      </c>
      <c r="E571" s="1" t="s">
        <v>60</v>
      </c>
      <c r="F571" s="1" t="s">
        <v>63</v>
      </c>
      <c r="G571" s="1" t="s">
        <v>47</v>
      </c>
      <c r="H571" s="1" t="s">
        <v>127</v>
      </c>
      <c r="I571" s="1" t="s">
        <v>139</v>
      </c>
      <c r="J571" s="7">
        <v>3.0905766015314402</v>
      </c>
      <c r="K571" s="7">
        <v>1.7707425923437292</v>
      </c>
      <c r="L571" s="10">
        <v>2.5</v>
      </c>
      <c r="M571" s="11">
        <f t="shared" si="16"/>
        <v>-0.29170296306250831</v>
      </c>
      <c r="N571" s="12" t="s">
        <v>50</v>
      </c>
      <c r="O571" s="14" t="s">
        <v>57</v>
      </c>
      <c r="P571" s="3">
        <f t="shared" si="17"/>
        <v>572.94894145846195</v>
      </c>
      <c r="Q571" s="1">
        <v>4</v>
      </c>
    </row>
    <row r="572" spans="1:17" x14ac:dyDescent="0.3">
      <c r="A572" s="5">
        <v>566</v>
      </c>
      <c r="B572" s="1" t="s">
        <v>660</v>
      </c>
      <c r="C572" s="1" t="s">
        <v>9</v>
      </c>
      <c r="D572" s="1" t="s">
        <v>54</v>
      </c>
      <c r="E572" s="1" t="s">
        <v>60</v>
      </c>
      <c r="F572" s="1" t="s">
        <v>63</v>
      </c>
      <c r="G572" s="1" t="s">
        <v>47</v>
      </c>
      <c r="H572" s="1" t="s">
        <v>127</v>
      </c>
      <c r="I572" s="1" t="s">
        <v>139</v>
      </c>
      <c r="J572" s="7">
        <v>5.3162454741585679</v>
      </c>
      <c r="K572" s="7">
        <v>3.0987995366015477</v>
      </c>
      <c r="L572" s="10">
        <v>2.5</v>
      </c>
      <c r="M572" s="11">
        <f t="shared" si="16"/>
        <v>0.23951981464061908</v>
      </c>
      <c r="N572" s="12" t="s">
        <v>50</v>
      </c>
      <c r="O572" s="14" t="s">
        <v>57</v>
      </c>
      <c r="P572" s="3">
        <f t="shared" si="17"/>
        <v>582.8924852443937</v>
      </c>
      <c r="Q572" s="1">
        <v>4</v>
      </c>
    </row>
    <row r="573" spans="1:17" x14ac:dyDescent="0.3">
      <c r="A573" s="5">
        <v>567</v>
      </c>
      <c r="B573" s="1" t="s">
        <v>661</v>
      </c>
      <c r="C573" s="1" t="s">
        <v>9</v>
      </c>
      <c r="D573" s="1" t="s">
        <v>54</v>
      </c>
      <c r="E573" s="1" t="s">
        <v>60</v>
      </c>
      <c r="F573" s="1" t="s">
        <v>63</v>
      </c>
      <c r="G573" s="1" t="s">
        <v>47</v>
      </c>
      <c r="H573" s="1" t="s">
        <v>127</v>
      </c>
      <c r="I573" s="1" t="s">
        <v>139</v>
      </c>
      <c r="J573" s="7">
        <v>18.766533156333406</v>
      </c>
      <c r="K573" s="7">
        <v>3.5414851846875068</v>
      </c>
      <c r="L573" s="10">
        <v>2.5</v>
      </c>
      <c r="M573" s="11">
        <f t="shared" si="16"/>
        <v>0.41659407387500275</v>
      </c>
      <c r="N573" s="12" t="s">
        <v>50</v>
      </c>
      <c r="O573" s="14" t="s">
        <v>57</v>
      </c>
      <c r="P573" s="3">
        <f t="shared" si="17"/>
        <v>188.71280887020478</v>
      </c>
      <c r="Q573" s="1">
        <v>2</v>
      </c>
    </row>
    <row r="574" spans="1:17" x14ac:dyDescent="0.3">
      <c r="A574" s="5">
        <v>568</v>
      </c>
      <c r="B574" s="1" t="s">
        <v>662</v>
      </c>
      <c r="C574" s="1" t="s">
        <v>74</v>
      </c>
      <c r="D574" s="1" t="s">
        <v>54</v>
      </c>
      <c r="E574" s="1" t="s">
        <v>60</v>
      </c>
      <c r="F574" s="1" t="s">
        <v>67</v>
      </c>
      <c r="G574" s="1" t="s">
        <v>47</v>
      </c>
      <c r="H574" s="1" t="s">
        <v>127</v>
      </c>
      <c r="I574" s="1"/>
      <c r="J574" s="7">
        <v>36.2423256172168</v>
      </c>
      <c r="K574" s="7">
        <v>1.5493997683007537</v>
      </c>
      <c r="L574" s="10">
        <v>2.5</v>
      </c>
      <c r="M574" s="11">
        <f t="shared" si="16"/>
        <v>-0.38024009267969855</v>
      </c>
      <c r="N574" s="12" t="s">
        <v>50</v>
      </c>
      <c r="O574" s="14" t="s">
        <v>57</v>
      </c>
      <c r="P574" s="3">
        <f t="shared" si="17"/>
        <v>42.751113288511384</v>
      </c>
      <c r="Q574" s="1">
        <v>1</v>
      </c>
    </row>
    <row r="575" spans="1:17" x14ac:dyDescent="0.3">
      <c r="A575" s="5">
        <v>569</v>
      </c>
      <c r="B575" s="1" t="s">
        <v>663</v>
      </c>
      <c r="C575" s="1" t="s">
        <v>94</v>
      </c>
      <c r="D575" s="1" t="s">
        <v>54</v>
      </c>
      <c r="E575" s="1" t="s">
        <v>60</v>
      </c>
      <c r="F575" s="1" t="s">
        <v>67</v>
      </c>
      <c r="G575" s="1" t="s">
        <v>47</v>
      </c>
      <c r="H575" s="1" t="s">
        <v>127</v>
      </c>
      <c r="I575" s="1" t="s">
        <v>139</v>
      </c>
      <c r="J575" s="7">
        <v>2.7934788655870428</v>
      </c>
      <c r="K575" s="7">
        <v>1.7707425923437299</v>
      </c>
      <c r="L575" s="10">
        <v>2.5</v>
      </c>
      <c r="M575" s="11">
        <f t="shared" si="16"/>
        <v>-0.29170296306250804</v>
      </c>
      <c r="N575" s="12" t="s">
        <v>50</v>
      </c>
      <c r="O575" s="14" t="s">
        <v>57</v>
      </c>
      <c r="P575" s="3">
        <f t="shared" si="17"/>
        <v>633.88437054511689</v>
      </c>
      <c r="Q575" s="1">
        <v>4</v>
      </c>
    </row>
    <row r="576" spans="1:17" x14ac:dyDescent="0.3">
      <c r="A576" s="5">
        <v>570</v>
      </c>
      <c r="B576" s="1" t="s">
        <v>664</v>
      </c>
      <c r="C576" s="1" t="s">
        <v>9</v>
      </c>
      <c r="D576" s="1" t="s">
        <v>54</v>
      </c>
      <c r="E576" s="1" t="s">
        <v>60</v>
      </c>
      <c r="F576" s="1" t="s">
        <v>67</v>
      </c>
      <c r="G576" s="1" t="s">
        <v>47</v>
      </c>
      <c r="H576" s="1" t="s">
        <v>127</v>
      </c>
      <c r="I576" s="1" t="s">
        <v>139</v>
      </c>
      <c r="J576" s="7">
        <v>6.6235111821374133</v>
      </c>
      <c r="K576" s="7">
        <v>2.8774567125585779</v>
      </c>
      <c r="L576" s="10">
        <v>2.5</v>
      </c>
      <c r="M576" s="11">
        <f t="shared" si="16"/>
        <v>0.15098268502343118</v>
      </c>
      <c r="N576" s="12" t="s">
        <v>50</v>
      </c>
      <c r="O576" s="14" t="s">
        <v>57</v>
      </c>
      <c r="P576" s="3">
        <f t="shared" si="17"/>
        <v>434.4307170973961</v>
      </c>
      <c r="Q576" s="1">
        <v>3</v>
      </c>
    </row>
    <row r="577" spans="1:17" x14ac:dyDescent="0.3">
      <c r="A577" s="5">
        <v>571</v>
      </c>
      <c r="B577" s="1" t="s">
        <v>665</v>
      </c>
      <c r="C577" s="1" t="s">
        <v>145</v>
      </c>
      <c r="D577" s="1" t="s">
        <v>54</v>
      </c>
      <c r="E577" s="1" t="s">
        <v>60</v>
      </c>
      <c r="F577" s="1" t="s">
        <v>67</v>
      </c>
      <c r="G577" s="1" t="s">
        <v>47</v>
      </c>
      <c r="H577" s="1" t="s">
        <v>127</v>
      </c>
      <c r="I577" s="1"/>
      <c r="J577" s="7">
        <v>16.89622938076058</v>
      </c>
      <c r="K577" s="7">
        <v>1.5493997683007643</v>
      </c>
      <c r="L577" s="10">
        <v>2.5</v>
      </c>
      <c r="M577" s="11">
        <f t="shared" si="16"/>
        <v>-0.38024009267969427</v>
      </c>
      <c r="N577" s="12" t="s">
        <v>50</v>
      </c>
      <c r="O577" s="14" t="s">
        <v>57</v>
      </c>
      <c r="P577" s="3">
        <f t="shared" si="17"/>
        <v>91.700919381754886</v>
      </c>
      <c r="Q577" s="1">
        <v>1</v>
      </c>
    </row>
    <row r="578" spans="1:17" x14ac:dyDescent="0.3">
      <c r="A578" s="5">
        <v>572</v>
      </c>
      <c r="B578" s="1" t="s">
        <v>666</v>
      </c>
      <c r="C578" s="1" t="s">
        <v>59</v>
      </c>
      <c r="D578" s="1" t="s">
        <v>54</v>
      </c>
      <c r="E578" s="1" t="s">
        <v>60</v>
      </c>
      <c r="F578" s="1" t="s">
        <v>67</v>
      </c>
      <c r="G578" s="1" t="s">
        <v>47</v>
      </c>
      <c r="H578" s="1" t="s">
        <v>127</v>
      </c>
      <c r="I578" s="1" t="s">
        <v>132</v>
      </c>
      <c r="J578" s="7">
        <v>0.91095113754500778</v>
      </c>
      <c r="K578" s="7">
        <v>4.2055136568163674</v>
      </c>
      <c r="L578" s="10">
        <v>2.5</v>
      </c>
      <c r="M578" s="11">
        <f t="shared" si="16"/>
        <v>0.68220546272654692</v>
      </c>
      <c r="N578" s="12" t="s">
        <v>50</v>
      </c>
      <c r="O578" s="14" t="s">
        <v>51</v>
      </c>
      <c r="P578" s="3">
        <f t="shared" si="17"/>
        <v>4616.6182613813171</v>
      </c>
      <c r="Q578" s="1">
        <v>5</v>
      </c>
    </row>
    <row r="579" spans="1:17" x14ac:dyDescent="0.3">
      <c r="A579" s="5">
        <v>573</v>
      </c>
      <c r="B579" s="1" t="s">
        <v>667</v>
      </c>
      <c r="C579" s="1" t="s">
        <v>94</v>
      </c>
      <c r="D579" s="1" t="s">
        <v>54</v>
      </c>
      <c r="E579" s="1" t="s">
        <v>60</v>
      </c>
      <c r="F579" s="1" t="s">
        <v>67</v>
      </c>
      <c r="G579" s="1" t="s">
        <v>47</v>
      </c>
      <c r="H579" s="1" t="s">
        <v>127</v>
      </c>
      <c r="I579" s="1" t="s">
        <v>139</v>
      </c>
      <c r="J579" s="7">
        <v>8.4464092142668648</v>
      </c>
      <c r="K579" s="7">
        <v>2.4347710644726321</v>
      </c>
      <c r="L579" s="10">
        <v>2.5</v>
      </c>
      <c r="M579" s="11">
        <f t="shared" si="16"/>
        <v>-2.6091574210947144E-2</v>
      </c>
      <c r="N579" s="12" t="s">
        <v>50</v>
      </c>
      <c r="O579" s="14" t="s">
        <v>57</v>
      </c>
      <c r="P579" s="3">
        <f t="shared" si="17"/>
        <v>288.26108263379547</v>
      </c>
      <c r="Q579" s="1">
        <v>3</v>
      </c>
    </row>
    <row r="580" spans="1:17" x14ac:dyDescent="0.3">
      <c r="A580" s="5">
        <v>574</v>
      </c>
      <c r="B580" s="1" t="s">
        <v>668</v>
      </c>
      <c r="C580" s="1" t="s">
        <v>94</v>
      </c>
      <c r="D580" s="1" t="s">
        <v>54</v>
      </c>
      <c r="E580" s="1" t="s">
        <v>60</v>
      </c>
      <c r="F580" s="1" t="s">
        <v>67</v>
      </c>
      <c r="G580" s="1" t="s">
        <v>47</v>
      </c>
      <c r="H580" s="1" t="s">
        <v>127</v>
      </c>
      <c r="I580" s="1" t="s">
        <v>132</v>
      </c>
      <c r="J580" s="7">
        <v>4.0391978195773159</v>
      </c>
      <c r="K580" s="7">
        <v>3.0987995366015459</v>
      </c>
      <c r="L580" s="10">
        <v>2.5</v>
      </c>
      <c r="M580" s="11">
        <f t="shared" si="16"/>
        <v>0.23951981464061839</v>
      </c>
      <c r="N580" s="12" t="s">
        <v>50</v>
      </c>
      <c r="O580" s="14" t="s">
        <v>57</v>
      </c>
      <c r="P580" s="3">
        <f t="shared" si="17"/>
        <v>767.1819195341667</v>
      </c>
      <c r="Q580" s="1">
        <v>4</v>
      </c>
    </row>
    <row r="581" spans="1:17" x14ac:dyDescent="0.3">
      <c r="A581" s="5">
        <v>575</v>
      </c>
      <c r="B581" s="1" t="s">
        <v>669</v>
      </c>
      <c r="C581" s="1" t="s">
        <v>9</v>
      </c>
      <c r="D581" s="1" t="s">
        <v>54</v>
      </c>
      <c r="E581" s="1" t="s">
        <v>60</v>
      </c>
      <c r="F581" s="1" t="s">
        <v>67</v>
      </c>
      <c r="G581" s="1" t="s">
        <v>47</v>
      </c>
      <c r="H581" s="1" t="s">
        <v>127</v>
      </c>
      <c r="I581" s="1" t="s">
        <v>132</v>
      </c>
      <c r="J581" s="7">
        <v>7.6249114349951626</v>
      </c>
      <c r="K581" s="7">
        <v>4.6481993049022927</v>
      </c>
      <c r="L581" s="10">
        <v>2.5</v>
      </c>
      <c r="M581" s="11">
        <f t="shared" si="16"/>
        <v>0.85927972196091706</v>
      </c>
      <c r="N581" s="12" t="s">
        <v>50</v>
      </c>
      <c r="O581" s="14" t="s">
        <v>51</v>
      </c>
      <c r="P581" s="3">
        <f t="shared" si="17"/>
        <v>609.60698947518233</v>
      </c>
      <c r="Q581" s="1">
        <v>4</v>
      </c>
    </row>
    <row r="582" spans="1:17" x14ac:dyDescent="0.3">
      <c r="A582" s="5">
        <v>576</v>
      </c>
      <c r="B582" s="1" t="s">
        <v>670</v>
      </c>
      <c r="C582" s="1" t="s">
        <v>9</v>
      </c>
      <c r="D582" s="1" t="s">
        <v>54</v>
      </c>
      <c r="E582" s="1" t="s">
        <v>60</v>
      </c>
      <c r="F582" s="1" t="s">
        <v>67</v>
      </c>
      <c r="G582" s="1" t="s">
        <v>47</v>
      </c>
      <c r="H582" s="1" t="s">
        <v>127</v>
      </c>
      <c r="I582" s="1" t="s">
        <v>132</v>
      </c>
      <c r="J582" s="7">
        <v>2.278851791965709</v>
      </c>
      <c r="K582" s="7">
        <v>1.5493997683007714</v>
      </c>
      <c r="L582" s="10">
        <v>2.5</v>
      </c>
      <c r="M582" s="11">
        <f t="shared" si="16"/>
        <v>-0.38024009267969144</v>
      </c>
      <c r="N582" s="12" t="s">
        <v>50</v>
      </c>
      <c r="O582" s="14" t="s">
        <v>57</v>
      </c>
      <c r="P582" s="3">
        <f t="shared" si="17"/>
        <v>679.90370140055427</v>
      </c>
      <c r="Q582" s="1">
        <v>4</v>
      </c>
    </row>
    <row r="583" spans="1:17" x14ac:dyDescent="0.3">
      <c r="A583" s="5">
        <v>577</v>
      </c>
      <c r="B583" s="1" t="s">
        <v>671</v>
      </c>
      <c r="C583" s="1" t="s">
        <v>9</v>
      </c>
      <c r="D583" s="1" t="s">
        <v>54</v>
      </c>
      <c r="E583" s="1" t="s">
        <v>60</v>
      </c>
      <c r="F583" s="1" t="s">
        <v>67</v>
      </c>
      <c r="G583" s="1" t="s">
        <v>47</v>
      </c>
      <c r="H583" s="1" t="s">
        <v>127</v>
      </c>
      <c r="I583" s="1" t="s">
        <v>132</v>
      </c>
      <c r="J583" s="7">
        <v>1.8392784683476857</v>
      </c>
      <c r="K583" s="7">
        <v>2.6561138885156081</v>
      </c>
      <c r="L583" s="10">
        <v>2.5</v>
      </c>
      <c r="M583" s="11">
        <f t="shared" ref="M583:M646" si="18">(K583-L583)/L583</f>
        <v>6.2445555406243261E-2</v>
      </c>
      <c r="N583" s="12" t="s">
        <v>50</v>
      </c>
      <c r="O583" s="14" t="s">
        <v>57</v>
      </c>
      <c r="P583" s="3">
        <f t="shared" ref="P583:P646" si="19">K583*1000/J583</f>
        <v>1444.1064440349405</v>
      </c>
      <c r="Q583" s="1">
        <v>5</v>
      </c>
    </row>
    <row r="584" spans="1:17" x14ac:dyDescent="0.3">
      <c r="A584" s="5">
        <v>578</v>
      </c>
      <c r="B584" s="1" t="s">
        <v>672</v>
      </c>
      <c r="C584" s="1" t="s">
        <v>9</v>
      </c>
      <c r="D584" s="1" t="s">
        <v>54</v>
      </c>
      <c r="E584" s="1" t="s">
        <v>60</v>
      </c>
      <c r="F584" s="1" t="s">
        <v>67</v>
      </c>
      <c r="G584" s="1" t="s">
        <v>47</v>
      </c>
      <c r="H584" s="1" t="s">
        <v>127</v>
      </c>
      <c r="I584" s="1" t="s">
        <v>132</v>
      </c>
      <c r="J584" s="7">
        <v>0.89995882252428328</v>
      </c>
      <c r="K584" s="7">
        <v>1.770742592343731</v>
      </c>
      <c r="L584" s="10">
        <v>2.5</v>
      </c>
      <c r="M584" s="11">
        <f t="shared" si="18"/>
        <v>-0.29170296306250759</v>
      </c>
      <c r="N584" s="12" t="s">
        <v>50</v>
      </c>
      <c r="O584" s="14" t="s">
        <v>57</v>
      </c>
      <c r="P584" s="3">
        <f t="shared" si="19"/>
        <v>1967.5817915501925</v>
      </c>
      <c r="Q584" s="1">
        <v>5</v>
      </c>
    </row>
    <row r="585" spans="1:17" x14ac:dyDescent="0.3">
      <c r="A585" s="5">
        <v>579</v>
      </c>
      <c r="B585" s="1" t="s">
        <v>673</v>
      </c>
      <c r="C585" s="1" t="s">
        <v>59</v>
      </c>
      <c r="D585" s="1" t="s">
        <v>54</v>
      </c>
      <c r="E585" s="1" t="s">
        <v>60</v>
      </c>
      <c r="F585" s="1" t="s">
        <v>67</v>
      </c>
      <c r="G585" s="1" t="s">
        <v>47</v>
      </c>
      <c r="H585" s="1" t="s">
        <v>127</v>
      </c>
      <c r="I585" s="1" t="s">
        <v>132</v>
      </c>
      <c r="J585" s="7">
        <v>0.32803363025944399</v>
      </c>
      <c r="K585" s="7">
        <v>1.5493997683007703</v>
      </c>
      <c r="L585" s="10">
        <v>2.5</v>
      </c>
      <c r="M585" s="11">
        <f t="shared" si="18"/>
        <v>-0.38024009267969189</v>
      </c>
      <c r="N585" s="12" t="s">
        <v>50</v>
      </c>
      <c r="O585" s="14" t="s">
        <v>57</v>
      </c>
      <c r="P585" s="3">
        <f t="shared" si="19"/>
        <v>4723.2954958774799</v>
      </c>
      <c r="Q585" s="1">
        <v>5</v>
      </c>
    </row>
    <row r="586" spans="1:17" x14ac:dyDescent="0.3">
      <c r="A586" s="5">
        <v>580</v>
      </c>
      <c r="B586" s="1" t="s">
        <v>674</v>
      </c>
      <c r="C586" s="1" t="s">
        <v>94</v>
      </c>
      <c r="D586" s="1" t="s">
        <v>54</v>
      </c>
      <c r="E586" s="1" t="s">
        <v>60</v>
      </c>
      <c r="F586" s="1" t="s">
        <v>67</v>
      </c>
      <c r="G586" s="1" t="s">
        <v>47</v>
      </c>
      <c r="H586" s="1" t="s">
        <v>127</v>
      </c>
      <c r="I586" s="1" t="s">
        <v>134</v>
      </c>
      <c r="J586" s="7">
        <v>6.8077950700053824</v>
      </c>
      <c r="K586" s="7">
        <v>2.2134282404296672</v>
      </c>
      <c r="L586" s="10">
        <v>2.5</v>
      </c>
      <c r="M586" s="11">
        <f t="shared" si="18"/>
        <v>-0.1146287038281331</v>
      </c>
      <c r="N586" s="12" t="s">
        <v>50</v>
      </c>
      <c r="O586" s="14" t="s">
        <v>57</v>
      </c>
      <c r="P586" s="3">
        <f t="shared" si="19"/>
        <v>325.13144383294684</v>
      </c>
      <c r="Q586" s="1">
        <v>3</v>
      </c>
    </row>
    <row r="587" spans="1:17" x14ac:dyDescent="0.3">
      <c r="A587" s="5">
        <v>581</v>
      </c>
      <c r="B587" s="1" t="s">
        <v>675</v>
      </c>
      <c r="C587" s="1" t="s">
        <v>59</v>
      </c>
      <c r="D587" s="1" t="s">
        <v>54</v>
      </c>
      <c r="E587" s="1" t="s">
        <v>60</v>
      </c>
      <c r="F587" s="1" t="s">
        <v>67</v>
      </c>
      <c r="G587" s="1" t="s">
        <v>47</v>
      </c>
      <c r="H587" s="1" t="s">
        <v>127</v>
      </c>
      <c r="I587" s="1" t="s">
        <v>134</v>
      </c>
      <c r="J587" s="7">
        <v>1.8709156499466839</v>
      </c>
      <c r="K587" s="7">
        <v>2.8774567125585699</v>
      </c>
      <c r="L587" s="10">
        <v>2.5</v>
      </c>
      <c r="M587" s="11">
        <f t="shared" si="18"/>
        <v>0.15098268502342799</v>
      </c>
      <c r="N587" s="12" t="s">
        <v>50</v>
      </c>
      <c r="O587" s="14" t="s">
        <v>57</v>
      </c>
      <c r="P587" s="3">
        <f t="shared" si="19"/>
        <v>1537.9938227790065</v>
      </c>
      <c r="Q587" s="1">
        <v>5</v>
      </c>
    </row>
    <row r="588" spans="1:17" x14ac:dyDescent="0.3">
      <c r="A588" s="5">
        <v>582</v>
      </c>
      <c r="B588" s="1" t="s">
        <v>676</v>
      </c>
      <c r="C588" s="1" t="s">
        <v>9</v>
      </c>
      <c r="D588" s="1" t="s">
        <v>54</v>
      </c>
      <c r="E588" s="1" t="s">
        <v>60</v>
      </c>
      <c r="F588" s="1" t="s">
        <v>67</v>
      </c>
      <c r="G588" s="1" t="s">
        <v>47</v>
      </c>
      <c r="H588" s="1" t="s">
        <v>127</v>
      </c>
      <c r="I588" s="1" t="s">
        <v>134</v>
      </c>
      <c r="J588" s="7">
        <v>19.116869316624946</v>
      </c>
      <c r="K588" s="7">
        <v>3.7628280087304655</v>
      </c>
      <c r="L588" s="10">
        <v>2.5</v>
      </c>
      <c r="M588" s="11">
        <f t="shared" si="18"/>
        <v>0.50513120349218621</v>
      </c>
      <c r="N588" s="12" t="s">
        <v>50</v>
      </c>
      <c r="O588" s="14" t="s">
        <v>51</v>
      </c>
      <c r="P588" s="3">
        <f t="shared" si="19"/>
        <v>196.8328572219788</v>
      </c>
      <c r="Q588" s="1">
        <v>2</v>
      </c>
    </row>
    <row r="589" spans="1:17" x14ac:dyDescent="0.3">
      <c r="A589" s="5">
        <v>583</v>
      </c>
      <c r="B589" s="1" t="s">
        <v>677</v>
      </c>
      <c r="C589" s="1" t="s">
        <v>9</v>
      </c>
      <c r="D589" s="1" t="s">
        <v>54</v>
      </c>
      <c r="E589" s="1" t="s">
        <v>60</v>
      </c>
      <c r="F589" s="1" t="s">
        <v>67</v>
      </c>
      <c r="G589" s="1" t="s">
        <v>47</v>
      </c>
      <c r="H589" s="1" t="s">
        <v>127</v>
      </c>
      <c r="I589" s="1" t="s">
        <v>134</v>
      </c>
      <c r="J589" s="7">
        <v>47.800802540602632</v>
      </c>
      <c r="K589" s="7">
        <v>7.7469988415035935</v>
      </c>
      <c r="L589" s="10">
        <v>2.5</v>
      </c>
      <c r="M589" s="11">
        <f t="shared" si="18"/>
        <v>2.0987995366014376</v>
      </c>
      <c r="N589" s="12" t="s">
        <v>50</v>
      </c>
      <c r="O589" s="14" t="s">
        <v>51</v>
      </c>
      <c r="P589" s="3">
        <f t="shared" si="19"/>
        <v>162.06838441516103</v>
      </c>
      <c r="Q589" s="1">
        <v>2</v>
      </c>
    </row>
    <row r="590" spans="1:17" x14ac:dyDescent="0.3">
      <c r="A590" s="5">
        <v>584</v>
      </c>
      <c r="B590" s="1" t="s">
        <v>678</v>
      </c>
      <c r="C590" s="1" t="s">
        <v>59</v>
      </c>
      <c r="D590" s="1" t="s">
        <v>54</v>
      </c>
      <c r="E590" s="1" t="s">
        <v>60</v>
      </c>
      <c r="F590" s="1" t="s">
        <v>67</v>
      </c>
      <c r="G590" s="1" t="s">
        <v>47</v>
      </c>
      <c r="H590" s="1" t="s">
        <v>127</v>
      </c>
      <c r="I590" s="1" t="s">
        <v>134</v>
      </c>
      <c r="J590" s="7">
        <v>3.3098817834968766</v>
      </c>
      <c r="K590" s="7">
        <v>2.2134282404296668</v>
      </c>
      <c r="L590" s="10">
        <v>2.5</v>
      </c>
      <c r="M590" s="11">
        <f t="shared" si="18"/>
        <v>-0.11462870382813328</v>
      </c>
      <c r="N590" s="12" t="s">
        <v>50</v>
      </c>
      <c r="O590" s="14" t="s">
        <v>57</v>
      </c>
      <c r="P590" s="3">
        <f t="shared" si="19"/>
        <v>668.73332197719435</v>
      </c>
      <c r="Q590" s="1">
        <v>4</v>
      </c>
    </row>
    <row r="591" spans="1:17" x14ac:dyDescent="0.3">
      <c r="A591" s="5">
        <v>585</v>
      </c>
      <c r="B591" s="1" t="s">
        <v>679</v>
      </c>
      <c r="C591" s="1" t="s">
        <v>59</v>
      </c>
      <c r="D591" s="1" t="s">
        <v>54</v>
      </c>
      <c r="E591" s="1" t="s">
        <v>60</v>
      </c>
      <c r="F591" s="1" t="s">
        <v>67</v>
      </c>
      <c r="G591" s="1" t="s">
        <v>47</v>
      </c>
      <c r="H591" s="1" t="s">
        <v>127</v>
      </c>
      <c r="I591" s="1" t="s">
        <v>134</v>
      </c>
      <c r="J591" s="7">
        <v>0.59805414382587829</v>
      </c>
      <c r="K591" s="7">
        <v>1.5493997683007703</v>
      </c>
      <c r="L591" s="10">
        <v>2.5</v>
      </c>
      <c r="M591" s="11">
        <f t="shared" si="18"/>
        <v>-0.38024009267969189</v>
      </c>
      <c r="N591" s="12" t="s">
        <v>50</v>
      </c>
      <c r="O591" s="14" t="s">
        <v>57</v>
      </c>
      <c r="P591" s="3">
        <f t="shared" si="19"/>
        <v>2590.7349431423277</v>
      </c>
      <c r="Q591" s="1">
        <v>5</v>
      </c>
    </row>
    <row r="592" spans="1:17" x14ac:dyDescent="0.3">
      <c r="A592" s="5">
        <v>586</v>
      </c>
      <c r="B592" s="1" t="s">
        <v>680</v>
      </c>
      <c r="C592" s="1" t="s">
        <v>59</v>
      </c>
      <c r="D592" s="1" t="s">
        <v>54</v>
      </c>
      <c r="E592" s="1" t="s">
        <v>60</v>
      </c>
      <c r="F592" s="1" t="s">
        <v>67</v>
      </c>
      <c r="G592" s="1" t="s">
        <v>47</v>
      </c>
      <c r="H592" s="1" t="s">
        <v>127</v>
      </c>
      <c r="I592" s="1" t="s">
        <v>134</v>
      </c>
      <c r="J592" s="7">
        <v>7.32795985441936</v>
      </c>
      <c r="K592" s="7">
        <v>1.7707425923437299</v>
      </c>
      <c r="L592" s="10">
        <v>2.5</v>
      </c>
      <c r="M592" s="11">
        <f t="shared" si="18"/>
        <v>-0.29170296306250804</v>
      </c>
      <c r="N592" s="12" t="s">
        <v>50</v>
      </c>
      <c r="O592" s="14" t="s">
        <v>57</v>
      </c>
      <c r="P592" s="3">
        <f t="shared" si="19"/>
        <v>241.64196140837578</v>
      </c>
      <c r="Q592" s="1">
        <v>2</v>
      </c>
    </row>
    <row r="593" spans="1:17" x14ac:dyDescent="0.3">
      <c r="A593" s="5">
        <v>587</v>
      </c>
      <c r="B593" s="1" t="s">
        <v>681</v>
      </c>
      <c r="C593" s="1" t="s">
        <v>210</v>
      </c>
      <c r="D593" s="1" t="s">
        <v>54</v>
      </c>
      <c r="E593" s="1" t="s">
        <v>60</v>
      </c>
      <c r="F593" s="1" t="s">
        <v>67</v>
      </c>
      <c r="G593" s="1" t="s">
        <v>47</v>
      </c>
      <c r="H593" s="1" t="s">
        <v>127</v>
      </c>
      <c r="I593" s="1" t="s">
        <v>134</v>
      </c>
      <c r="J593" s="7">
        <v>3.198711270850247</v>
      </c>
      <c r="K593" s="7">
        <v>1.5493997683007719</v>
      </c>
      <c r="L593" s="10">
        <v>2.5</v>
      </c>
      <c r="M593" s="11">
        <f t="shared" si="18"/>
        <v>-0.38024009267969128</v>
      </c>
      <c r="N593" s="12" t="s">
        <v>50</v>
      </c>
      <c r="O593" s="14" t="s">
        <v>57</v>
      </c>
      <c r="P593" s="3">
        <f t="shared" si="19"/>
        <v>484.38250192207164</v>
      </c>
      <c r="Q593" s="1">
        <v>3</v>
      </c>
    </row>
    <row r="594" spans="1:17" x14ac:dyDescent="0.3">
      <c r="A594" s="5">
        <v>588</v>
      </c>
      <c r="B594" s="1" t="s">
        <v>682</v>
      </c>
      <c r="C594" s="1" t="s">
        <v>94</v>
      </c>
      <c r="D594" s="1" t="s">
        <v>54</v>
      </c>
      <c r="E594" s="1" t="s">
        <v>60</v>
      </c>
      <c r="F594" s="1" t="s">
        <v>67</v>
      </c>
      <c r="G594" s="1" t="s">
        <v>47</v>
      </c>
      <c r="H594" s="1" t="s">
        <v>127</v>
      </c>
      <c r="I594" s="1" t="s">
        <v>139</v>
      </c>
      <c r="J594" s="7">
        <v>8.7766690742586011</v>
      </c>
      <c r="K594" s="7">
        <v>4.2055136568163629</v>
      </c>
      <c r="L594" s="10">
        <v>2.5</v>
      </c>
      <c r="M594" s="11">
        <f t="shared" si="18"/>
        <v>0.68220546272654514</v>
      </c>
      <c r="N594" s="12" t="s">
        <v>50</v>
      </c>
      <c r="O594" s="14" t="s">
        <v>51</v>
      </c>
      <c r="P594" s="3">
        <f t="shared" si="19"/>
        <v>479.16967373771223</v>
      </c>
      <c r="Q594" s="1">
        <v>3</v>
      </c>
    </row>
    <row r="595" spans="1:17" x14ac:dyDescent="0.3">
      <c r="A595" s="5">
        <v>589</v>
      </c>
      <c r="B595" s="1" t="s">
        <v>683</v>
      </c>
      <c r="C595" s="1" t="s">
        <v>9</v>
      </c>
      <c r="D595" s="1" t="s">
        <v>54</v>
      </c>
      <c r="E595" s="1" t="s">
        <v>60</v>
      </c>
      <c r="F595" s="1" t="s">
        <v>67</v>
      </c>
      <c r="G595" s="1" t="s">
        <v>47</v>
      </c>
      <c r="H595" s="1" t="s">
        <v>127</v>
      </c>
      <c r="I595" s="1" t="s">
        <v>139</v>
      </c>
      <c r="J595" s="7">
        <v>25.986370534864893</v>
      </c>
      <c r="K595" s="7">
        <v>6.1975990732030022</v>
      </c>
      <c r="L595" s="10">
        <v>2.5</v>
      </c>
      <c r="M595" s="11">
        <f t="shared" si="18"/>
        <v>1.4790396292812009</v>
      </c>
      <c r="N595" s="12" t="s">
        <v>50</v>
      </c>
      <c r="O595" s="14" t="s">
        <v>51</v>
      </c>
      <c r="P595" s="3">
        <f t="shared" si="19"/>
        <v>238.49421622338244</v>
      </c>
      <c r="Q595" s="1">
        <v>2</v>
      </c>
    </row>
    <row r="596" spans="1:17" x14ac:dyDescent="0.3">
      <c r="A596" s="5">
        <v>590</v>
      </c>
      <c r="B596" s="1" t="s">
        <v>684</v>
      </c>
      <c r="C596" s="1" t="s">
        <v>9</v>
      </c>
      <c r="D596" s="1" t="s">
        <v>54</v>
      </c>
      <c r="E596" s="1" t="s">
        <v>60</v>
      </c>
      <c r="F596" s="1" t="s">
        <v>67</v>
      </c>
      <c r="G596" s="1" t="s">
        <v>47</v>
      </c>
      <c r="H596" s="1" t="s">
        <v>127</v>
      </c>
      <c r="I596" s="1" t="s">
        <v>139</v>
      </c>
      <c r="J596" s="7">
        <v>93.348888654646217</v>
      </c>
      <c r="K596" s="7">
        <v>15.493997683007443</v>
      </c>
      <c r="L596" s="10">
        <v>2.5</v>
      </c>
      <c r="M596" s="11">
        <f t="shared" si="18"/>
        <v>5.1975990732029773</v>
      </c>
      <c r="N596" s="12" t="s">
        <v>50</v>
      </c>
      <c r="O596" s="14" t="s">
        <v>51</v>
      </c>
      <c r="P596" s="3">
        <f t="shared" si="19"/>
        <v>165.97945520625399</v>
      </c>
      <c r="Q596" s="1">
        <v>2</v>
      </c>
    </row>
    <row r="597" spans="1:17" x14ac:dyDescent="0.3">
      <c r="A597" s="5">
        <v>591</v>
      </c>
      <c r="B597" s="1" t="s">
        <v>685</v>
      </c>
      <c r="C597" s="1" t="s">
        <v>59</v>
      </c>
      <c r="D597" s="1" t="s">
        <v>54</v>
      </c>
      <c r="E597" s="1" t="s">
        <v>60</v>
      </c>
      <c r="F597" s="1" t="s">
        <v>67</v>
      </c>
      <c r="G597" s="1" t="s">
        <v>47</v>
      </c>
      <c r="H597" s="1" t="s">
        <v>127</v>
      </c>
      <c r="I597" s="1" t="s">
        <v>139</v>
      </c>
      <c r="J597" s="7">
        <v>3.073872537042992</v>
      </c>
      <c r="K597" s="7">
        <v>1.7707425923437292</v>
      </c>
      <c r="L597" s="10">
        <v>2.5</v>
      </c>
      <c r="M597" s="11">
        <f t="shared" si="18"/>
        <v>-0.29170296306250831</v>
      </c>
      <c r="N597" s="12" t="s">
        <v>50</v>
      </c>
      <c r="O597" s="14" t="s">
        <v>57</v>
      </c>
      <c r="P597" s="3">
        <f t="shared" si="19"/>
        <v>576.06246550715809</v>
      </c>
      <c r="Q597" s="1">
        <v>4</v>
      </c>
    </row>
    <row r="598" spans="1:17" x14ac:dyDescent="0.3">
      <c r="A598" s="5">
        <v>592</v>
      </c>
      <c r="B598" s="1" t="s">
        <v>686</v>
      </c>
      <c r="C598" s="1" t="s">
        <v>59</v>
      </c>
      <c r="D598" s="1" t="s">
        <v>54</v>
      </c>
      <c r="E598" s="1" t="s">
        <v>60</v>
      </c>
      <c r="F598" s="1" t="s">
        <v>67</v>
      </c>
      <c r="G598" s="1" t="s">
        <v>47</v>
      </c>
      <c r="H598" s="1" t="s">
        <v>127</v>
      </c>
      <c r="I598" s="1" t="s">
        <v>139</v>
      </c>
      <c r="J598" s="7">
        <v>4.9968982484535296</v>
      </c>
      <c r="K598" s="7">
        <v>1.9920854163867068</v>
      </c>
      <c r="L598" s="10">
        <v>2.5</v>
      </c>
      <c r="M598" s="11">
        <f t="shared" si="18"/>
        <v>-0.2031658334453173</v>
      </c>
      <c r="N598" s="12" t="s">
        <v>50</v>
      </c>
      <c r="O598" s="14" t="s">
        <v>57</v>
      </c>
      <c r="P598" s="3">
        <f t="shared" si="19"/>
        <v>398.66439485799606</v>
      </c>
      <c r="Q598" s="1">
        <v>3</v>
      </c>
    </row>
    <row r="599" spans="1:17" x14ac:dyDescent="0.3">
      <c r="A599" s="5">
        <v>593</v>
      </c>
      <c r="B599" s="1" t="s">
        <v>687</v>
      </c>
      <c r="C599" s="1" t="s">
        <v>210</v>
      </c>
      <c r="D599" s="1" t="s">
        <v>54</v>
      </c>
      <c r="E599" s="1" t="s">
        <v>60</v>
      </c>
      <c r="F599" s="1" t="s">
        <v>67</v>
      </c>
      <c r="G599" s="1" t="s">
        <v>47</v>
      </c>
      <c r="H599" s="1" t="s">
        <v>127</v>
      </c>
      <c r="I599" s="1" t="s">
        <v>139</v>
      </c>
      <c r="J599" s="7">
        <v>3.7259534523565567</v>
      </c>
      <c r="K599" s="7">
        <v>1.549399768300773</v>
      </c>
      <c r="L599" s="10">
        <v>2.5</v>
      </c>
      <c r="M599" s="11">
        <f t="shared" si="18"/>
        <v>-0.38024009267969083</v>
      </c>
      <c r="N599" s="12" t="s">
        <v>50</v>
      </c>
      <c r="O599" s="14" t="s">
        <v>57</v>
      </c>
      <c r="P599" s="3">
        <f t="shared" si="19"/>
        <v>415.83980801499894</v>
      </c>
      <c r="Q599" s="1">
        <v>3</v>
      </c>
    </row>
    <row r="600" spans="1:17" x14ac:dyDescent="0.3">
      <c r="A600" s="5">
        <v>594</v>
      </c>
      <c r="B600" s="1" t="s">
        <v>688</v>
      </c>
      <c r="C600" s="1" t="s">
        <v>9</v>
      </c>
      <c r="D600" s="1" t="s">
        <v>54</v>
      </c>
      <c r="E600" s="1" t="s">
        <v>60</v>
      </c>
      <c r="F600" s="1" t="s">
        <v>67</v>
      </c>
      <c r="G600" s="1" t="s">
        <v>47</v>
      </c>
      <c r="H600" s="1" t="s">
        <v>127</v>
      </c>
      <c r="I600" s="1" t="s">
        <v>139</v>
      </c>
      <c r="J600" s="7">
        <v>4.4817228871917463</v>
      </c>
      <c r="K600" s="7">
        <v>2.2134282404296672</v>
      </c>
      <c r="L600" s="10">
        <v>2.5</v>
      </c>
      <c r="M600" s="11">
        <f t="shared" si="18"/>
        <v>-0.1146287038281331</v>
      </c>
      <c r="N600" s="12" t="s">
        <v>50</v>
      </c>
      <c r="O600" s="14" t="s">
        <v>57</v>
      </c>
      <c r="P600" s="3">
        <f t="shared" si="19"/>
        <v>493.87887117148478</v>
      </c>
      <c r="Q600" s="1">
        <v>3</v>
      </c>
    </row>
    <row r="601" spans="1:17" x14ac:dyDescent="0.3">
      <c r="A601" s="5">
        <v>595</v>
      </c>
      <c r="B601" s="1" t="s">
        <v>689</v>
      </c>
      <c r="C601" s="1" t="s">
        <v>9</v>
      </c>
      <c r="D601" s="1" t="s">
        <v>54</v>
      </c>
      <c r="E601" s="1" t="s">
        <v>60</v>
      </c>
      <c r="F601" s="1" t="s">
        <v>67</v>
      </c>
      <c r="G601" s="1" t="s">
        <v>47</v>
      </c>
      <c r="H601" s="1" t="s">
        <v>127</v>
      </c>
      <c r="I601" s="1" t="s">
        <v>139</v>
      </c>
      <c r="J601" s="7">
        <v>5.6022407168257482</v>
      </c>
      <c r="K601" s="7">
        <v>4.6481993049022972</v>
      </c>
      <c r="L601" s="10">
        <v>2.5</v>
      </c>
      <c r="M601" s="11">
        <f t="shared" si="18"/>
        <v>0.85927972196091884</v>
      </c>
      <c r="N601" s="12" t="s">
        <v>50</v>
      </c>
      <c r="O601" s="14" t="s">
        <v>51</v>
      </c>
      <c r="P601" s="3">
        <f t="shared" si="19"/>
        <v>829.70360251424268</v>
      </c>
      <c r="Q601" s="1">
        <v>4</v>
      </c>
    </row>
    <row r="602" spans="1:17" x14ac:dyDescent="0.3">
      <c r="A602" s="5">
        <v>596</v>
      </c>
      <c r="B602" s="1" t="s">
        <v>690</v>
      </c>
      <c r="C602" s="1" t="s">
        <v>9</v>
      </c>
      <c r="D602" s="1" t="s">
        <v>54</v>
      </c>
      <c r="E602" s="1" t="s">
        <v>60</v>
      </c>
      <c r="F602" s="1" t="s">
        <v>67</v>
      </c>
      <c r="G602" s="1" t="s">
        <v>47</v>
      </c>
      <c r="H602" s="1" t="s">
        <v>127</v>
      </c>
      <c r="I602" s="1" t="s">
        <v>139</v>
      </c>
      <c r="J602" s="7">
        <v>7.1094913705764498</v>
      </c>
      <c r="K602" s="7">
        <v>4.6481993049022998</v>
      </c>
      <c r="L602" s="10">
        <v>2.5</v>
      </c>
      <c r="M602" s="11">
        <f t="shared" si="18"/>
        <v>0.85927972196091995</v>
      </c>
      <c r="N602" s="12" t="s">
        <v>50</v>
      </c>
      <c r="O602" s="14" t="s">
        <v>51</v>
      </c>
      <c r="P602" s="3">
        <f t="shared" si="19"/>
        <v>653.80194765260899</v>
      </c>
      <c r="Q602" s="1">
        <v>4</v>
      </c>
    </row>
    <row r="603" spans="1:17" x14ac:dyDescent="0.3">
      <c r="A603" s="5">
        <v>597</v>
      </c>
      <c r="B603" s="1" t="s">
        <v>691</v>
      </c>
      <c r="C603" s="1" t="s">
        <v>59</v>
      </c>
      <c r="D603" s="1" t="s">
        <v>54</v>
      </c>
      <c r="E603" s="1" t="s">
        <v>60</v>
      </c>
      <c r="F603" s="1" t="s">
        <v>67</v>
      </c>
      <c r="G603" s="1" t="s">
        <v>47</v>
      </c>
      <c r="H603" s="1" t="s">
        <v>127</v>
      </c>
      <c r="I603" s="1" t="s">
        <v>139</v>
      </c>
      <c r="J603" s="7">
        <v>0.81517843523623379</v>
      </c>
      <c r="K603" s="7">
        <v>1.5493997683007703</v>
      </c>
      <c r="L603" s="10">
        <v>2.5</v>
      </c>
      <c r="M603" s="11">
        <f t="shared" si="18"/>
        <v>-0.38024009267969189</v>
      </c>
      <c r="N603" s="12" t="s">
        <v>50</v>
      </c>
      <c r="O603" s="14" t="s">
        <v>57</v>
      </c>
      <c r="P603" s="3">
        <f t="shared" si="19"/>
        <v>1900.6878755959285</v>
      </c>
      <c r="Q603" s="1">
        <v>5</v>
      </c>
    </row>
    <row r="604" spans="1:17" x14ac:dyDescent="0.3">
      <c r="A604" s="5">
        <v>598</v>
      </c>
      <c r="B604" s="1" t="s">
        <v>692</v>
      </c>
      <c r="C604" s="1" t="s">
        <v>145</v>
      </c>
      <c r="D604" s="1" t="s">
        <v>54</v>
      </c>
      <c r="E604" s="1" t="s">
        <v>60</v>
      </c>
      <c r="F604" s="1" t="s">
        <v>67</v>
      </c>
      <c r="G604" s="1" t="s">
        <v>47</v>
      </c>
      <c r="H604" s="1" t="s">
        <v>127</v>
      </c>
      <c r="I604" s="1"/>
      <c r="J604" s="7">
        <v>16.243378703291814</v>
      </c>
      <c r="K604" s="7">
        <v>1.992085416386691</v>
      </c>
      <c r="L604" s="10">
        <v>2.5</v>
      </c>
      <c r="M604" s="11">
        <f t="shared" si="18"/>
        <v>-0.2031658334453236</v>
      </c>
      <c r="N604" s="12" t="s">
        <v>50</v>
      </c>
      <c r="O604" s="14" t="s">
        <v>57</v>
      </c>
      <c r="P604" s="3">
        <f t="shared" si="19"/>
        <v>122.63984314931865</v>
      </c>
      <c r="Q604" s="1">
        <v>1</v>
      </c>
    </row>
    <row r="605" spans="1:17" x14ac:dyDescent="0.3">
      <c r="A605" s="5">
        <v>599</v>
      </c>
      <c r="B605" s="1" t="s">
        <v>693</v>
      </c>
      <c r="C605" s="1" t="s">
        <v>9</v>
      </c>
      <c r="D605" s="1" t="s">
        <v>54</v>
      </c>
      <c r="E605" s="1" t="s">
        <v>60</v>
      </c>
      <c r="F605" s="1" t="s">
        <v>67</v>
      </c>
      <c r="G605" s="1" t="s">
        <v>47</v>
      </c>
      <c r="H605" s="1" t="s">
        <v>127</v>
      </c>
      <c r="I605" s="1" t="s">
        <v>132</v>
      </c>
      <c r="J605" s="7">
        <v>0.18787399905685165</v>
      </c>
      <c r="K605" s="7">
        <v>1.5493997683007703</v>
      </c>
      <c r="L605" s="10">
        <v>2.5</v>
      </c>
      <c r="M605" s="11">
        <f t="shared" si="18"/>
        <v>-0.38024009267969189</v>
      </c>
      <c r="N605" s="12" t="s">
        <v>50</v>
      </c>
      <c r="O605" s="14" t="s">
        <v>57</v>
      </c>
      <c r="P605" s="3">
        <f t="shared" si="19"/>
        <v>8247.0154256519236</v>
      </c>
      <c r="Q605" s="1">
        <v>5</v>
      </c>
    </row>
    <row r="606" spans="1:17" x14ac:dyDescent="0.3">
      <c r="A606" s="5">
        <v>600</v>
      </c>
      <c r="B606" s="1" t="s">
        <v>694</v>
      </c>
      <c r="C606" s="1" t="s">
        <v>131</v>
      </c>
      <c r="D606" s="1" t="s">
        <v>54</v>
      </c>
      <c r="E606" s="1" t="s">
        <v>60</v>
      </c>
      <c r="F606" s="1" t="s">
        <v>67</v>
      </c>
      <c r="G606" s="1" t="s">
        <v>47</v>
      </c>
      <c r="H606" s="1" t="s">
        <v>127</v>
      </c>
      <c r="I606" s="1" t="s">
        <v>134</v>
      </c>
      <c r="J606" s="7">
        <v>19.125735473587117</v>
      </c>
      <c r="K606" s="7">
        <v>3.0987995366015015</v>
      </c>
      <c r="L606" s="10">
        <v>2.5</v>
      </c>
      <c r="M606" s="11">
        <f t="shared" si="18"/>
        <v>0.23951981464060063</v>
      </c>
      <c r="N606" s="12" t="s">
        <v>50</v>
      </c>
      <c r="O606" s="14" t="s">
        <v>57</v>
      </c>
      <c r="P606" s="3">
        <f t="shared" si="19"/>
        <v>162.02250318064804</v>
      </c>
      <c r="Q606" s="1">
        <v>2</v>
      </c>
    </row>
    <row r="607" spans="1:17" x14ac:dyDescent="0.3">
      <c r="A607" s="5">
        <v>601</v>
      </c>
      <c r="B607" s="1" t="s">
        <v>695</v>
      </c>
      <c r="C607" s="1" t="s">
        <v>131</v>
      </c>
      <c r="D607" s="1" t="s">
        <v>54</v>
      </c>
      <c r="E607" s="1" t="s">
        <v>60</v>
      </c>
      <c r="F607" s="1" t="s">
        <v>67</v>
      </c>
      <c r="G607" s="1" t="s">
        <v>47</v>
      </c>
      <c r="H607" s="1" t="s">
        <v>127</v>
      </c>
      <c r="I607" s="1" t="s">
        <v>139</v>
      </c>
      <c r="J607" s="7">
        <v>19.451908587845171</v>
      </c>
      <c r="K607" s="7">
        <v>3.9841708327733603</v>
      </c>
      <c r="L607" s="10">
        <v>2.5</v>
      </c>
      <c r="M607" s="11">
        <f t="shared" si="18"/>
        <v>0.59366833310934408</v>
      </c>
      <c r="N607" s="12" t="s">
        <v>50</v>
      </c>
      <c r="O607" s="14" t="s">
        <v>51</v>
      </c>
      <c r="P607" s="3">
        <f t="shared" si="19"/>
        <v>204.82158934588722</v>
      </c>
      <c r="Q607" s="1">
        <v>2</v>
      </c>
    </row>
    <row r="608" spans="1:17" x14ac:dyDescent="0.3">
      <c r="A608" s="5">
        <v>602</v>
      </c>
      <c r="B608" s="1" t="s">
        <v>696</v>
      </c>
      <c r="C608" s="1" t="s">
        <v>9</v>
      </c>
      <c r="D608" s="1" t="s">
        <v>54</v>
      </c>
      <c r="E608" s="1" t="s">
        <v>60</v>
      </c>
      <c r="F608" s="1" t="s">
        <v>67</v>
      </c>
      <c r="G608" s="1" t="s">
        <v>47</v>
      </c>
      <c r="H608" s="1" t="s">
        <v>127</v>
      </c>
      <c r="I608" s="1" t="s">
        <v>139</v>
      </c>
      <c r="J608" s="7">
        <v>8.9633677859912542</v>
      </c>
      <c r="K608" s="7">
        <v>3.3201423606445024</v>
      </c>
      <c r="L608" s="10">
        <v>2.5</v>
      </c>
      <c r="M608" s="11">
        <f t="shared" si="18"/>
        <v>0.32805694425780096</v>
      </c>
      <c r="N608" s="12" t="s">
        <v>50</v>
      </c>
      <c r="O608" s="14" t="s">
        <v>57</v>
      </c>
      <c r="P608" s="3">
        <f t="shared" si="19"/>
        <v>370.41237623134413</v>
      </c>
      <c r="Q608" s="1">
        <v>3</v>
      </c>
    </row>
    <row r="609" spans="1:17" x14ac:dyDescent="0.3">
      <c r="A609" s="5">
        <v>603</v>
      </c>
      <c r="B609" s="1" t="s">
        <v>697</v>
      </c>
      <c r="C609" s="1" t="s">
        <v>9</v>
      </c>
      <c r="D609" s="1" t="s">
        <v>54</v>
      </c>
      <c r="E609" s="1" t="s">
        <v>60</v>
      </c>
      <c r="F609" s="1" t="s">
        <v>67</v>
      </c>
      <c r="G609" s="1" t="s">
        <v>47</v>
      </c>
      <c r="H609" s="1" t="s">
        <v>127</v>
      </c>
      <c r="I609" s="1" t="s">
        <v>139</v>
      </c>
      <c r="J609" s="7">
        <v>11.418242250178302</v>
      </c>
      <c r="K609" s="7">
        <v>2.6561138885155864</v>
      </c>
      <c r="L609" s="10">
        <v>2.5</v>
      </c>
      <c r="M609" s="11">
        <f t="shared" si="18"/>
        <v>6.2445555406234553E-2</v>
      </c>
      <c r="N609" s="12" t="s">
        <v>50</v>
      </c>
      <c r="O609" s="14" t="s">
        <v>57</v>
      </c>
      <c r="P609" s="3">
        <f t="shared" si="19"/>
        <v>232.62020811251486</v>
      </c>
      <c r="Q609" s="1">
        <v>2</v>
      </c>
    </row>
    <row r="610" spans="1:17" x14ac:dyDescent="0.3">
      <c r="A610" s="5">
        <v>604</v>
      </c>
      <c r="B610" s="1" t="s">
        <v>698</v>
      </c>
      <c r="C610" s="1" t="s">
        <v>59</v>
      </c>
      <c r="D610" s="1" t="s">
        <v>54</v>
      </c>
      <c r="E610" s="1" t="s">
        <v>60</v>
      </c>
      <c r="F610" s="1" t="s">
        <v>67</v>
      </c>
      <c r="G610" s="1" t="s">
        <v>47</v>
      </c>
      <c r="H610" s="1" t="s">
        <v>127</v>
      </c>
      <c r="I610" s="1" t="s">
        <v>139</v>
      </c>
      <c r="J610" s="7">
        <v>0.41905224439287381</v>
      </c>
      <c r="K610" s="7">
        <v>1.770742592343731</v>
      </c>
      <c r="L610" s="10">
        <v>2.5</v>
      </c>
      <c r="M610" s="11">
        <f t="shared" si="18"/>
        <v>-0.29170296306250759</v>
      </c>
      <c r="N610" s="12" t="s">
        <v>50</v>
      </c>
      <c r="O610" s="14" t="s">
        <v>57</v>
      </c>
      <c r="P610" s="3">
        <f t="shared" si="19"/>
        <v>4225.5890907091953</v>
      </c>
      <c r="Q610" s="1">
        <v>5</v>
      </c>
    </row>
    <row r="611" spans="1:17" x14ac:dyDescent="0.3">
      <c r="A611" s="5">
        <v>605</v>
      </c>
      <c r="B611" s="1" t="s">
        <v>699</v>
      </c>
      <c r="C611" s="1" t="s">
        <v>53</v>
      </c>
      <c r="D611" s="1" t="s">
        <v>54</v>
      </c>
      <c r="E611" s="1"/>
      <c r="F611" s="1"/>
      <c r="G611" s="1" t="s">
        <v>47</v>
      </c>
      <c r="H611" s="1" t="s">
        <v>127</v>
      </c>
      <c r="I611" s="1"/>
      <c r="J611" s="7">
        <v>14.395842443559864</v>
      </c>
      <c r="K611" s="7">
        <v>1.5493997683007605</v>
      </c>
      <c r="L611" s="10">
        <v>2.5</v>
      </c>
      <c r="M611" s="11">
        <f t="shared" si="18"/>
        <v>-0.38024009267969577</v>
      </c>
      <c r="N611" s="12" t="s">
        <v>50</v>
      </c>
      <c r="O611" s="14" t="s">
        <v>57</v>
      </c>
      <c r="P611" s="3">
        <f t="shared" si="19"/>
        <v>107.62828048273767</v>
      </c>
      <c r="Q611" s="1">
        <v>1</v>
      </c>
    </row>
    <row r="612" spans="1:17" x14ac:dyDescent="0.3">
      <c r="A612" s="5">
        <v>606</v>
      </c>
      <c r="B612" s="1" t="s">
        <v>700</v>
      </c>
      <c r="C612" s="1" t="s">
        <v>59</v>
      </c>
      <c r="D612" s="1" t="s">
        <v>54</v>
      </c>
      <c r="E612" s="1" t="s">
        <v>60</v>
      </c>
      <c r="F612" s="1" t="s">
        <v>61</v>
      </c>
      <c r="G612" s="1" t="s">
        <v>47</v>
      </c>
      <c r="H612" s="1" t="s">
        <v>127</v>
      </c>
      <c r="I612" s="1" t="s">
        <v>139</v>
      </c>
      <c r="J612" s="7">
        <v>0.15080869658929172</v>
      </c>
      <c r="K612" s="7">
        <v>2.2134282404296637</v>
      </c>
      <c r="L612" s="10">
        <v>2.5</v>
      </c>
      <c r="M612" s="11">
        <f t="shared" si="18"/>
        <v>-0.11462870382813453</v>
      </c>
      <c r="N612" s="12" t="s">
        <v>50</v>
      </c>
      <c r="O612" s="14" t="s">
        <v>57</v>
      </c>
      <c r="P612" s="3">
        <f t="shared" si="19"/>
        <v>14677.059682159137</v>
      </c>
      <c r="Q612" s="1">
        <v>5</v>
      </c>
    </row>
    <row r="613" spans="1:17" x14ac:dyDescent="0.3">
      <c r="A613" s="5">
        <v>607</v>
      </c>
      <c r="B613" s="1" t="s">
        <v>701</v>
      </c>
      <c r="C613" s="1" t="s">
        <v>145</v>
      </c>
      <c r="D613" s="1" t="s">
        <v>54</v>
      </c>
      <c r="E613" s="1" t="s">
        <v>107</v>
      </c>
      <c r="F613" s="1" t="s">
        <v>61</v>
      </c>
      <c r="G613" s="1" t="s">
        <v>47</v>
      </c>
      <c r="H613" s="1" t="s">
        <v>127</v>
      </c>
      <c r="I613" s="1"/>
      <c r="J613" s="7">
        <v>1.7123056373323042</v>
      </c>
      <c r="K613" s="7">
        <v>1.7707425923437314</v>
      </c>
      <c r="L613" s="10">
        <v>2.5</v>
      </c>
      <c r="M613" s="11">
        <f t="shared" si="18"/>
        <v>-0.29170296306250743</v>
      </c>
      <c r="N613" s="12" t="s">
        <v>50</v>
      </c>
      <c r="O613" s="14" t="s">
        <v>57</v>
      </c>
      <c r="P613" s="3">
        <f t="shared" si="19"/>
        <v>1034.1276427159753</v>
      </c>
      <c r="Q613" s="1">
        <v>5</v>
      </c>
    </row>
    <row r="614" spans="1:17" x14ac:dyDescent="0.3">
      <c r="A614" s="5">
        <v>608</v>
      </c>
      <c r="B614" s="1" t="s">
        <v>702</v>
      </c>
      <c r="C614" s="1" t="s">
        <v>145</v>
      </c>
      <c r="D614" s="1" t="s">
        <v>54</v>
      </c>
      <c r="E614" s="1" t="s">
        <v>107</v>
      </c>
      <c r="F614" s="1" t="s">
        <v>61</v>
      </c>
      <c r="G614" s="1" t="s">
        <v>47</v>
      </c>
      <c r="H614" s="1" t="s">
        <v>127</v>
      </c>
      <c r="I614" s="1"/>
      <c r="J614" s="7">
        <v>8.2411639424222152</v>
      </c>
      <c r="K614" s="7">
        <v>1.9920854163867097</v>
      </c>
      <c r="L614" s="10">
        <v>2.5</v>
      </c>
      <c r="M614" s="11">
        <f t="shared" si="18"/>
        <v>-0.20316583344531614</v>
      </c>
      <c r="N614" s="12" t="s">
        <v>50</v>
      </c>
      <c r="O614" s="14" t="s">
        <v>57</v>
      </c>
      <c r="P614" s="3">
        <f t="shared" si="19"/>
        <v>241.72379415148521</v>
      </c>
      <c r="Q614" s="1">
        <v>2</v>
      </c>
    </row>
    <row r="615" spans="1:17" x14ac:dyDescent="0.3">
      <c r="A615" s="5">
        <v>609</v>
      </c>
      <c r="B615" s="1" t="s">
        <v>703</v>
      </c>
      <c r="C615" s="1" t="s">
        <v>9</v>
      </c>
      <c r="D615" s="1" t="s">
        <v>54</v>
      </c>
      <c r="E615" s="1" t="s">
        <v>107</v>
      </c>
      <c r="F615" s="1" t="s">
        <v>61</v>
      </c>
      <c r="G615" s="1" t="s">
        <v>47</v>
      </c>
      <c r="H615" s="1" t="s">
        <v>127</v>
      </c>
      <c r="I615" s="1" t="s">
        <v>139</v>
      </c>
      <c r="J615" s="7">
        <v>2.2470342300615975</v>
      </c>
      <c r="K615" s="7">
        <v>1.9920854163867021</v>
      </c>
      <c r="L615" s="10">
        <v>2.5</v>
      </c>
      <c r="M615" s="11">
        <f t="shared" si="18"/>
        <v>-0.20316583344531916</v>
      </c>
      <c r="N615" s="12" t="s">
        <v>50</v>
      </c>
      <c r="O615" s="14" t="s">
        <v>57</v>
      </c>
      <c r="P615" s="3">
        <f t="shared" si="19"/>
        <v>886.53986207058949</v>
      </c>
      <c r="Q615" s="1">
        <v>4</v>
      </c>
    </row>
    <row r="616" spans="1:17" x14ac:dyDescent="0.3">
      <c r="A616" s="5">
        <v>610</v>
      </c>
      <c r="B616" s="1" t="s">
        <v>704</v>
      </c>
      <c r="C616" s="1" t="s">
        <v>94</v>
      </c>
      <c r="D616" s="1" t="s">
        <v>705</v>
      </c>
      <c r="E616" s="1" t="s">
        <v>91</v>
      </c>
      <c r="F616" s="1" t="s">
        <v>92</v>
      </c>
      <c r="G616" s="1" t="s">
        <v>47</v>
      </c>
      <c r="H616" s="1" t="s">
        <v>127</v>
      </c>
      <c r="I616" s="1" t="s">
        <v>132</v>
      </c>
      <c r="J616" s="7">
        <v>1.6279831873281387</v>
      </c>
      <c r="K616" s="7">
        <v>1.7707425923437305</v>
      </c>
      <c r="L616" s="10">
        <v>2.5</v>
      </c>
      <c r="M616" s="11">
        <f t="shared" si="18"/>
        <v>-0.29170296306250776</v>
      </c>
      <c r="N616" s="12" t="s">
        <v>50</v>
      </c>
      <c r="O616" s="14" t="s">
        <v>57</v>
      </c>
      <c r="P616" s="3">
        <f t="shared" si="19"/>
        <v>1087.6909578224147</v>
      </c>
      <c r="Q616" s="1">
        <v>5</v>
      </c>
    </row>
    <row r="617" spans="1:17" x14ac:dyDescent="0.3">
      <c r="A617" s="5">
        <v>611</v>
      </c>
      <c r="B617" s="1" t="s">
        <v>706</v>
      </c>
      <c r="C617" s="1" t="s">
        <v>131</v>
      </c>
      <c r="D617" s="1" t="s">
        <v>705</v>
      </c>
      <c r="E617" s="1" t="s">
        <v>91</v>
      </c>
      <c r="F617" s="1" t="s">
        <v>92</v>
      </c>
      <c r="G617" s="1" t="s">
        <v>47</v>
      </c>
      <c r="H617" s="1" t="s">
        <v>127</v>
      </c>
      <c r="I617" s="1" t="s">
        <v>132</v>
      </c>
      <c r="J617" s="7">
        <v>1.8518543188594143</v>
      </c>
      <c r="K617" s="7">
        <v>1.770742592343731</v>
      </c>
      <c r="L617" s="10">
        <v>2.5</v>
      </c>
      <c r="M617" s="11">
        <f t="shared" si="18"/>
        <v>-0.29170296306250759</v>
      </c>
      <c r="N617" s="12" t="s">
        <v>50</v>
      </c>
      <c r="O617" s="14" t="s">
        <v>57</v>
      </c>
      <c r="P617" s="3">
        <f t="shared" si="19"/>
        <v>956.19972603155884</v>
      </c>
      <c r="Q617" s="1">
        <v>4</v>
      </c>
    </row>
    <row r="618" spans="1:17" x14ac:dyDescent="0.3">
      <c r="A618" s="5">
        <v>612</v>
      </c>
      <c r="B618" s="1" t="s">
        <v>707</v>
      </c>
      <c r="C618" s="1" t="s">
        <v>94</v>
      </c>
      <c r="D618" s="1" t="s">
        <v>705</v>
      </c>
      <c r="E618" s="1" t="s">
        <v>91</v>
      </c>
      <c r="F618" s="1" t="s">
        <v>92</v>
      </c>
      <c r="G618" s="1" t="s">
        <v>47</v>
      </c>
      <c r="H618" s="1" t="s">
        <v>127</v>
      </c>
      <c r="I618" s="1" t="s">
        <v>132</v>
      </c>
      <c r="J618" s="7">
        <v>10.014718680814019</v>
      </c>
      <c r="K618" s="7">
        <v>2.2134282404296677</v>
      </c>
      <c r="L618" s="10">
        <v>2.5</v>
      </c>
      <c r="M618" s="11">
        <f t="shared" si="18"/>
        <v>-0.11462870382813292</v>
      </c>
      <c r="N618" s="12" t="s">
        <v>50</v>
      </c>
      <c r="O618" s="14" t="s">
        <v>57</v>
      </c>
      <c r="P618" s="3">
        <f t="shared" si="19"/>
        <v>221.01751541659434</v>
      </c>
      <c r="Q618" s="1">
        <v>2</v>
      </c>
    </row>
    <row r="619" spans="1:17" x14ac:dyDescent="0.3">
      <c r="A619" s="5">
        <v>613</v>
      </c>
      <c r="B619" s="1" t="s">
        <v>708</v>
      </c>
      <c r="C619" s="1" t="s">
        <v>131</v>
      </c>
      <c r="D619" s="1" t="s">
        <v>705</v>
      </c>
      <c r="E619" s="1" t="s">
        <v>91</v>
      </c>
      <c r="F619" s="1" t="s">
        <v>92</v>
      </c>
      <c r="G619" s="1" t="s">
        <v>47</v>
      </c>
      <c r="H619" s="1" t="s">
        <v>127</v>
      </c>
      <c r="I619" s="1" t="s">
        <v>132</v>
      </c>
      <c r="J619" s="7">
        <v>2.3933119188779006</v>
      </c>
      <c r="K619" s="7">
        <v>1.7707425923437312</v>
      </c>
      <c r="L619" s="10">
        <v>2.5</v>
      </c>
      <c r="M619" s="11">
        <f t="shared" si="18"/>
        <v>-0.29170296306250754</v>
      </c>
      <c r="N619" s="12" t="s">
        <v>50</v>
      </c>
      <c r="O619" s="14" t="s">
        <v>57</v>
      </c>
      <c r="P619" s="3">
        <f t="shared" si="19"/>
        <v>739.87121293155144</v>
      </c>
      <c r="Q619" s="1">
        <v>4</v>
      </c>
    </row>
    <row r="620" spans="1:17" x14ac:dyDescent="0.3">
      <c r="A620" s="5">
        <v>614</v>
      </c>
      <c r="B620" s="1" t="s">
        <v>709</v>
      </c>
      <c r="C620" s="1" t="s">
        <v>9</v>
      </c>
      <c r="D620" s="1" t="s">
        <v>705</v>
      </c>
      <c r="E620" s="1" t="s">
        <v>91</v>
      </c>
      <c r="F620" s="1" t="s">
        <v>92</v>
      </c>
      <c r="G620" s="1" t="s">
        <v>47</v>
      </c>
      <c r="H620" s="1" t="s">
        <v>127</v>
      </c>
      <c r="I620" s="1" t="s">
        <v>132</v>
      </c>
      <c r="J620" s="7">
        <v>8.5447561863991979</v>
      </c>
      <c r="K620" s="7">
        <v>1.5493997683007732</v>
      </c>
      <c r="L620" s="10">
        <v>2.5</v>
      </c>
      <c r="M620" s="11">
        <f t="shared" si="18"/>
        <v>-0.38024009267969072</v>
      </c>
      <c r="N620" s="12" t="s">
        <v>50</v>
      </c>
      <c r="O620" s="14" t="s">
        <v>57</v>
      </c>
      <c r="P620" s="3">
        <f t="shared" si="19"/>
        <v>181.32755745178235</v>
      </c>
      <c r="Q620" s="1">
        <v>2</v>
      </c>
    </row>
    <row r="621" spans="1:17" x14ac:dyDescent="0.3">
      <c r="A621" s="5">
        <v>615</v>
      </c>
      <c r="B621" s="1" t="s">
        <v>710</v>
      </c>
      <c r="C621" s="1" t="s">
        <v>9</v>
      </c>
      <c r="D621" s="1" t="s">
        <v>705</v>
      </c>
      <c r="E621" s="1" t="s">
        <v>91</v>
      </c>
      <c r="F621" s="1" t="s">
        <v>92</v>
      </c>
      <c r="G621" s="1" t="s">
        <v>47</v>
      </c>
      <c r="H621" s="1" t="s">
        <v>127</v>
      </c>
      <c r="I621" s="1" t="s">
        <v>132</v>
      </c>
      <c r="J621" s="7">
        <v>5.5747150124019083</v>
      </c>
      <c r="K621" s="7">
        <v>1.9920854163867026</v>
      </c>
      <c r="L621" s="10">
        <v>2.5</v>
      </c>
      <c r="M621" s="11">
        <f t="shared" si="18"/>
        <v>-0.20316583344531897</v>
      </c>
      <c r="N621" s="12" t="s">
        <v>50</v>
      </c>
      <c r="O621" s="14" t="s">
        <v>57</v>
      </c>
      <c r="P621" s="3">
        <f t="shared" si="19"/>
        <v>357.34300532941455</v>
      </c>
      <c r="Q621" s="1">
        <v>3</v>
      </c>
    </row>
    <row r="622" spans="1:17" x14ac:dyDescent="0.3">
      <c r="A622" s="5">
        <v>616</v>
      </c>
      <c r="B622" s="1" t="s">
        <v>711</v>
      </c>
      <c r="C622" s="1" t="s">
        <v>131</v>
      </c>
      <c r="D622" s="1" t="s">
        <v>705</v>
      </c>
      <c r="E622" s="1" t="s">
        <v>91</v>
      </c>
      <c r="F622" s="1" t="s">
        <v>92</v>
      </c>
      <c r="G622" s="1" t="s">
        <v>47</v>
      </c>
      <c r="H622" s="1" t="s">
        <v>127</v>
      </c>
      <c r="I622" s="1" t="s">
        <v>132</v>
      </c>
      <c r="J622" s="7">
        <v>22.867538948738087</v>
      </c>
      <c r="K622" s="7">
        <v>2.4347710644726273</v>
      </c>
      <c r="L622" s="10">
        <v>2.5</v>
      </c>
      <c r="M622" s="11">
        <f t="shared" si="18"/>
        <v>-2.6091574210949098E-2</v>
      </c>
      <c r="N622" s="12" t="s">
        <v>50</v>
      </c>
      <c r="O622" s="14" t="s">
        <v>57</v>
      </c>
      <c r="P622" s="3">
        <f t="shared" si="19"/>
        <v>106.47280714949811</v>
      </c>
      <c r="Q622" s="1">
        <v>1</v>
      </c>
    </row>
    <row r="623" spans="1:17" x14ac:dyDescent="0.3">
      <c r="A623" s="5">
        <v>617</v>
      </c>
      <c r="B623" s="1" t="s">
        <v>712</v>
      </c>
      <c r="C623" s="1" t="s">
        <v>131</v>
      </c>
      <c r="D623" s="1" t="s">
        <v>705</v>
      </c>
      <c r="E623" s="1" t="s">
        <v>91</v>
      </c>
      <c r="F623" s="1" t="s">
        <v>92</v>
      </c>
      <c r="G623" s="1" t="s">
        <v>47</v>
      </c>
      <c r="H623" s="1" t="s">
        <v>127</v>
      </c>
      <c r="I623" s="1" t="s">
        <v>132</v>
      </c>
      <c r="J623" s="7">
        <v>21.454116577755968</v>
      </c>
      <c r="K623" s="7">
        <v>2.4347710644726277</v>
      </c>
      <c r="L623" s="10">
        <v>2.5</v>
      </c>
      <c r="M623" s="11">
        <f t="shared" si="18"/>
        <v>-2.6091574210948921E-2</v>
      </c>
      <c r="N623" s="12" t="s">
        <v>50</v>
      </c>
      <c r="O623" s="14" t="s">
        <v>57</v>
      </c>
      <c r="P623" s="3">
        <f t="shared" si="19"/>
        <v>113.48736060272199</v>
      </c>
      <c r="Q623" s="1">
        <v>1</v>
      </c>
    </row>
    <row r="624" spans="1:17" x14ac:dyDescent="0.3">
      <c r="A624" s="5">
        <v>618</v>
      </c>
      <c r="B624" s="1" t="s">
        <v>713</v>
      </c>
      <c r="C624" s="1" t="s">
        <v>59</v>
      </c>
      <c r="D624" s="1" t="s">
        <v>705</v>
      </c>
      <c r="E624" s="1" t="s">
        <v>91</v>
      </c>
      <c r="F624" s="1" t="s">
        <v>92</v>
      </c>
      <c r="G624" s="1" t="s">
        <v>47</v>
      </c>
      <c r="H624" s="1" t="s">
        <v>127</v>
      </c>
      <c r="I624" s="1" t="s">
        <v>132</v>
      </c>
      <c r="J624" s="7">
        <v>2.6163672992365266</v>
      </c>
      <c r="K624" s="7">
        <v>4.426856480859338</v>
      </c>
      <c r="L624" s="10">
        <v>2.5</v>
      </c>
      <c r="M624" s="11">
        <f t="shared" si="18"/>
        <v>0.77074259234373521</v>
      </c>
      <c r="N624" s="12" t="s">
        <v>50</v>
      </c>
      <c r="O624" s="14" t="s">
        <v>51</v>
      </c>
      <c r="P624" s="3">
        <f t="shared" si="19"/>
        <v>1691.985862287426</v>
      </c>
      <c r="Q624" s="1">
        <v>5</v>
      </c>
    </row>
    <row r="625" spans="1:17" x14ac:dyDescent="0.3">
      <c r="A625" s="5">
        <v>619</v>
      </c>
      <c r="B625" s="1" t="s">
        <v>714</v>
      </c>
      <c r="C625" s="1" t="s">
        <v>59</v>
      </c>
      <c r="D625" s="1" t="s">
        <v>705</v>
      </c>
      <c r="E625" s="1" t="s">
        <v>91</v>
      </c>
      <c r="F625" s="1" t="s">
        <v>92</v>
      </c>
      <c r="G625" s="1" t="s">
        <v>47</v>
      </c>
      <c r="H625" s="1" t="s">
        <v>127</v>
      </c>
      <c r="I625" s="1" t="s">
        <v>132</v>
      </c>
      <c r="J625" s="7">
        <v>1.4400923553688634</v>
      </c>
      <c r="K625" s="7">
        <v>3.0987995366015406</v>
      </c>
      <c r="L625" s="10">
        <v>2.5</v>
      </c>
      <c r="M625" s="11">
        <f t="shared" si="18"/>
        <v>0.23951981464061625</v>
      </c>
      <c r="N625" s="12" t="s">
        <v>50</v>
      </c>
      <c r="O625" s="14" t="s">
        <v>57</v>
      </c>
      <c r="P625" s="3">
        <f t="shared" si="19"/>
        <v>2151.8061151069842</v>
      </c>
      <c r="Q625" s="1">
        <v>5</v>
      </c>
    </row>
    <row r="626" spans="1:17" x14ac:dyDescent="0.3">
      <c r="A626" s="5">
        <v>620</v>
      </c>
      <c r="B626" s="1" t="s">
        <v>715</v>
      </c>
      <c r="C626" s="1" t="s">
        <v>59</v>
      </c>
      <c r="D626" s="1" t="s">
        <v>705</v>
      </c>
      <c r="E626" s="1" t="s">
        <v>91</v>
      </c>
      <c r="F626" s="1" t="s">
        <v>92</v>
      </c>
      <c r="G626" s="1" t="s">
        <v>47</v>
      </c>
      <c r="H626" s="1" t="s">
        <v>127</v>
      </c>
      <c r="I626" s="1" t="s">
        <v>132</v>
      </c>
      <c r="J626" s="7">
        <v>1.0195572655112928</v>
      </c>
      <c r="K626" s="7">
        <v>2.4347710644726352</v>
      </c>
      <c r="L626" s="10">
        <v>2.5</v>
      </c>
      <c r="M626" s="11">
        <f t="shared" si="18"/>
        <v>-2.6091574210945899E-2</v>
      </c>
      <c r="N626" s="12" t="s">
        <v>50</v>
      </c>
      <c r="O626" s="14" t="s">
        <v>57</v>
      </c>
      <c r="P626" s="3">
        <f t="shared" si="19"/>
        <v>2388.0670040163304</v>
      </c>
      <c r="Q626" s="1">
        <v>5</v>
      </c>
    </row>
    <row r="627" spans="1:17" x14ac:dyDescent="0.3">
      <c r="A627" s="5">
        <v>621</v>
      </c>
      <c r="B627" s="1" t="s">
        <v>716</v>
      </c>
      <c r="C627" s="1" t="s">
        <v>74</v>
      </c>
      <c r="D627" s="1" t="s">
        <v>705</v>
      </c>
      <c r="E627" s="1" t="s">
        <v>91</v>
      </c>
      <c r="F627" s="1" t="s">
        <v>63</v>
      </c>
      <c r="G627" s="1" t="s">
        <v>47</v>
      </c>
      <c r="H627" s="1" t="s">
        <v>127</v>
      </c>
      <c r="I627" s="1"/>
      <c r="J627" s="7">
        <v>8.3767425767233394</v>
      </c>
      <c r="K627" s="7">
        <v>1.5493997683007732</v>
      </c>
      <c r="L627" s="10">
        <v>2.5</v>
      </c>
      <c r="M627" s="11">
        <f t="shared" si="18"/>
        <v>-0.38024009267969072</v>
      </c>
      <c r="N627" s="12" t="s">
        <v>50</v>
      </c>
      <c r="O627" s="14" t="s">
        <v>57</v>
      </c>
      <c r="P627" s="3">
        <f t="shared" si="19"/>
        <v>184.96447206174491</v>
      </c>
      <c r="Q627" s="1">
        <v>2</v>
      </c>
    </row>
    <row r="628" spans="1:17" x14ac:dyDescent="0.3">
      <c r="A628" s="5">
        <v>622</v>
      </c>
      <c r="B628" s="1" t="s">
        <v>717</v>
      </c>
      <c r="C628" s="1" t="s">
        <v>59</v>
      </c>
      <c r="D628" s="1" t="s">
        <v>705</v>
      </c>
      <c r="E628" s="1" t="s">
        <v>91</v>
      </c>
      <c r="F628" s="1" t="s">
        <v>63</v>
      </c>
      <c r="G628" s="1" t="s">
        <v>47</v>
      </c>
      <c r="H628" s="1" t="s">
        <v>127</v>
      </c>
      <c r="I628" s="1" t="s">
        <v>132</v>
      </c>
      <c r="J628" s="7">
        <v>0.43601653315942535</v>
      </c>
      <c r="K628" s="7">
        <v>1.5493997683007703</v>
      </c>
      <c r="L628" s="10">
        <v>2.5</v>
      </c>
      <c r="M628" s="11">
        <f t="shared" si="18"/>
        <v>-0.38024009267969189</v>
      </c>
      <c r="N628" s="12" t="s">
        <v>50</v>
      </c>
      <c r="O628" s="14" t="s">
        <v>57</v>
      </c>
      <c r="P628" s="3">
        <f t="shared" si="19"/>
        <v>3553.5344430029832</v>
      </c>
      <c r="Q628" s="1">
        <v>5</v>
      </c>
    </row>
    <row r="629" spans="1:17" x14ac:dyDescent="0.3">
      <c r="A629" s="5">
        <v>623</v>
      </c>
      <c r="B629" s="1" t="s">
        <v>718</v>
      </c>
      <c r="C629" s="1" t="s">
        <v>74</v>
      </c>
      <c r="D629" s="1" t="s">
        <v>705</v>
      </c>
      <c r="E629" s="1" t="s">
        <v>60</v>
      </c>
      <c r="F629" s="1" t="s">
        <v>63</v>
      </c>
      <c r="G629" s="1" t="s">
        <v>47</v>
      </c>
      <c r="H629" s="1" t="s">
        <v>127</v>
      </c>
      <c r="I629" s="1"/>
      <c r="J629" s="7">
        <v>6.4889571883100796</v>
      </c>
      <c r="K629" s="7">
        <v>1.5493997683007732</v>
      </c>
      <c r="L629" s="10">
        <v>2.5</v>
      </c>
      <c r="M629" s="11">
        <f t="shared" si="18"/>
        <v>-0.38024009267969072</v>
      </c>
      <c r="N629" s="12" t="s">
        <v>50</v>
      </c>
      <c r="O629" s="14" t="s">
        <v>57</v>
      </c>
      <c r="P629" s="3">
        <f t="shared" si="19"/>
        <v>238.77484830567727</v>
      </c>
      <c r="Q629" s="1">
        <v>2</v>
      </c>
    </row>
    <row r="630" spans="1:17" x14ac:dyDescent="0.3">
      <c r="A630" s="5">
        <v>624</v>
      </c>
      <c r="B630" s="1" t="s">
        <v>719</v>
      </c>
      <c r="C630" s="1" t="s">
        <v>131</v>
      </c>
      <c r="D630" s="1" t="s">
        <v>705</v>
      </c>
      <c r="E630" s="1" t="s">
        <v>60</v>
      </c>
      <c r="F630" s="1" t="s">
        <v>63</v>
      </c>
      <c r="G630" s="1" t="s">
        <v>47</v>
      </c>
      <c r="H630" s="1" t="s">
        <v>127</v>
      </c>
      <c r="I630" s="1" t="s">
        <v>132</v>
      </c>
      <c r="J630" s="7">
        <v>2.5052493117946018</v>
      </c>
      <c r="K630" s="7">
        <v>2.213428240429665</v>
      </c>
      <c r="L630" s="10">
        <v>2.5</v>
      </c>
      <c r="M630" s="11">
        <f t="shared" si="18"/>
        <v>-0.11462870382813399</v>
      </c>
      <c r="N630" s="12" t="s">
        <v>50</v>
      </c>
      <c r="O630" s="14" t="s">
        <v>57</v>
      </c>
      <c r="P630" s="3">
        <f t="shared" si="19"/>
        <v>883.51615546163168</v>
      </c>
      <c r="Q630" s="1">
        <v>4</v>
      </c>
    </row>
    <row r="631" spans="1:17" x14ac:dyDescent="0.3">
      <c r="A631" s="5">
        <v>625</v>
      </c>
      <c r="B631" s="1" t="s">
        <v>720</v>
      </c>
      <c r="C631" s="1" t="s">
        <v>59</v>
      </c>
      <c r="D631" s="1" t="s">
        <v>705</v>
      </c>
      <c r="E631" s="1" t="s">
        <v>60</v>
      </c>
      <c r="F631" s="1" t="s">
        <v>63</v>
      </c>
      <c r="G631" s="1" t="s">
        <v>47</v>
      </c>
      <c r="H631" s="1" t="s">
        <v>127</v>
      </c>
      <c r="I631" s="1" t="s">
        <v>132</v>
      </c>
      <c r="J631" s="7">
        <v>3.7810389383027804E-2</v>
      </c>
      <c r="K631" s="7">
        <v>1.5493997683007703</v>
      </c>
      <c r="L631" s="10">
        <v>2.5</v>
      </c>
      <c r="M631" s="11">
        <f t="shared" si="18"/>
        <v>-0.38024009267969189</v>
      </c>
      <c r="N631" s="12" t="s">
        <v>50</v>
      </c>
      <c r="O631" s="14" t="s">
        <v>57</v>
      </c>
      <c r="P631" s="3">
        <f t="shared" si="19"/>
        <v>40978.148958081336</v>
      </c>
      <c r="Q631" s="1">
        <v>5</v>
      </c>
    </row>
    <row r="632" spans="1:17" x14ac:dyDescent="0.3">
      <c r="A632" s="5">
        <v>626</v>
      </c>
      <c r="B632" s="1" t="s">
        <v>721</v>
      </c>
      <c r="C632" s="1" t="s">
        <v>94</v>
      </c>
      <c r="D632" s="1" t="s">
        <v>705</v>
      </c>
      <c r="E632" s="1" t="s">
        <v>60</v>
      </c>
      <c r="F632" s="1" t="s">
        <v>63</v>
      </c>
      <c r="G632" s="1" t="s">
        <v>47</v>
      </c>
      <c r="H632" s="1" t="s">
        <v>127</v>
      </c>
      <c r="I632" s="1" t="s">
        <v>132</v>
      </c>
      <c r="J632" s="7">
        <v>8.6837028861973256</v>
      </c>
      <c r="K632" s="7">
        <v>1.9920854163867052</v>
      </c>
      <c r="L632" s="10">
        <v>2.5</v>
      </c>
      <c r="M632" s="11">
        <f t="shared" si="18"/>
        <v>-0.20316583344531791</v>
      </c>
      <c r="N632" s="12" t="s">
        <v>50</v>
      </c>
      <c r="O632" s="14" t="s">
        <v>57</v>
      </c>
      <c r="P632" s="3">
        <f t="shared" si="19"/>
        <v>229.40506400249006</v>
      </c>
      <c r="Q632" s="1">
        <v>2</v>
      </c>
    </row>
    <row r="633" spans="1:17" x14ac:dyDescent="0.3">
      <c r="A633" s="5">
        <v>627</v>
      </c>
      <c r="B633" s="1" t="s">
        <v>722</v>
      </c>
      <c r="C633" s="1" t="s">
        <v>94</v>
      </c>
      <c r="D633" s="1" t="s">
        <v>705</v>
      </c>
      <c r="E633" s="1" t="s">
        <v>60</v>
      </c>
      <c r="F633" s="1" t="s">
        <v>63</v>
      </c>
      <c r="G633" s="1" t="s">
        <v>47</v>
      </c>
      <c r="H633" s="1" t="s">
        <v>127</v>
      </c>
      <c r="I633" s="1" t="s">
        <v>132</v>
      </c>
      <c r="J633" s="7">
        <v>10.610977172654133</v>
      </c>
      <c r="K633" s="7">
        <v>2.4347710644726308</v>
      </c>
      <c r="L633" s="10">
        <v>2.5</v>
      </c>
      <c r="M633" s="11">
        <f t="shared" si="18"/>
        <v>-2.6091574210947675E-2</v>
      </c>
      <c r="N633" s="12" t="s">
        <v>50</v>
      </c>
      <c r="O633" s="14" t="s">
        <v>57</v>
      </c>
      <c r="P633" s="3">
        <f t="shared" si="19"/>
        <v>229.45776103895051</v>
      </c>
      <c r="Q633" s="1">
        <v>2</v>
      </c>
    </row>
    <row r="634" spans="1:17" x14ac:dyDescent="0.3">
      <c r="A634" s="5">
        <v>628</v>
      </c>
      <c r="B634" s="1" t="s">
        <v>723</v>
      </c>
      <c r="C634" s="1" t="s">
        <v>74</v>
      </c>
      <c r="D634" s="1" t="s">
        <v>705</v>
      </c>
      <c r="E634" s="1" t="s">
        <v>60</v>
      </c>
      <c r="F634" s="1" t="s">
        <v>67</v>
      </c>
      <c r="G634" s="1" t="s">
        <v>47</v>
      </c>
      <c r="H634" s="1" t="s">
        <v>127</v>
      </c>
      <c r="I634" s="1" t="s">
        <v>132</v>
      </c>
      <c r="J634" s="7">
        <v>7.7480815816998323</v>
      </c>
      <c r="K634" s="7">
        <v>2.2134282404296668</v>
      </c>
      <c r="L634" s="10">
        <v>2.5</v>
      </c>
      <c r="M634" s="11">
        <f t="shared" si="18"/>
        <v>-0.11462870382813328</v>
      </c>
      <c r="N634" s="12" t="s">
        <v>50</v>
      </c>
      <c r="O634" s="14" t="s">
        <v>57</v>
      </c>
      <c r="P634" s="3">
        <f t="shared" si="19"/>
        <v>285.67435914169459</v>
      </c>
      <c r="Q634" s="1">
        <v>3</v>
      </c>
    </row>
    <row r="635" spans="1:17" x14ac:dyDescent="0.3">
      <c r="A635" s="5">
        <v>629</v>
      </c>
      <c r="B635" s="1" t="s">
        <v>724</v>
      </c>
      <c r="C635" s="1" t="s">
        <v>94</v>
      </c>
      <c r="D635" s="1" t="s">
        <v>705</v>
      </c>
      <c r="E635" s="1" t="s">
        <v>60</v>
      </c>
      <c r="F635" s="1" t="s">
        <v>67</v>
      </c>
      <c r="G635" s="1" t="s">
        <v>47</v>
      </c>
      <c r="H635" s="1" t="s">
        <v>127</v>
      </c>
      <c r="I635" s="1" t="s">
        <v>132</v>
      </c>
      <c r="J635" s="7">
        <v>7.2912056887184997</v>
      </c>
      <c r="K635" s="7">
        <v>1.5493997683007732</v>
      </c>
      <c r="L635" s="10">
        <v>2.5</v>
      </c>
      <c r="M635" s="11">
        <f t="shared" si="18"/>
        <v>-0.38024009267969072</v>
      </c>
      <c r="N635" s="12" t="s">
        <v>50</v>
      </c>
      <c r="O635" s="14" t="s">
        <v>57</v>
      </c>
      <c r="P635" s="3">
        <f t="shared" si="19"/>
        <v>212.50254545666169</v>
      </c>
      <c r="Q635" s="1">
        <v>2</v>
      </c>
    </row>
    <row r="636" spans="1:17" x14ac:dyDescent="0.3">
      <c r="A636" s="5">
        <v>630</v>
      </c>
      <c r="B636" s="1" t="s">
        <v>725</v>
      </c>
      <c r="C636" s="1" t="s">
        <v>59</v>
      </c>
      <c r="D636" s="1" t="s">
        <v>705</v>
      </c>
      <c r="E636" s="1" t="s">
        <v>60</v>
      </c>
      <c r="F636" s="1" t="s">
        <v>67</v>
      </c>
      <c r="G636" s="1" t="s">
        <v>47</v>
      </c>
      <c r="H636" s="1" t="s">
        <v>127</v>
      </c>
      <c r="I636" s="1" t="s">
        <v>132</v>
      </c>
      <c r="J636" s="7">
        <v>0.25080968299070072</v>
      </c>
      <c r="K636" s="7">
        <v>1.992085416386703</v>
      </c>
      <c r="L636" s="10">
        <v>2.5</v>
      </c>
      <c r="M636" s="11">
        <f t="shared" si="18"/>
        <v>-0.2031658334453188</v>
      </c>
      <c r="N636" s="12" t="s">
        <v>50</v>
      </c>
      <c r="O636" s="14" t="s">
        <v>57</v>
      </c>
      <c r="P636" s="3">
        <f t="shared" si="19"/>
        <v>7942.6176558764028</v>
      </c>
      <c r="Q636" s="1">
        <v>5</v>
      </c>
    </row>
    <row r="637" spans="1:17" x14ac:dyDescent="0.3">
      <c r="A637" s="5">
        <v>631</v>
      </c>
      <c r="B637" s="1" t="s">
        <v>726</v>
      </c>
      <c r="C637" s="1" t="s">
        <v>53</v>
      </c>
      <c r="D637" s="1" t="s">
        <v>705</v>
      </c>
      <c r="E637" s="1"/>
      <c r="F637" s="1"/>
      <c r="G637" s="1" t="s">
        <v>47</v>
      </c>
      <c r="H637" s="1" t="s">
        <v>127</v>
      </c>
      <c r="I637" s="1"/>
      <c r="J637" s="7">
        <v>8.7120043410947439</v>
      </c>
      <c r="K637" s="7">
        <v>2.434771064472629</v>
      </c>
      <c r="L637" s="10">
        <v>2.5</v>
      </c>
      <c r="M637" s="11">
        <f t="shared" si="18"/>
        <v>-2.6091574210948387E-2</v>
      </c>
      <c r="N637" s="12" t="s">
        <v>50</v>
      </c>
      <c r="O637" s="14" t="s">
        <v>57</v>
      </c>
      <c r="P637" s="3">
        <f t="shared" si="19"/>
        <v>279.47312342209847</v>
      </c>
      <c r="Q637" s="1">
        <v>3</v>
      </c>
    </row>
    <row r="638" spans="1:17" x14ac:dyDescent="0.3">
      <c r="A638" s="5">
        <v>632</v>
      </c>
      <c r="B638" s="1" t="s">
        <v>727</v>
      </c>
      <c r="C638" s="1" t="s">
        <v>71</v>
      </c>
      <c r="D638" s="1" t="s">
        <v>728</v>
      </c>
      <c r="E638" s="1"/>
      <c r="F638" s="1"/>
      <c r="G638" s="1" t="s">
        <v>47</v>
      </c>
      <c r="H638" s="1" t="s">
        <v>127</v>
      </c>
      <c r="I638" s="1" t="s">
        <v>132</v>
      </c>
      <c r="J638" s="7">
        <v>12.850995016586191</v>
      </c>
      <c r="K638" s="7">
        <v>1.5493997683007552</v>
      </c>
      <c r="L638" s="10">
        <v>2.5</v>
      </c>
      <c r="M638" s="11">
        <f t="shared" si="18"/>
        <v>-0.38024009267969794</v>
      </c>
      <c r="N638" s="12" t="s">
        <v>50</v>
      </c>
      <c r="O638" s="14" t="s">
        <v>57</v>
      </c>
      <c r="P638" s="3">
        <f t="shared" si="19"/>
        <v>120.56652160404822</v>
      </c>
      <c r="Q638" s="1">
        <v>1</v>
      </c>
    </row>
    <row r="639" spans="1:17" x14ac:dyDescent="0.3">
      <c r="A639" s="5">
        <v>633</v>
      </c>
      <c r="B639" s="1" t="s">
        <v>729</v>
      </c>
      <c r="C639" s="1" t="s">
        <v>71</v>
      </c>
      <c r="D639" s="1" t="s">
        <v>72</v>
      </c>
      <c r="E639" s="1"/>
      <c r="F639" s="1"/>
      <c r="G639" s="1" t="s">
        <v>47</v>
      </c>
      <c r="H639" s="1" t="s">
        <v>127</v>
      </c>
      <c r="I639" s="1"/>
      <c r="J639" s="7">
        <v>108.5587865607278</v>
      </c>
      <c r="K639" s="7">
        <v>7.3043131934182517</v>
      </c>
      <c r="L639" s="10">
        <v>2.5</v>
      </c>
      <c r="M639" s="11">
        <f t="shared" si="18"/>
        <v>1.9217252773673006</v>
      </c>
      <c r="N639" s="12" t="s">
        <v>50</v>
      </c>
      <c r="O639" s="14" t="s">
        <v>51</v>
      </c>
      <c r="P639" s="3">
        <f t="shared" si="19"/>
        <v>67.28440345390392</v>
      </c>
      <c r="Q639" s="1">
        <v>1</v>
      </c>
    </row>
    <row r="640" spans="1:17" x14ac:dyDescent="0.3">
      <c r="A640" s="5">
        <v>634</v>
      </c>
      <c r="B640" s="1" t="s">
        <v>730</v>
      </c>
      <c r="C640" s="1" t="s">
        <v>100</v>
      </c>
      <c r="D640" s="1" t="s">
        <v>72</v>
      </c>
      <c r="E640" s="1" t="s">
        <v>731</v>
      </c>
      <c r="F640" s="1" t="s">
        <v>732</v>
      </c>
      <c r="G640" s="1" t="s">
        <v>47</v>
      </c>
      <c r="H640" s="1" t="s">
        <v>127</v>
      </c>
      <c r="I640" s="1"/>
      <c r="J640" s="7">
        <v>6.3191176916033491</v>
      </c>
      <c r="K640" s="7">
        <v>1.9920854163867106</v>
      </c>
      <c r="L640" s="10">
        <v>2.5</v>
      </c>
      <c r="M640" s="11">
        <f t="shared" si="18"/>
        <v>-0.20316583344531577</v>
      </c>
      <c r="N640" s="12" t="s">
        <v>50</v>
      </c>
      <c r="O640" s="14" t="s">
        <v>57</v>
      </c>
      <c r="P640" s="3">
        <f t="shared" si="19"/>
        <v>315.247399021185</v>
      </c>
      <c r="Q640" s="1">
        <v>3</v>
      </c>
    </row>
    <row r="641" spans="1:17" x14ac:dyDescent="0.3">
      <c r="A641" s="5">
        <v>635</v>
      </c>
      <c r="B641" s="1" t="s">
        <v>733</v>
      </c>
      <c r="C641" s="1" t="s">
        <v>100</v>
      </c>
      <c r="D641" s="1" t="s">
        <v>72</v>
      </c>
      <c r="E641" s="1" t="s">
        <v>731</v>
      </c>
      <c r="F641" s="1" t="s">
        <v>734</v>
      </c>
      <c r="G641" s="1" t="s">
        <v>47</v>
      </c>
      <c r="H641" s="1" t="s">
        <v>127</v>
      </c>
      <c r="I641" s="1"/>
      <c r="J641" s="7">
        <v>50.56483845779119</v>
      </c>
      <c r="K641" s="7">
        <v>2.2134282404296681</v>
      </c>
      <c r="L641" s="10">
        <v>2.5</v>
      </c>
      <c r="M641" s="11">
        <f t="shared" si="18"/>
        <v>-0.11462870382813276</v>
      </c>
      <c r="N641" s="12" t="s">
        <v>50</v>
      </c>
      <c r="O641" s="14" t="s">
        <v>57</v>
      </c>
      <c r="P641" s="3">
        <f t="shared" si="19"/>
        <v>43.774059364934374</v>
      </c>
      <c r="Q641" s="1">
        <v>1</v>
      </c>
    </row>
    <row r="642" spans="1:17" x14ac:dyDescent="0.3">
      <c r="A642" s="5">
        <v>636</v>
      </c>
      <c r="B642" s="1" t="s">
        <v>735</v>
      </c>
      <c r="C642" s="1" t="s">
        <v>145</v>
      </c>
      <c r="D642" s="1" t="s">
        <v>72</v>
      </c>
      <c r="E642" s="1" t="s">
        <v>731</v>
      </c>
      <c r="F642" s="1" t="s">
        <v>734</v>
      </c>
      <c r="G642" s="1" t="s">
        <v>47</v>
      </c>
      <c r="H642" s="1" t="s">
        <v>127</v>
      </c>
      <c r="I642" s="1"/>
      <c r="J642" s="7">
        <v>6.4710172686555474</v>
      </c>
      <c r="K642" s="7">
        <v>1.5493997683007716</v>
      </c>
      <c r="L642" s="10">
        <v>2.5</v>
      </c>
      <c r="M642" s="11">
        <f t="shared" si="18"/>
        <v>-0.38024009267969133</v>
      </c>
      <c r="N642" s="12" t="s">
        <v>50</v>
      </c>
      <c r="O642" s="14" t="s">
        <v>57</v>
      </c>
      <c r="P642" s="3">
        <f t="shared" si="19"/>
        <v>239.43681556929042</v>
      </c>
      <c r="Q642" s="1">
        <v>2</v>
      </c>
    </row>
    <row r="643" spans="1:17" x14ac:dyDescent="0.3">
      <c r="A643" s="5">
        <v>637</v>
      </c>
      <c r="B643" s="1" t="s">
        <v>736</v>
      </c>
      <c r="C643" s="1" t="s">
        <v>59</v>
      </c>
      <c r="D643" s="1" t="s">
        <v>72</v>
      </c>
      <c r="E643" s="1" t="s">
        <v>731</v>
      </c>
      <c r="F643" s="1" t="s">
        <v>734</v>
      </c>
      <c r="G643" s="1" t="s">
        <v>47</v>
      </c>
      <c r="H643" s="1" t="s">
        <v>127</v>
      </c>
      <c r="I643" s="1" t="s">
        <v>134</v>
      </c>
      <c r="J643" s="7">
        <v>7.5029876452448274</v>
      </c>
      <c r="K643" s="7">
        <v>1.5493997683007728</v>
      </c>
      <c r="L643" s="10">
        <v>2.5</v>
      </c>
      <c r="M643" s="11">
        <f t="shared" si="18"/>
        <v>-0.38024009267969089</v>
      </c>
      <c r="N643" s="12" t="s">
        <v>50</v>
      </c>
      <c r="O643" s="14" t="s">
        <v>57</v>
      </c>
      <c r="P643" s="3">
        <f t="shared" si="19"/>
        <v>206.50437419855498</v>
      </c>
      <c r="Q643" s="1">
        <v>2</v>
      </c>
    </row>
    <row r="644" spans="1:17" x14ac:dyDescent="0.3">
      <c r="A644" s="5">
        <v>638</v>
      </c>
      <c r="B644" s="1" t="s">
        <v>737</v>
      </c>
      <c r="C644" s="1" t="s">
        <v>94</v>
      </c>
      <c r="D644" s="1" t="s">
        <v>72</v>
      </c>
      <c r="E644" s="1" t="s">
        <v>731</v>
      </c>
      <c r="F644" s="1" t="s">
        <v>734</v>
      </c>
      <c r="G644" s="1" t="s">
        <v>47</v>
      </c>
      <c r="H644" s="1" t="s">
        <v>127</v>
      </c>
      <c r="I644" s="1" t="s">
        <v>139</v>
      </c>
      <c r="J644" s="7">
        <v>5.4450388881127383</v>
      </c>
      <c r="K644" s="7">
        <v>1.9920854163867057</v>
      </c>
      <c r="L644" s="10">
        <v>2.5</v>
      </c>
      <c r="M644" s="11">
        <f t="shared" si="18"/>
        <v>-0.20316583344531775</v>
      </c>
      <c r="N644" s="12" t="s">
        <v>50</v>
      </c>
      <c r="O644" s="14" t="s">
        <v>57</v>
      </c>
      <c r="P644" s="3">
        <f t="shared" si="19"/>
        <v>365.85329458999814</v>
      </c>
      <c r="Q644" s="1">
        <v>3</v>
      </c>
    </row>
    <row r="645" spans="1:17" x14ac:dyDescent="0.3">
      <c r="A645" s="5">
        <v>639</v>
      </c>
      <c r="B645" s="1" t="s">
        <v>738</v>
      </c>
      <c r="C645" s="1" t="s">
        <v>131</v>
      </c>
      <c r="D645" s="1" t="s">
        <v>72</v>
      </c>
      <c r="E645" s="1" t="s">
        <v>731</v>
      </c>
      <c r="F645" s="1" t="s">
        <v>734</v>
      </c>
      <c r="G645" s="1" t="s">
        <v>47</v>
      </c>
      <c r="H645" s="1" t="s">
        <v>127</v>
      </c>
      <c r="I645" s="1" t="s">
        <v>139</v>
      </c>
      <c r="J645" s="7">
        <v>21.020863291976177</v>
      </c>
      <c r="K645" s="7">
        <v>3.3201423606445024</v>
      </c>
      <c r="L645" s="10">
        <v>2.5</v>
      </c>
      <c r="M645" s="11">
        <f t="shared" si="18"/>
        <v>0.32805694425780096</v>
      </c>
      <c r="N645" s="12" t="s">
        <v>50</v>
      </c>
      <c r="O645" s="14" t="s">
        <v>57</v>
      </c>
      <c r="P645" s="3">
        <f t="shared" si="19"/>
        <v>157.94510028100635</v>
      </c>
      <c r="Q645" s="1">
        <v>2</v>
      </c>
    </row>
    <row r="646" spans="1:17" x14ac:dyDescent="0.3">
      <c r="A646" s="5">
        <v>640</v>
      </c>
      <c r="B646" s="1" t="s">
        <v>739</v>
      </c>
      <c r="C646" s="1" t="s">
        <v>210</v>
      </c>
      <c r="D646" s="1" t="s">
        <v>72</v>
      </c>
      <c r="E646" s="1" t="s">
        <v>731</v>
      </c>
      <c r="F646" s="1" t="s">
        <v>734</v>
      </c>
      <c r="G646" s="1" t="s">
        <v>47</v>
      </c>
      <c r="H646" s="1" t="s">
        <v>127</v>
      </c>
      <c r="I646" s="1" t="s">
        <v>139</v>
      </c>
      <c r="J646" s="7">
        <v>5.8230087301406286</v>
      </c>
      <c r="K646" s="7">
        <v>1.5493997683007732</v>
      </c>
      <c r="L646" s="10">
        <v>2.5</v>
      </c>
      <c r="M646" s="11">
        <f t="shared" si="18"/>
        <v>-0.38024009267969072</v>
      </c>
      <c r="N646" s="12" t="s">
        <v>50</v>
      </c>
      <c r="O646" s="14" t="s">
        <v>57</v>
      </c>
      <c r="P646" s="3">
        <f t="shared" si="19"/>
        <v>266.08233648712985</v>
      </c>
      <c r="Q646" s="1">
        <v>3</v>
      </c>
    </row>
    <row r="647" spans="1:17" x14ac:dyDescent="0.3">
      <c r="A647" s="5">
        <v>641</v>
      </c>
      <c r="B647" s="1" t="s">
        <v>740</v>
      </c>
      <c r="C647" s="1" t="s">
        <v>9</v>
      </c>
      <c r="D647" s="1" t="s">
        <v>72</v>
      </c>
      <c r="E647" s="1" t="s">
        <v>731</v>
      </c>
      <c r="F647" s="1" t="s">
        <v>734</v>
      </c>
      <c r="G647" s="1" t="s">
        <v>47</v>
      </c>
      <c r="H647" s="1" t="s">
        <v>127</v>
      </c>
      <c r="I647" s="1" t="s">
        <v>139</v>
      </c>
      <c r="J647" s="7">
        <v>19.622698400618258</v>
      </c>
      <c r="K647" s="7">
        <v>1.7707425923437363</v>
      </c>
      <c r="L647" s="10">
        <v>2.5</v>
      </c>
      <c r="M647" s="11">
        <f t="shared" ref="M647:M710" si="20">(K647-L647)/L647</f>
        <v>-0.29170296306250548</v>
      </c>
      <c r="N647" s="12" t="s">
        <v>50</v>
      </c>
      <c r="O647" s="14" t="s">
        <v>57</v>
      </c>
      <c r="P647" s="3">
        <f t="shared" ref="P647:P710" si="21">K647*1000/J647</f>
        <v>90.23950509721665</v>
      </c>
      <c r="Q647" s="1">
        <v>1</v>
      </c>
    </row>
    <row r="648" spans="1:17" x14ac:dyDescent="0.3">
      <c r="A648" s="5">
        <v>642</v>
      </c>
      <c r="B648" s="1" t="s">
        <v>741</v>
      </c>
      <c r="C648" s="1" t="s">
        <v>94</v>
      </c>
      <c r="D648" s="1" t="s">
        <v>72</v>
      </c>
      <c r="E648" s="1" t="s">
        <v>731</v>
      </c>
      <c r="F648" s="1" t="s">
        <v>734</v>
      </c>
      <c r="G648" s="1" t="s">
        <v>47</v>
      </c>
      <c r="H648" s="1" t="s">
        <v>127</v>
      </c>
      <c r="I648" s="1" t="s">
        <v>132</v>
      </c>
      <c r="J648" s="7">
        <v>4.4447964555340498</v>
      </c>
      <c r="K648" s="7">
        <v>1.5493997683007736</v>
      </c>
      <c r="L648" s="10">
        <v>2.5</v>
      </c>
      <c r="M648" s="11">
        <f t="shared" si="20"/>
        <v>-0.38024009267969056</v>
      </c>
      <c r="N648" s="12" t="s">
        <v>50</v>
      </c>
      <c r="O648" s="14" t="s">
        <v>57</v>
      </c>
      <c r="P648" s="3">
        <f t="shared" si="21"/>
        <v>348.58733888065308</v>
      </c>
      <c r="Q648" s="1">
        <v>3</v>
      </c>
    </row>
    <row r="649" spans="1:17" x14ac:dyDescent="0.3">
      <c r="A649" s="5">
        <v>643</v>
      </c>
      <c r="B649" s="1" t="s">
        <v>742</v>
      </c>
      <c r="C649" s="1" t="s">
        <v>131</v>
      </c>
      <c r="D649" s="1" t="s">
        <v>72</v>
      </c>
      <c r="E649" s="1" t="s">
        <v>731</v>
      </c>
      <c r="F649" s="1" t="s">
        <v>734</v>
      </c>
      <c r="G649" s="1" t="s">
        <v>47</v>
      </c>
      <c r="H649" s="1" t="s">
        <v>127</v>
      </c>
      <c r="I649" s="1" t="s">
        <v>134</v>
      </c>
      <c r="J649" s="7">
        <v>50.171814079004847</v>
      </c>
      <c r="K649" s="7">
        <v>4.2055136568162803</v>
      </c>
      <c r="L649" s="10">
        <v>2.5</v>
      </c>
      <c r="M649" s="11">
        <f t="shared" si="20"/>
        <v>0.68220546272651217</v>
      </c>
      <c r="N649" s="12" t="s">
        <v>50</v>
      </c>
      <c r="O649" s="14" t="s">
        <v>51</v>
      </c>
      <c r="P649" s="3">
        <f t="shared" si="21"/>
        <v>83.822236329623593</v>
      </c>
      <c r="Q649" s="1">
        <v>1</v>
      </c>
    </row>
    <row r="650" spans="1:17" x14ac:dyDescent="0.3">
      <c r="A650" s="5">
        <v>644</v>
      </c>
      <c r="B650" s="1" t="s">
        <v>743</v>
      </c>
      <c r="C650" s="1" t="s">
        <v>9</v>
      </c>
      <c r="D650" s="1" t="s">
        <v>72</v>
      </c>
      <c r="E650" s="1" t="s">
        <v>731</v>
      </c>
      <c r="F650" s="1" t="s">
        <v>734</v>
      </c>
      <c r="G650" s="1" t="s">
        <v>47</v>
      </c>
      <c r="H650" s="1" t="s">
        <v>127</v>
      </c>
      <c r="I650" s="1" t="s">
        <v>134</v>
      </c>
      <c r="J650" s="7">
        <v>3.9657031739347577</v>
      </c>
      <c r="K650" s="7">
        <v>1.5493997683007736</v>
      </c>
      <c r="L650" s="10">
        <v>2.5</v>
      </c>
      <c r="M650" s="11">
        <f t="shared" si="20"/>
        <v>-0.38024009267969056</v>
      </c>
      <c r="N650" s="12" t="s">
        <v>50</v>
      </c>
      <c r="O650" s="14" t="s">
        <v>57</v>
      </c>
      <c r="P650" s="3">
        <f t="shared" si="21"/>
        <v>390.699883562759</v>
      </c>
      <c r="Q650" s="1">
        <v>3</v>
      </c>
    </row>
    <row r="651" spans="1:17" x14ac:dyDescent="0.3">
      <c r="A651" s="5">
        <v>645</v>
      </c>
      <c r="B651" s="1" t="s">
        <v>744</v>
      </c>
      <c r="C651" s="1" t="s">
        <v>94</v>
      </c>
      <c r="D651" s="1" t="s">
        <v>72</v>
      </c>
      <c r="E651" s="1" t="s">
        <v>731</v>
      </c>
      <c r="F651" s="1" t="s">
        <v>734</v>
      </c>
      <c r="G651" s="1" t="s">
        <v>47</v>
      </c>
      <c r="H651" s="1" t="s">
        <v>127</v>
      </c>
      <c r="I651" s="1" t="s">
        <v>137</v>
      </c>
      <c r="J651" s="7">
        <v>37.414539601420387</v>
      </c>
      <c r="K651" s="7">
        <v>1.9920854163866686</v>
      </c>
      <c r="L651" s="10">
        <v>2.5</v>
      </c>
      <c r="M651" s="11">
        <f t="shared" si="20"/>
        <v>-0.20316583344533257</v>
      </c>
      <c r="N651" s="12" t="s">
        <v>50</v>
      </c>
      <c r="O651" s="14" t="s">
        <v>57</v>
      </c>
      <c r="P651" s="3">
        <f t="shared" si="21"/>
        <v>53.243616989771596</v>
      </c>
      <c r="Q651" s="1">
        <v>1</v>
      </c>
    </row>
    <row r="652" spans="1:17" x14ac:dyDescent="0.3">
      <c r="A652" s="5">
        <v>646</v>
      </c>
      <c r="B652" s="1" t="s">
        <v>745</v>
      </c>
      <c r="C652" s="1" t="s">
        <v>9</v>
      </c>
      <c r="D652" s="1" t="s">
        <v>72</v>
      </c>
      <c r="E652" s="1" t="s">
        <v>731</v>
      </c>
      <c r="F652" s="1" t="s">
        <v>734</v>
      </c>
      <c r="G652" s="1" t="s">
        <v>47</v>
      </c>
      <c r="H652" s="1" t="s">
        <v>127</v>
      </c>
      <c r="I652" s="1" t="s">
        <v>137</v>
      </c>
      <c r="J652" s="7">
        <v>9.7442615387719353</v>
      </c>
      <c r="K652" s="7">
        <v>2.4347710644726486</v>
      </c>
      <c r="L652" s="10">
        <v>2.5</v>
      </c>
      <c r="M652" s="11">
        <f t="shared" si="20"/>
        <v>-2.609157421094057E-2</v>
      </c>
      <c r="N652" s="12" t="s">
        <v>50</v>
      </c>
      <c r="O652" s="14" t="s">
        <v>57</v>
      </c>
      <c r="P652" s="3">
        <f t="shared" si="21"/>
        <v>249.86717103033561</v>
      </c>
      <c r="Q652" s="1">
        <v>2</v>
      </c>
    </row>
    <row r="653" spans="1:17" x14ac:dyDescent="0.3">
      <c r="A653" s="5">
        <v>647</v>
      </c>
      <c r="B653" s="1" t="s">
        <v>746</v>
      </c>
      <c r="C653" s="1" t="s">
        <v>94</v>
      </c>
      <c r="D653" s="1" t="s">
        <v>72</v>
      </c>
      <c r="E653" s="1" t="s">
        <v>731</v>
      </c>
      <c r="F653" s="1" t="s">
        <v>734</v>
      </c>
      <c r="G653" s="1" t="s">
        <v>47</v>
      </c>
      <c r="H653" s="1" t="s">
        <v>127</v>
      </c>
      <c r="I653" s="1" t="s">
        <v>139</v>
      </c>
      <c r="J653" s="7">
        <v>10.70592219925711</v>
      </c>
      <c r="K653" s="7">
        <v>2.2134282404296681</v>
      </c>
      <c r="L653" s="10">
        <v>2.5</v>
      </c>
      <c r="M653" s="11">
        <f t="shared" si="20"/>
        <v>-0.11462870382813276</v>
      </c>
      <c r="N653" s="12" t="s">
        <v>50</v>
      </c>
      <c r="O653" s="14" t="s">
        <v>57</v>
      </c>
      <c r="P653" s="3">
        <f t="shared" si="21"/>
        <v>206.74802219123723</v>
      </c>
      <c r="Q653" s="1">
        <v>2</v>
      </c>
    </row>
    <row r="654" spans="1:17" x14ac:dyDescent="0.3">
      <c r="A654" s="5">
        <v>648</v>
      </c>
      <c r="B654" s="1" t="s">
        <v>747</v>
      </c>
      <c r="C654" s="1" t="s">
        <v>59</v>
      </c>
      <c r="D654" s="1" t="s">
        <v>72</v>
      </c>
      <c r="E654" s="1" t="s">
        <v>731</v>
      </c>
      <c r="F654" s="1" t="s">
        <v>734</v>
      </c>
      <c r="G654" s="1" t="s">
        <v>47</v>
      </c>
      <c r="H654" s="1" t="s">
        <v>127</v>
      </c>
      <c r="I654" s="1" t="s">
        <v>139</v>
      </c>
      <c r="J654" s="7">
        <v>1.4002404081449451</v>
      </c>
      <c r="K654" s="7">
        <v>1.5493997683007703</v>
      </c>
      <c r="L654" s="10">
        <v>2.5</v>
      </c>
      <c r="M654" s="11">
        <f t="shared" si="20"/>
        <v>-0.38024009267969189</v>
      </c>
      <c r="N654" s="12" t="s">
        <v>50</v>
      </c>
      <c r="O654" s="14" t="s">
        <v>57</v>
      </c>
      <c r="P654" s="3">
        <f t="shared" si="21"/>
        <v>1106.5241077804869</v>
      </c>
      <c r="Q654" s="1">
        <v>5</v>
      </c>
    </row>
    <row r="655" spans="1:17" x14ac:dyDescent="0.3">
      <c r="A655" s="5">
        <v>649</v>
      </c>
      <c r="B655" s="1" t="s">
        <v>748</v>
      </c>
      <c r="C655" s="1" t="s">
        <v>131</v>
      </c>
      <c r="D655" s="1" t="s">
        <v>72</v>
      </c>
      <c r="E655" s="1" t="s">
        <v>731</v>
      </c>
      <c r="F655" s="1" t="s">
        <v>734</v>
      </c>
      <c r="G655" s="1" t="s">
        <v>47</v>
      </c>
      <c r="H655" s="1" t="s">
        <v>127</v>
      </c>
      <c r="I655" s="1" t="s">
        <v>139</v>
      </c>
      <c r="J655" s="7">
        <v>28.231439007914354</v>
      </c>
      <c r="K655" s="7">
        <v>3.0987995366016188</v>
      </c>
      <c r="L655" s="10">
        <v>2.5</v>
      </c>
      <c r="M655" s="11">
        <f t="shared" si="20"/>
        <v>0.2395198146406475</v>
      </c>
      <c r="N655" s="12" t="s">
        <v>50</v>
      </c>
      <c r="O655" s="14" t="s">
        <v>57</v>
      </c>
      <c r="P655" s="3">
        <f t="shared" si="21"/>
        <v>109.76413691604267</v>
      </c>
      <c r="Q655" s="1">
        <v>1</v>
      </c>
    </row>
    <row r="656" spans="1:17" x14ac:dyDescent="0.3">
      <c r="A656" s="5">
        <v>650</v>
      </c>
      <c r="B656" s="1" t="s">
        <v>749</v>
      </c>
      <c r="C656" s="1" t="s">
        <v>9</v>
      </c>
      <c r="D656" s="1" t="s">
        <v>72</v>
      </c>
      <c r="E656" s="1" t="s">
        <v>731</v>
      </c>
      <c r="F656" s="1" t="s">
        <v>734</v>
      </c>
      <c r="G656" s="1" t="s">
        <v>47</v>
      </c>
      <c r="H656" s="1" t="s">
        <v>127</v>
      </c>
      <c r="I656" s="1" t="s">
        <v>139</v>
      </c>
      <c r="J656" s="7">
        <v>4.7118633132188821</v>
      </c>
      <c r="K656" s="7">
        <v>1.7707425923437414</v>
      </c>
      <c r="L656" s="10">
        <v>2.5</v>
      </c>
      <c r="M656" s="11">
        <f t="shared" si="20"/>
        <v>-0.29170296306250343</v>
      </c>
      <c r="N656" s="12" t="s">
        <v>50</v>
      </c>
      <c r="O656" s="14" t="s">
        <v>57</v>
      </c>
      <c r="P656" s="3">
        <f t="shared" si="21"/>
        <v>375.8051697671317</v>
      </c>
      <c r="Q656" s="1">
        <v>3</v>
      </c>
    </row>
    <row r="657" spans="1:17" x14ac:dyDescent="0.3">
      <c r="A657" s="5">
        <v>651</v>
      </c>
      <c r="B657" s="1" t="s">
        <v>750</v>
      </c>
      <c r="C657" s="1" t="s">
        <v>59</v>
      </c>
      <c r="D657" s="1" t="s">
        <v>72</v>
      </c>
      <c r="E657" s="1" t="s">
        <v>731</v>
      </c>
      <c r="F657" s="1" t="s">
        <v>734</v>
      </c>
      <c r="G657" s="1" t="s">
        <v>47</v>
      </c>
      <c r="H657" s="1" t="s">
        <v>127</v>
      </c>
      <c r="I657" s="1" t="s">
        <v>139</v>
      </c>
      <c r="J657" s="7">
        <v>1.0210147134907985</v>
      </c>
      <c r="K657" s="7">
        <v>1.7707425923437308</v>
      </c>
      <c r="L657" s="10">
        <v>2.5</v>
      </c>
      <c r="M657" s="11">
        <f t="shared" si="20"/>
        <v>-0.2917029630625077</v>
      </c>
      <c r="N657" s="12" t="s">
        <v>50</v>
      </c>
      <c r="O657" s="14" t="s">
        <v>57</v>
      </c>
      <c r="P657" s="3">
        <f t="shared" si="21"/>
        <v>1734.2968411196055</v>
      </c>
      <c r="Q657" s="1">
        <v>5</v>
      </c>
    </row>
    <row r="658" spans="1:17" x14ac:dyDescent="0.3">
      <c r="A658" s="5">
        <v>652</v>
      </c>
      <c r="B658" s="1" t="s">
        <v>751</v>
      </c>
      <c r="C658" s="1" t="s">
        <v>9</v>
      </c>
      <c r="D658" s="1" t="s">
        <v>72</v>
      </c>
      <c r="E658" s="1" t="s">
        <v>731</v>
      </c>
      <c r="F658" s="1" t="s">
        <v>734</v>
      </c>
      <c r="G658" s="1" t="s">
        <v>47</v>
      </c>
      <c r="H658" s="1" t="s">
        <v>127</v>
      </c>
      <c r="I658" s="1" t="s">
        <v>139</v>
      </c>
      <c r="J658" s="7">
        <v>10.002706829770894</v>
      </c>
      <c r="K658" s="7">
        <v>3.0987995366015113</v>
      </c>
      <c r="L658" s="10">
        <v>2.5</v>
      </c>
      <c r="M658" s="11">
        <f t="shared" si="20"/>
        <v>0.23951981464060451</v>
      </c>
      <c r="N658" s="12" t="s">
        <v>50</v>
      </c>
      <c r="O658" s="14" t="s">
        <v>57</v>
      </c>
      <c r="P658" s="3">
        <f t="shared" si="21"/>
        <v>309.79609713028924</v>
      </c>
      <c r="Q658" s="1">
        <v>3</v>
      </c>
    </row>
    <row r="659" spans="1:17" x14ac:dyDescent="0.3">
      <c r="A659" s="5">
        <v>653</v>
      </c>
      <c r="B659" s="1" t="s">
        <v>752</v>
      </c>
      <c r="C659" s="1" t="s">
        <v>9</v>
      </c>
      <c r="D659" s="1" t="s">
        <v>72</v>
      </c>
      <c r="E659" s="1" t="s">
        <v>731</v>
      </c>
      <c r="F659" s="1" t="s">
        <v>734</v>
      </c>
      <c r="G659" s="1" t="s">
        <v>47</v>
      </c>
      <c r="H659" s="1" t="s">
        <v>127</v>
      </c>
      <c r="I659" s="1" t="s">
        <v>139</v>
      </c>
      <c r="J659" s="7">
        <v>6.0553646293870029</v>
      </c>
      <c r="K659" s="7">
        <v>1.7707425923437443</v>
      </c>
      <c r="L659" s="10">
        <v>2.5</v>
      </c>
      <c r="M659" s="11">
        <f t="shared" si="20"/>
        <v>-0.29170296306250226</v>
      </c>
      <c r="N659" s="12" t="s">
        <v>50</v>
      </c>
      <c r="O659" s="14" t="s">
        <v>57</v>
      </c>
      <c r="P659" s="3">
        <f t="shared" si="21"/>
        <v>292.4254278182089</v>
      </c>
      <c r="Q659" s="1">
        <v>3</v>
      </c>
    </row>
    <row r="660" spans="1:17" x14ac:dyDescent="0.3">
      <c r="A660" s="5">
        <v>654</v>
      </c>
      <c r="B660" s="1" t="s">
        <v>753</v>
      </c>
      <c r="C660" s="1" t="s">
        <v>9</v>
      </c>
      <c r="D660" s="1" t="s">
        <v>72</v>
      </c>
      <c r="E660" s="1" t="s">
        <v>731</v>
      </c>
      <c r="F660" s="1" t="s">
        <v>734</v>
      </c>
      <c r="G660" s="1" t="s">
        <v>47</v>
      </c>
      <c r="H660" s="1" t="s">
        <v>127</v>
      </c>
      <c r="I660" s="1" t="s">
        <v>139</v>
      </c>
      <c r="J660" s="7">
        <v>5.9861453106720699</v>
      </c>
      <c r="K660" s="7">
        <v>1.5493997683007625</v>
      </c>
      <c r="L660" s="10">
        <v>2.5</v>
      </c>
      <c r="M660" s="11">
        <f t="shared" si="20"/>
        <v>-0.380240092679695</v>
      </c>
      <c r="N660" s="12" t="s">
        <v>50</v>
      </c>
      <c r="O660" s="14" t="s">
        <v>57</v>
      </c>
      <c r="P660" s="3">
        <f t="shared" si="21"/>
        <v>258.8309651518984</v>
      </c>
      <c r="Q660" s="1">
        <v>3</v>
      </c>
    </row>
    <row r="661" spans="1:17" x14ac:dyDescent="0.3">
      <c r="A661" s="5">
        <v>655</v>
      </c>
      <c r="B661" s="1" t="s">
        <v>754</v>
      </c>
      <c r="C661" s="1" t="s">
        <v>9</v>
      </c>
      <c r="D661" s="1" t="s">
        <v>72</v>
      </c>
      <c r="E661" s="1" t="s">
        <v>731</v>
      </c>
      <c r="F661" s="1" t="s">
        <v>734</v>
      </c>
      <c r="G661" s="1" t="s">
        <v>47</v>
      </c>
      <c r="H661" s="1" t="s">
        <v>127</v>
      </c>
      <c r="I661" s="1" t="s">
        <v>139</v>
      </c>
      <c r="J661" s="7">
        <v>14.30690687922672</v>
      </c>
      <c r="K661" s="7">
        <v>1.7707425923437454</v>
      </c>
      <c r="L661" s="10">
        <v>2.5</v>
      </c>
      <c r="M661" s="11">
        <f t="shared" si="20"/>
        <v>-0.29170296306250182</v>
      </c>
      <c r="N661" s="12" t="s">
        <v>50</v>
      </c>
      <c r="O661" s="14" t="s">
        <v>57</v>
      </c>
      <c r="P661" s="3">
        <f t="shared" si="21"/>
        <v>123.76837336621101</v>
      </c>
      <c r="Q661" s="1">
        <v>1</v>
      </c>
    </row>
    <row r="662" spans="1:17" x14ac:dyDescent="0.3">
      <c r="A662" s="5">
        <v>656</v>
      </c>
      <c r="B662" s="1" t="s">
        <v>755</v>
      </c>
      <c r="C662" s="1" t="s">
        <v>210</v>
      </c>
      <c r="D662" s="1" t="s">
        <v>72</v>
      </c>
      <c r="E662" s="1" t="s">
        <v>731</v>
      </c>
      <c r="F662" s="1" t="s">
        <v>734</v>
      </c>
      <c r="G662" s="1" t="s">
        <v>47</v>
      </c>
      <c r="H662" s="1" t="s">
        <v>127</v>
      </c>
      <c r="I662" s="1" t="s">
        <v>139</v>
      </c>
      <c r="J662" s="7">
        <v>4.0580086053862203</v>
      </c>
      <c r="K662" s="7">
        <v>1.9920854163867026</v>
      </c>
      <c r="L662" s="10">
        <v>2.5</v>
      </c>
      <c r="M662" s="11">
        <f t="shared" si="20"/>
        <v>-0.20316583344531897</v>
      </c>
      <c r="N662" s="12" t="s">
        <v>50</v>
      </c>
      <c r="O662" s="14" t="s">
        <v>57</v>
      </c>
      <c r="P662" s="3">
        <f t="shared" si="21"/>
        <v>490.9022158658301</v>
      </c>
      <c r="Q662" s="1">
        <v>3</v>
      </c>
    </row>
    <row r="663" spans="1:17" x14ac:dyDescent="0.3">
      <c r="A663" s="5">
        <v>657</v>
      </c>
      <c r="B663" s="1" t="s">
        <v>756</v>
      </c>
      <c r="C663" s="1" t="s">
        <v>9</v>
      </c>
      <c r="D663" s="1" t="s">
        <v>72</v>
      </c>
      <c r="E663" s="1" t="s">
        <v>731</v>
      </c>
      <c r="F663" s="1" t="s">
        <v>734</v>
      </c>
      <c r="G663" s="1" t="s">
        <v>47</v>
      </c>
      <c r="H663" s="1" t="s">
        <v>127</v>
      </c>
      <c r="I663" s="1" t="s">
        <v>139</v>
      </c>
      <c r="J663" s="7">
        <v>23.113197150680683</v>
      </c>
      <c r="K663" s="7">
        <v>4.426856480859338</v>
      </c>
      <c r="L663" s="10">
        <v>2.5</v>
      </c>
      <c r="M663" s="11">
        <f t="shared" si="20"/>
        <v>0.77074259234373521</v>
      </c>
      <c r="N663" s="12" t="s">
        <v>50</v>
      </c>
      <c r="O663" s="14" t="s">
        <v>51</v>
      </c>
      <c r="P663" s="3">
        <f t="shared" si="21"/>
        <v>191.52938695583995</v>
      </c>
      <c r="Q663" s="1">
        <v>2</v>
      </c>
    </row>
    <row r="664" spans="1:17" x14ac:dyDescent="0.3">
      <c r="A664" s="5">
        <v>658</v>
      </c>
      <c r="B664" s="1" t="s">
        <v>757</v>
      </c>
      <c r="C664" s="1" t="s">
        <v>59</v>
      </c>
      <c r="D664" s="1" t="s">
        <v>72</v>
      </c>
      <c r="E664" s="1" t="s">
        <v>731</v>
      </c>
      <c r="F664" s="1" t="s">
        <v>734</v>
      </c>
      <c r="G664" s="1" t="s">
        <v>47</v>
      </c>
      <c r="H664" s="1" t="s">
        <v>127</v>
      </c>
      <c r="I664" s="1" t="s">
        <v>139</v>
      </c>
      <c r="J664" s="7">
        <v>0.55881206206949008</v>
      </c>
      <c r="K664" s="7">
        <v>1.5493997683007708</v>
      </c>
      <c r="L664" s="10">
        <v>2.5</v>
      </c>
      <c r="M664" s="11">
        <f t="shared" si="20"/>
        <v>-0.38024009267969172</v>
      </c>
      <c r="N664" s="12" t="s">
        <v>50</v>
      </c>
      <c r="O664" s="14" t="s">
        <v>57</v>
      </c>
      <c r="P664" s="3">
        <f t="shared" si="21"/>
        <v>2772.6670082295</v>
      </c>
      <c r="Q664" s="1">
        <v>5</v>
      </c>
    </row>
    <row r="665" spans="1:17" x14ac:dyDescent="0.3">
      <c r="A665" s="5">
        <v>659</v>
      </c>
      <c r="B665" s="1" t="s">
        <v>758</v>
      </c>
      <c r="C665" s="1" t="s">
        <v>9</v>
      </c>
      <c r="D665" s="1" t="s">
        <v>72</v>
      </c>
      <c r="E665" s="1" t="s">
        <v>731</v>
      </c>
      <c r="F665" s="1" t="s">
        <v>734</v>
      </c>
      <c r="G665" s="1" t="s">
        <v>47</v>
      </c>
      <c r="H665" s="1" t="s">
        <v>127</v>
      </c>
      <c r="I665" s="1" t="s">
        <v>139</v>
      </c>
      <c r="J665" s="7">
        <v>14.279073730993662</v>
      </c>
      <c r="K665" s="7">
        <v>3.541485184687498</v>
      </c>
      <c r="L665" s="10">
        <v>2.5</v>
      </c>
      <c r="M665" s="11">
        <f t="shared" si="20"/>
        <v>0.41659407387499919</v>
      </c>
      <c r="N665" s="12" t="s">
        <v>50</v>
      </c>
      <c r="O665" s="14" t="s">
        <v>57</v>
      </c>
      <c r="P665" s="3">
        <f t="shared" si="21"/>
        <v>248.01925190710887</v>
      </c>
      <c r="Q665" s="1">
        <v>2</v>
      </c>
    </row>
    <row r="666" spans="1:17" x14ac:dyDescent="0.3">
      <c r="A666" s="5">
        <v>660</v>
      </c>
      <c r="B666" s="1" t="s">
        <v>759</v>
      </c>
      <c r="C666" s="1" t="s">
        <v>145</v>
      </c>
      <c r="D666" s="1" t="s">
        <v>72</v>
      </c>
      <c r="E666" s="1" t="s">
        <v>731</v>
      </c>
      <c r="F666" s="1" t="s">
        <v>734</v>
      </c>
      <c r="G666" s="1" t="s">
        <v>47</v>
      </c>
      <c r="H666" s="1" t="s">
        <v>127</v>
      </c>
      <c r="I666" s="1"/>
      <c r="J666" s="7">
        <v>12.787075724740056</v>
      </c>
      <c r="K666" s="7">
        <v>1.9920854163867039</v>
      </c>
      <c r="L666" s="10">
        <v>2.5</v>
      </c>
      <c r="M666" s="11">
        <f t="shared" si="20"/>
        <v>-0.20316583344531844</v>
      </c>
      <c r="N666" s="12" t="s">
        <v>50</v>
      </c>
      <c r="O666" s="14" t="s">
        <v>57</v>
      </c>
      <c r="P666" s="3">
        <f t="shared" si="21"/>
        <v>155.78897468578182</v>
      </c>
      <c r="Q666" s="1">
        <v>2</v>
      </c>
    </row>
    <row r="667" spans="1:17" x14ac:dyDescent="0.3">
      <c r="A667" s="5">
        <v>661</v>
      </c>
      <c r="B667" s="1" t="s">
        <v>760</v>
      </c>
      <c r="C667" s="1" t="s">
        <v>131</v>
      </c>
      <c r="D667" s="1" t="s">
        <v>72</v>
      </c>
      <c r="E667" s="1" t="s">
        <v>731</v>
      </c>
      <c r="F667" s="1" t="s">
        <v>734</v>
      </c>
      <c r="G667" s="1" t="s">
        <v>47</v>
      </c>
      <c r="H667" s="1" t="s">
        <v>127</v>
      </c>
      <c r="I667" s="1" t="s">
        <v>139</v>
      </c>
      <c r="J667" s="7">
        <v>11.615512437111379</v>
      </c>
      <c r="K667" s="7">
        <v>2.4347710644726273</v>
      </c>
      <c r="L667" s="10">
        <v>2.5</v>
      </c>
      <c r="M667" s="11">
        <f t="shared" si="20"/>
        <v>-2.6091574210949098E-2</v>
      </c>
      <c r="N667" s="12" t="s">
        <v>50</v>
      </c>
      <c r="O667" s="14" t="s">
        <v>57</v>
      </c>
      <c r="P667" s="3">
        <f t="shared" si="21"/>
        <v>209.61374520968803</v>
      </c>
      <c r="Q667" s="1">
        <v>2</v>
      </c>
    </row>
    <row r="668" spans="1:17" x14ac:dyDescent="0.3">
      <c r="A668" s="5">
        <v>662</v>
      </c>
      <c r="B668" s="1" t="s">
        <v>761</v>
      </c>
      <c r="C668" s="1" t="s">
        <v>9</v>
      </c>
      <c r="D668" s="1" t="s">
        <v>72</v>
      </c>
      <c r="E668" s="1" t="s">
        <v>731</v>
      </c>
      <c r="F668" s="1" t="s">
        <v>734</v>
      </c>
      <c r="G668" s="1" t="s">
        <v>47</v>
      </c>
      <c r="H668" s="1" t="s">
        <v>127</v>
      </c>
      <c r="I668" s="1" t="s">
        <v>139</v>
      </c>
      <c r="J668" s="7">
        <v>8.2630354153174395</v>
      </c>
      <c r="K668" s="7">
        <v>2.6561138885156024</v>
      </c>
      <c r="L668" s="10">
        <v>2.5</v>
      </c>
      <c r="M668" s="11">
        <f t="shared" si="20"/>
        <v>6.244555540624095E-2</v>
      </c>
      <c r="N668" s="12" t="s">
        <v>50</v>
      </c>
      <c r="O668" s="14" t="s">
        <v>57</v>
      </c>
      <c r="P668" s="3">
        <f t="shared" si="21"/>
        <v>321.44529885372191</v>
      </c>
      <c r="Q668" s="1">
        <v>3</v>
      </c>
    </row>
    <row r="669" spans="1:17" x14ac:dyDescent="0.3">
      <c r="A669" s="5">
        <v>663</v>
      </c>
      <c r="B669" s="1" t="s">
        <v>762</v>
      </c>
      <c r="C669" s="1" t="s">
        <v>74</v>
      </c>
      <c r="D669" s="1" t="s">
        <v>72</v>
      </c>
      <c r="E669" s="1" t="s">
        <v>731</v>
      </c>
      <c r="F669" s="1" t="s">
        <v>763</v>
      </c>
      <c r="G669" s="1" t="s">
        <v>47</v>
      </c>
      <c r="H669" s="1" t="s">
        <v>127</v>
      </c>
      <c r="I669" s="1"/>
      <c r="J669" s="7">
        <v>17.645461139946512</v>
      </c>
      <c r="K669" s="7">
        <v>1.7707425923437499</v>
      </c>
      <c r="L669" s="10">
        <v>2.5</v>
      </c>
      <c r="M669" s="11">
        <f t="shared" si="20"/>
        <v>-0.29170296306250004</v>
      </c>
      <c r="N669" s="12" t="s">
        <v>50</v>
      </c>
      <c r="O669" s="14" t="s">
        <v>57</v>
      </c>
      <c r="P669" s="3">
        <f t="shared" si="21"/>
        <v>100.35116556603164</v>
      </c>
      <c r="Q669" s="1">
        <v>1</v>
      </c>
    </row>
    <row r="670" spans="1:17" x14ac:dyDescent="0.3">
      <c r="A670" s="5">
        <v>664</v>
      </c>
      <c r="B670" s="1" t="s">
        <v>764</v>
      </c>
      <c r="C670" s="1" t="s">
        <v>145</v>
      </c>
      <c r="D670" s="1" t="s">
        <v>72</v>
      </c>
      <c r="E670" s="1" t="s">
        <v>731</v>
      </c>
      <c r="F670" s="1" t="s">
        <v>763</v>
      </c>
      <c r="G670" s="1" t="s">
        <v>47</v>
      </c>
      <c r="H670" s="1" t="s">
        <v>127</v>
      </c>
      <c r="I670" s="1"/>
      <c r="J670" s="7">
        <v>15.097589224554801</v>
      </c>
      <c r="K670" s="7">
        <v>1.9920854163866875</v>
      </c>
      <c r="L670" s="10">
        <v>2.5</v>
      </c>
      <c r="M670" s="11">
        <f t="shared" si="20"/>
        <v>-0.20316583344532502</v>
      </c>
      <c r="N670" s="12" t="s">
        <v>50</v>
      </c>
      <c r="O670" s="14" t="s">
        <v>57</v>
      </c>
      <c r="P670" s="3">
        <f t="shared" si="21"/>
        <v>131.94725242270792</v>
      </c>
      <c r="Q670" s="1">
        <v>2</v>
      </c>
    </row>
    <row r="671" spans="1:17" x14ac:dyDescent="0.3">
      <c r="A671" s="5">
        <v>665</v>
      </c>
      <c r="B671" s="1" t="s">
        <v>765</v>
      </c>
      <c r="C671" s="1" t="s">
        <v>53</v>
      </c>
      <c r="D671" s="1" t="s">
        <v>72</v>
      </c>
      <c r="E671" s="1"/>
      <c r="F671" s="1"/>
      <c r="G671" s="1" t="s">
        <v>47</v>
      </c>
      <c r="H671" s="1" t="s">
        <v>127</v>
      </c>
      <c r="I671" s="1"/>
      <c r="J671" s="7">
        <v>13.093370774680574</v>
      </c>
      <c r="K671" s="7">
        <v>1.5493997683007565</v>
      </c>
      <c r="L671" s="10">
        <v>2.5</v>
      </c>
      <c r="M671" s="11">
        <f t="shared" si="20"/>
        <v>-0.38024009267969738</v>
      </c>
      <c r="N671" s="12" t="s">
        <v>50</v>
      </c>
      <c r="O671" s="14" t="s">
        <v>57</v>
      </c>
      <c r="P671" s="3">
        <f t="shared" si="21"/>
        <v>118.33467446724433</v>
      </c>
      <c r="Q671" s="1">
        <v>1</v>
      </c>
    </row>
    <row r="672" spans="1:17" x14ac:dyDescent="0.3">
      <c r="A672" s="5">
        <v>666</v>
      </c>
      <c r="B672" s="1" t="s">
        <v>766</v>
      </c>
      <c r="C672" s="1" t="s">
        <v>131</v>
      </c>
      <c r="D672" s="1" t="s">
        <v>72</v>
      </c>
      <c r="E672" s="1" t="s">
        <v>75</v>
      </c>
      <c r="F672" s="1" t="s">
        <v>767</v>
      </c>
      <c r="G672" s="1" t="s">
        <v>47</v>
      </c>
      <c r="H672" s="1" t="s">
        <v>127</v>
      </c>
      <c r="I672" s="1" t="s">
        <v>139</v>
      </c>
      <c r="J672" s="7">
        <v>1.6078928104481085</v>
      </c>
      <c r="K672" s="7">
        <v>1.5493997683007728</v>
      </c>
      <c r="L672" s="10">
        <v>2.5</v>
      </c>
      <c r="M672" s="11">
        <f t="shared" si="20"/>
        <v>-0.38024009267969089</v>
      </c>
      <c r="N672" s="12" t="s">
        <v>50</v>
      </c>
      <c r="O672" s="14" t="s">
        <v>57</v>
      </c>
      <c r="P672" s="3">
        <f t="shared" si="21"/>
        <v>963.6213049979159</v>
      </c>
      <c r="Q672" s="1">
        <v>4</v>
      </c>
    </row>
    <row r="673" spans="1:17" x14ac:dyDescent="0.3">
      <c r="A673" s="5">
        <v>667</v>
      </c>
      <c r="B673" s="1" t="s">
        <v>768</v>
      </c>
      <c r="C673" s="1" t="s">
        <v>145</v>
      </c>
      <c r="D673" s="1" t="s">
        <v>72</v>
      </c>
      <c r="E673" s="1" t="s">
        <v>75</v>
      </c>
      <c r="F673" s="1" t="s">
        <v>767</v>
      </c>
      <c r="G673" s="1" t="s">
        <v>47</v>
      </c>
      <c r="H673" s="1" t="s">
        <v>127</v>
      </c>
      <c r="I673" s="1"/>
      <c r="J673" s="7">
        <v>13.760549835658576</v>
      </c>
      <c r="K673" s="7">
        <v>1.9920854163867108</v>
      </c>
      <c r="L673" s="10">
        <v>2.5</v>
      </c>
      <c r="M673" s="11">
        <f t="shared" si="20"/>
        <v>-0.20316583344531569</v>
      </c>
      <c r="N673" s="12" t="s">
        <v>50</v>
      </c>
      <c r="O673" s="14" t="s">
        <v>57</v>
      </c>
      <c r="P673" s="3">
        <f t="shared" si="21"/>
        <v>144.76786466951305</v>
      </c>
      <c r="Q673" s="1">
        <v>2</v>
      </c>
    </row>
    <row r="674" spans="1:17" x14ac:dyDescent="0.3">
      <c r="A674" s="5">
        <v>668</v>
      </c>
      <c r="B674" s="1" t="s">
        <v>769</v>
      </c>
      <c r="C674" s="1" t="s">
        <v>9</v>
      </c>
      <c r="D674" s="1" t="s">
        <v>72</v>
      </c>
      <c r="E674" s="1" t="s">
        <v>75</v>
      </c>
      <c r="F674" s="1" t="s">
        <v>767</v>
      </c>
      <c r="G674" s="1" t="s">
        <v>47</v>
      </c>
      <c r="H674" s="1" t="s">
        <v>127</v>
      </c>
      <c r="I674" s="1" t="s">
        <v>139</v>
      </c>
      <c r="J674" s="7">
        <v>2.6067777369336023</v>
      </c>
      <c r="K674" s="7">
        <v>1.770742592343729</v>
      </c>
      <c r="L674" s="10">
        <v>2.5</v>
      </c>
      <c r="M674" s="11">
        <f t="shared" si="20"/>
        <v>-0.29170296306250842</v>
      </c>
      <c r="N674" s="12" t="s">
        <v>50</v>
      </c>
      <c r="O674" s="14" t="s">
        <v>57</v>
      </c>
      <c r="P674" s="3">
        <f t="shared" si="21"/>
        <v>679.28407061918676</v>
      </c>
      <c r="Q674" s="1">
        <v>4</v>
      </c>
    </row>
    <row r="675" spans="1:17" x14ac:dyDescent="0.3">
      <c r="A675" s="5">
        <v>669</v>
      </c>
      <c r="B675" s="1" t="s">
        <v>770</v>
      </c>
      <c r="C675" s="1" t="s">
        <v>9</v>
      </c>
      <c r="D675" s="1" t="s">
        <v>72</v>
      </c>
      <c r="E675" s="1" t="s">
        <v>75</v>
      </c>
      <c r="F675" s="1" t="s">
        <v>767</v>
      </c>
      <c r="G675" s="1" t="s">
        <v>47</v>
      </c>
      <c r="H675" s="1" t="s">
        <v>127</v>
      </c>
      <c r="I675" s="1" t="s">
        <v>139</v>
      </c>
      <c r="J675" s="7">
        <v>10.393827907494865</v>
      </c>
      <c r="K675" s="7">
        <v>2.2134282404296681</v>
      </c>
      <c r="L675" s="10">
        <v>2.5</v>
      </c>
      <c r="M675" s="11">
        <f t="shared" si="20"/>
        <v>-0.11462870382813276</v>
      </c>
      <c r="N675" s="12" t="s">
        <v>50</v>
      </c>
      <c r="O675" s="14" t="s">
        <v>57</v>
      </c>
      <c r="P675" s="3">
        <f t="shared" si="21"/>
        <v>212.95602160524436</v>
      </c>
      <c r="Q675" s="1">
        <v>2</v>
      </c>
    </row>
    <row r="676" spans="1:17" x14ac:dyDescent="0.3">
      <c r="A676" s="5">
        <v>670</v>
      </c>
      <c r="B676" s="1" t="s">
        <v>771</v>
      </c>
      <c r="C676" s="1" t="s">
        <v>9</v>
      </c>
      <c r="D676" s="1" t="s">
        <v>72</v>
      </c>
      <c r="E676" s="1" t="s">
        <v>75</v>
      </c>
      <c r="F676" s="1" t="s">
        <v>767</v>
      </c>
      <c r="G676" s="1" t="s">
        <v>47</v>
      </c>
      <c r="H676" s="1" t="s">
        <v>127</v>
      </c>
      <c r="I676" s="1" t="s">
        <v>134</v>
      </c>
      <c r="J676" s="7">
        <v>3.2653025522404731</v>
      </c>
      <c r="K676" s="7">
        <v>1.5493997683007732</v>
      </c>
      <c r="L676" s="10">
        <v>2.5</v>
      </c>
      <c r="M676" s="11">
        <f t="shared" si="20"/>
        <v>-0.38024009267969072</v>
      </c>
      <c r="N676" s="12" t="s">
        <v>50</v>
      </c>
      <c r="O676" s="14" t="s">
        <v>57</v>
      </c>
      <c r="P676" s="3">
        <f t="shared" si="21"/>
        <v>474.50419785378216</v>
      </c>
      <c r="Q676" s="1">
        <v>3</v>
      </c>
    </row>
    <row r="677" spans="1:17" x14ac:dyDescent="0.3">
      <c r="A677" s="5">
        <v>671</v>
      </c>
      <c r="B677" s="1" t="s">
        <v>772</v>
      </c>
      <c r="C677" s="1" t="s">
        <v>100</v>
      </c>
      <c r="D677" s="1" t="s">
        <v>72</v>
      </c>
      <c r="E677" s="1" t="s">
        <v>731</v>
      </c>
      <c r="F677" s="1" t="s">
        <v>767</v>
      </c>
      <c r="G677" s="1" t="s">
        <v>47</v>
      </c>
      <c r="H677" s="1" t="s">
        <v>127</v>
      </c>
      <c r="I677" s="1"/>
      <c r="J677" s="7">
        <v>5.2028901090331905</v>
      </c>
      <c r="K677" s="7">
        <v>2.2134282404296672</v>
      </c>
      <c r="L677" s="10">
        <v>2.5</v>
      </c>
      <c r="M677" s="11">
        <f t="shared" si="20"/>
        <v>-0.1146287038281331</v>
      </c>
      <c r="N677" s="12" t="s">
        <v>50</v>
      </c>
      <c r="O677" s="14" t="s">
        <v>57</v>
      </c>
      <c r="P677" s="3">
        <f t="shared" si="21"/>
        <v>425.42283116584412</v>
      </c>
      <c r="Q677" s="1">
        <v>3</v>
      </c>
    </row>
    <row r="678" spans="1:17" x14ac:dyDescent="0.3">
      <c r="A678" s="5">
        <v>672</v>
      </c>
      <c r="B678" s="1" t="s">
        <v>773</v>
      </c>
      <c r="C678" s="1" t="s">
        <v>145</v>
      </c>
      <c r="D678" s="1" t="s">
        <v>72</v>
      </c>
      <c r="E678" s="1" t="s">
        <v>731</v>
      </c>
      <c r="F678" s="1" t="s">
        <v>767</v>
      </c>
      <c r="G678" s="1" t="s">
        <v>47</v>
      </c>
      <c r="H678" s="1" t="s">
        <v>127</v>
      </c>
      <c r="I678" s="1"/>
      <c r="J678" s="7">
        <v>9.8239241105584725</v>
      </c>
      <c r="K678" s="7">
        <v>1.5493997683007583</v>
      </c>
      <c r="L678" s="10">
        <v>2.5</v>
      </c>
      <c r="M678" s="11">
        <f t="shared" si="20"/>
        <v>-0.38024009267969666</v>
      </c>
      <c r="N678" s="12" t="s">
        <v>50</v>
      </c>
      <c r="O678" s="14" t="s">
        <v>57</v>
      </c>
      <c r="P678" s="3">
        <f t="shared" si="21"/>
        <v>157.71699280896397</v>
      </c>
      <c r="Q678" s="1">
        <v>2</v>
      </c>
    </row>
    <row r="679" spans="1:17" x14ac:dyDescent="0.3">
      <c r="A679" s="5">
        <v>673</v>
      </c>
      <c r="B679" s="1" t="s">
        <v>774</v>
      </c>
      <c r="C679" s="1" t="s">
        <v>59</v>
      </c>
      <c r="D679" s="1" t="s">
        <v>72</v>
      </c>
      <c r="E679" s="1" t="s">
        <v>731</v>
      </c>
      <c r="F679" s="1" t="s">
        <v>767</v>
      </c>
      <c r="G679" s="1" t="s">
        <v>47</v>
      </c>
      <c r="H679" s="1" t="s">
        <v>127</v>
      </c>
      <c r="I679" s="1" t="s">
        <v>139</v>
      </c>
      <c r="J679" s="7">
        <v>2.3989172176191511</v>
      </c>
      <c r="K679" s="7">
        <v>1.770742592343729</v>
      </c>
      <c r="L679" s="10">
        <v>2.5</v>
      </c>
      <c r="M679" s="11">
        <f t="shared" si="20"/>
        <v>-0.29170296306250842</v>
      </c>
      <c r="N679" s="12" t="s">
        <v>50</v>
      </c>
      <c r="O679" s="14" t="s">
        <v>57</v>
      </c>
      <c r="P679" s="3">
        <f t="shared" si="21"/>
        <v>738.14243331878481</v>
      </c>
      <c r="Q679" s="1">
        <v>4</v>
      </c>
    </row>
    <row r="680" spans="1:17" x14ac:dyDescent="0.3">
      <c r="A680" s="5">
        <v>674</v>
      </c>
      <c r="B680" s="1" t="s">
        <v>775</v>
      </c>
      <c r="C680" s="1" t="s">
        <v>74</v>
      </c>
      <c r="D680" s="1" t="s">
        <v>72</v>
      </c>
      <c r="E680" s="1" t="s">
        <v>75</v>
      </c>
      <c r="F680" s="1" t="s">
        <v>776</v>
      </c>
      <c r="G680" s="1" t="s">
        <v>47</v>
      </c>
      <c r="H680" s="1" t="s">
        <v>127</v>
      </c>
      <c r="I680" s="1"/>
      <c r="J680" s="7">
        <v>33.773855945945165</v>
      </c>
      <c r="K680" s="7">
        <v>1.7707425923437066</v>
      </c>
      <c r="L680" s="10">
        <v>2.5</v>
      </c>
      <c r="M680" s="11">
        <f t="shared" si="20"/>
        <v>-0.29170296306251736</v>
      </c>
      <c r="N680" s="12" t="s">
        <v>50</v>
      </c>
      <c r="O680" s="14" t="s">
        <v>57</v>
      </c>
      <c r="P680" s="3">
        <f t="shared" si="21"/>
        <v>52.429387843004022</v>
      </c>
      <c r="Q680" s="1">
        <v>1</v>
      </c>
    </row>
    <row r="681" spans="1:17" x14ac:dyDescent="0.3">
      <c r="A681" s="5">
        <v>675</v>
      </c>
      <c r="B681" s="1" t="s">
        <v>777</v>
      </c>
      <c r="C681" s="1" t="s">
        <v>100</v>
      </c>
      <c r="D681" s="1" t="s">
        <v>72</v>
      </c>
      <c r="E681" s="1" t="s">
        <v>75</v>
      </c>
      <c r="F681" s="1" t="s">
        <v>776</v>
      </c>
      <c r="G681" s="1" t="s">
        <v>47</v>
      </c>
      <c r="H681" s="1" t="s">
        <v>127</v>
      </c>
      <c r="I681" s="1"/>
      <c r="J681" s="7">
        <v>28.652504486641597</v>
      </c>
      <c r="K681" s="7">
        <v>1.9920854163866888</v>
      </c>
      <c r="L681" s="10">
        <v>2.5</v>
      </c>
      <c r="M681" s="11">
        <f t="shared" si="20"/>
        <v>-0.20316583344532449</v>
      </c>
      <c r="N681" s="12" t="s">
        <v>50</v>
      </c>
      <c r="O681" s="14" t="s">
        <v>57</v>
      </c>
      <c r="P681" s="3">
        <f t="shared" si="21"/>
        <v>69.525699483458453</v>
      </c>
      <c r="Q681" s="1">
        <v>1</v>
      </c>
    </row>
    <row r="682" spans="1:17" x14ac:dyDescent="0.3">
      <c r="A682" s="5">
        <v>676</v>
      </c>
      <c r="B682" s="1" t="s">
        <v>778</v>
      </c>
      <c r="C682" s="1" t="s">
        <v>131</v>
      </c>
      <c r="D682" s="1" t="s">
        <v>72</v>
      </c>
      <c r="E682" s="1" t="s">
        <v>75</v>
      </c>
      <c r="F682" s="1" t="s">
        <v>776</v>
      </c>
      <c r="G682" s="1" t="s">
        <v>47</v>
      </c>
      <c r="H682" s="1" t="s">
        <v>127</v>
      </c>
      <c r="I682" s="1" t="s">
        <v>134</v>
      </c>
      <c r="J682" s="7">
        <v>9.6965603823610209</v>
      </c>
      <c r="K682" s="7">
        <v>2.6561138885155895</v>
      </c>
      <c r="L682" s="10">
        <v>2.5</v>
      </c>
      <c r="M682" s="11">
        <f t="shared" si="20"/>
        <v>6.2445555406235795E-2</v>
      </c>
      <c r="N682" s="12" t="s">
        <v>50</v>
      </c>
      <c r="O682" s="14" t="s">
        <v>57</v>
      </c>
      <c r="P682" s="3">
        <f t="shared" si="21"/>
        <v>273.92330721183538</v>
      </c>
      <c r="Q682" s="1">
        <v>3</v>
      </c>
    </row>
    <row r="683" spans="1:17" x14ac:dyDescent="0.3">
      <c r="A683" s="5">
        <v>677</v>
      </c>
      <c r="B683" s="1" t="s">
        <v>779</v>
      </c>
      <c r="C683" s="1" t="s">
        <v>131</v>
      </c>
      <c r="D683" s="1" t="s">
        <v>72</v>
      </c>
      <c r="E683" s="1" t="s">
        <v>75</v>
      </c>
      <c r="F683" s="1" t="s">
        <v>776</v>
      </c>
      <c r="G683" s="1" t="s">
        <v>47</v>
      </c>
      <c r="H683" s="1" t="s">
        <v>127</v>
      </c>
      <c r="I683" s="1" t="s">
        <v>139</v>
      </c>
      <c r="J683" s="7">
        <v>10.482694420011059</v>
      </c>
      <c r="K683" s="7">
        <v>1.7707425923437488</v>
      </c>
      <c r="L683" s="10">
        <v>2.5</v>
      </c>
      <c r="M683" s="11">
        <f t="shared" si="20"/>
        <v>-0.29170296306250049</v>
      </c>
      <c r="N683" s="12" t="s">
        <v>50</v>
      </c>
      <c r="O683" s="14" t="s">
        <v>57</v>
      </c>
      <c r="P683" s="3">
        <f t="shared" si="21"/>
        <v>168.9205581499609</v>
      </c>
      <c r="Q683" s="1">
        <v>2</v>
      </c>
    </row>
    <row r="684" spans="1:17" x14ac:dyDescent="0.3">
      <c r="A684" s="5">
        <v>678</v>
      </c>
      <c r="B684" s="1" t="s">
        <v>780</v>
      </c>
      <c r="C684" s="1" t="s">
        <v>9</v>
      </c>
      <c r="D684" s="1" t="s">
        <v>72</v>
      </c>
      <c r="E684" s="1" t="s">
        <v>75</v>
      </c>
      <c r="F684" s="1" t="s">
        <v>776</v>
      </c>
      <c r="G684" s="1" t="s">
        <v>47</v>
      </c>
      <c r="H684" s="1" t="s">
        <v>127</v>
      </c>
      <c r="I684" s="1" t="s">
        <v>139</v>
      </c>
      <c r="J684" s="7">
        <v>9.1145975405738273</v>
      </c>
      <c r="K684" s="7">
        <v>3.7628280087304264</v>
      </c>
      <c r="L684" s="10">
        <v>2.5</v>
      </c>
      <c r="M684" s="11">
        <f t="shared" si="20"/>
        <v>0.50513120349217056</v>
      </c>
      <c r="N684" s="12" t="s">
        <v>50</v>
      </c>
      <c r="O684" s="14" t="s">
        <v>51</v>
      </c>
      <c r="P684" s="3">
        <f t="shared" si="21"/>
        <v>412.83534374174138</v>
      </c>
      <c r="Q684" s="1">
        <v>3</v>
      </c>
    </row>
    <row r="685" spans="1:17" x14ac:dyDescent="0.3">
      <c r="A685" s="5">
        <v>679</v>
      </c>
      <c r="B685" s="1" t="s">
        <v>781</v>
      </c>
      <c r="C685" s="1" t="s">
        <v>131</v>
      </c>
      <c r="D685" s="1" t="s">
        <v>72</v>
      </c>
      <c r="E685" s="1" t="s">
        <v>75</v>
      </c>
      <c r="F685" s="1" t="s">
        <v>776</v>
      </c>
      <c r="G685" s="1" t="s">
        <v>47</v>
      </c>
      <c r="H685" s="1" t="s">
        <v>127</v>
      </c>
      <c r="I685" s="1" t="s">
        <v>139</v>
      </c>
      <c r="J685" s="7">
        <v>8.3356341961915028</v>
      </c>
      <c r="K685" s="7">
        <v>1.7707425923437323</v>
      </c>
      <c r="L685" s="10">
        <v>2.5</v>
      </c>
      <c r="M685" s="11">
        <f t="shared" si="20"/>
        <v>-0.29170296306250709</v>
      </c>
      <c r="N685" s="12" t="s">
        <v>50</v>
      </c>
      <c r="O685" s="14" t="s">
        <v>57</v>
      </c>
      <c r="P685" s="3">
        <f t="shared" si="21"/>
        <v>212.43045827908009</v>
      </c>
      <c r="Q685" s="1">
        <v>2</v>
      </c>
    </row>
    <row r="686" spans="1:17" x14ac:dyDescent="0.3">
      <c r="A686" s="5">
        <v>680</v>
      </c>
      <c r="B686" s="1" t="s">
        <v>782</v>
      </c>
      <c r="C686" s="1" t="s">
        <v>131</v>
      </c>
      <c r="D686" s="1" t="s">
        <v>72</v>
      </c>
      <c r="E686" s="1" t="s">
        <v>75</v>
      </c>
      <c r="F686" s="1" t="s">
        <v>776</v>
      </c>
      <c r="G686" s="1" t="s">
        <v>47</v>
      </c>
      <c r="H686" s="1" t="s">
        <v>127</v>
      </c>
      <c r="I686" s="1" t="s">
        <v>134</v>
      </c>
      <c r="J686" s="7">
        <v>5.6536713871861046</v>
      </c>
      <c r="K686" s="7">
        <v>2.2134282404296677</v>
      </c>
      <c r="L686" s="10">
        <v>2.5</v>
      </c>
      <c r="M686" s="11">
        <f t="shared" si="20"/>
        <v>-0.11462870382813292</v>
      </c>
      <c r="N686" s="12" t="s">
        <v>50</v>
      </c>
      <c r="O686" s="14" t="s">
        <v>57</v>
      </c>
      <c r="P686" s="3">
        <f t="shared" si="21"/>
        <v>391.50281097807414</v>
      </c>
      <c r="Q686" s="1">
        <v>3</v>
      </c>
    </row>
    <row r="687" spans="1:17" x14ac:dyDescent="0.3">
      <c r="A687" s="5">
        <v>681</v>
      </c>
      <c r="B687" s="1" t="s">
        <v>783</v>
      </c>
      <c r="C687" s="1" t="s">
        <v>131</v>
      </c>
      <c r="D687" s="1" t="s">
        <v>72</v>
      </c>
      <c r="E687" s="1" t="s">
        <v>75</v>
      </c>
      <c r="F687" s="1" t="s">
        <v>776</v>
      </c>
      <c r="G687" s="1" t="s">
        <v>47</v>
      </c>
      <c r="H687" s="1" t="s">
        <v>127</v>
      </c>
      <c r="I687" s="1" t="s">
        <v>139</v>
      </c>
      <c r="J687" s="7">
        <v>10.596986503615209</v>
      </c>
      <c r="K687" s="7">
        <v>1.7707425923437443</v>
      </c>
      <c r="L687" s="10">
        <v>2.5</v>
      </c>
      <c r="M687" s="11">
        <f t="shared" si="20"/>
        <v>-0.29170296306250226</v>
      </c>
      <c r="N687" s="12" t="s">
        <v>50</v>
      </c>
      <c r="O687" s="14" t="s">
        <v>57</v>
      </c>
      <c r="P687" s="3">
        <f t="shared" si="21"/>
        <v>167.09869279720678</v>
      </c>
      <c r="Q687" s="1">
        <v>2</v>
      </c>
    </row>
    <row r="688" spans="1:17" x14ac:dyDescent="0.3">
      <c r="A688" s="5">
        <v>682</v>
      </c>
      <c r="B688" s="1" t="s">
        <v>784</v>
      </c>
      <c r="C688" s="1" t="s">
        <v>9</v>
      </c>
      <c r="D688" s="1" t="s">
        <v>72</v>
      </c>
      <c r="E688" s="1" t="s">
        <v>75</v>
      </c>
      <c r="F688" s="1" t="s">
        <v>776</v>
      </c>
      <c r="G688" s="1" t="s">
        <v>47</v>
      </c>
      <c r="H688" s="1" t="s">
        <v>127</v>
      </c>
      <c r="I688" s="1" t="s">
        <v>139</v>
      </c>
      <c r="J688" s="7">
        <v>6.4704319345017227</v>
      </c>
      <c r="K688" s="7">
        <v>2.4347710644726268</v>
      </c>
      <c r="L688" s="10">
        <v>2.5</v>
      </c>
      <c r="M688" s="11">
        <f t="shared" si="20"/>
        <v>-2.6091574210949275E-2</v>
      </c>
      <c r="N688" s="12" t="s">
        <v>50</v>
      </c>
      <c r="O688" s="14" t="s">
        <v>57</v>
      </c>
      <c r="P688" s="3">
        <f t="shared" si="21"/>
        <v>376.29189042077826</v>
      </c>
      <c r="Q688" s="1">
        <v>3</v>
      </c>
    </row>
    <row r="689" spans="1:17" x14ac:dyDescent="0.3">
      <c r="A689" s="5">
        <v>683</v>
      </c>
      <c r="B689" s="1" t="s">
        <v>785</v>
      </c>
      <c r="C689" s="1" t="s">
        <v>74</v>
      </c>
      <c r="D689" s="1" t="s">
        <v>72</v>
      </c>
      <c r="E689" s="1" t="s">
        <v>75</v>
      </c>
      <c r="F689" s="1" t="s">
        <v>76</v>
      </c>
      <c r="G689" s="1" t="s">
        <v>47</v>
      </c>
      <c r="H689" s="1" t="s">
        <v>127</v>
      </c>
      <c r="I689" s="1"/>
      <c r="J689" s="7">
        <v>16.000198782471525</v>
      </c>
      <c r="K689" s="7">
        <v>1.7707425923437485</v>
      </c>
      <c r="L689" s="10">
        <v>2.5</v>
      </c>
      <c r="M689" s="11">
        <f t="shared" si="20"/>
        <v>-0.2917029630625006</v>
      </c>
      <c r="N689" s="12" t="s">
        <v>50</v>
      </c>
      <c r="O689" s="14" t="s">
        <v>57</v>
      </c>
      <c r="P689" s="3">
        <f t="shared" si="21"/>
        <v>110.67003706751603</v>
      </c>
      <c r="Q689" s="1">
        <v>1</v>
      </c>
    </row>
    <row r="690" spans="1:17" x14ac:dyDescent="0.3">
      <c r="A690" s="5">
        <v>684</v>
      </c>
      <c r="B690" s="1" t="s">
        <v>786</v>
      </c>
      <c r="C690" s="1" t="s">
        <v>145</v>
      </c>
      <c r="D690" s="1" t="s">
        <v>72</v>
      </c>
      <c r="E690" s="1" t="s">
        <v>75</v>
      </c>
      <c r="F690" s="1" t="s">
        <v>76</v>
      </c>
      <c r="G690" s="1" t="s">
        <v>47</v>
      </c>
      <c r="H690" s="1" t="s">
        <v>127</v>
      </c>
      <c r="I690" s="1"/>
      <c r="J690" s="7">
        <v>19.162400570972409</v>
      </c>
      <c r="K690" s="7">
        <v>1.9920854163866792</v>
      </c>
      <c r="L690" s="10">
        <v>2.5</v>
      </c>
      <c r="M690" s="11">
        <f t="shared" si="20"/>
        <v>-0.20316583344532829</v>
      </c>
      <c r="N690" s="12" t="s">
        <v>50</v>
      </c>
      <c r="O690" s="14" t="s">
        <v>57</v>
      </c>
      <c r="P690" s="3">
        <f t="shared" si="21"/>
        <v>103.95803015433935</v>
      </c>
      <c r="Q690" s="1">
        <v>1</v>
      </c>
    </row>
    <row r="691" spans="1:17" x14ac:dyDescent="0.3">
      <c r="A691" s="5">
        <v>685</v>
      </c>
      <c r="B691" s="1" t="s">
        <v>787</v>
      </c>
      <c r="C691" s="1" t="s">
        <v>9</v>
      </c>
      <c r="D691" s="1" t="s">
        <v>72</v>
      </c>
      <c r="E691" s="1" t="s">
        <v>75</v>
      </c>
      <c r="F691" s="1" t="s">
        <v>76</v>
      </c>
      <c r="G691" s="1" t="s">
        <v>47</v>
      </c>
      <c r="H691" s="1" t="s">
        <v>127</v>
      </c>
      <c r="I691" s="1" t="s">
        <v>139</v>
      </c>
      <c r="J691" s="7">
        <v>16.50569768816116</v>
      </c>
      <c r="K691" s="7">
        <v>6.197599073203012</v>
      </c>
      <c r="L691" s="10">
        <v>2.5</v>
      </c>
      <c r="M691" s="11">
        <f t="shared" si="20"/>
        <v>1.4790396292812047</v>
      </c>
      <c r="N691" s="12" t="s">
        <v>50</v>
      </c>
      <c r="O691" s="14" t="s">
        <v>51</v>
      </c>
      <c r="P691" s="3">
        <f t="shared" si="21"/>
        <v>375.48240554825429</v>
      </c>
      <c r="Q691" s="1">
        <v>3</v>
      </c>
    </row>
    <row r="692" spans="1:17" x14ac:dyDescent="0.3">
      <c r="A692" s="5">
        <v>686</v>
      </c>
      <c r="B692" s="1" t="s">
        <v>788</v>
      </c>
      <c r="C692" s="1" t="s">
        <v>210</v>
      </c>
      <c r="D692" s="1" t="s">
        <v>72</v>
      </c>
      <c r="E692" s="1" t="s">
        <v>75</v>
      </c>
      <c r="F692" s="1" t="s">
        <v>76</v>
      </c>
      <c r="G692" s="1" t="s">
        <v>47</v>
      </c>
      <c r="H692" s="1" t="s">
        <v>127</v>
      </c>
      <c r="I692" s="1" t="s">
        <v>139</v>
      </c>
      <c r="J692" s="7">
        <v>4.9532822353339849</v>
      </c>
      <c r="K692" s="7">
        <v>1.9920854163867068</v>
      </c>
      <c r="L692" s="10">
        <v>2.5</v>
      </c>
      <c r="M692" s="11">
        <f t="shared" si="20"/>
        <v>-0.2031658334453173</v>
      </c>
      <c r="N692" s="12" t="s">
        <v>50</v>
      </c>
      <c r="O692" s="14" t="s">
        <v>57</v>
      </c>
      <c r="P692" s="3">
        <f t="shared" si="21"/>
        <v>402.17482504353734</v>
      </c>
      <c r="Q692" s="1">
        <v>3</v>
      </c>
    </row>
    <row r="693" spans="1:17" x14ac:dyDescent="0.3">
      <c r="A693" s="5">
        <v>687</v>
      </c>
      <c r="B693" s="1" t="s">
        <v>789</v>
      </c>
      <c r="C693" s="1" t="s">
        <v>131</v>
      </c>
      <c r="D693" s="1" t="s">
        <v>72</v>
      </c>
      <c r="E693" s="1" t="s">
        <v>75</v>
      </c>
      <c r="F693" s="1" t="s">
        <v>76</v>
      </c>
      <c r="G693" s="1" t="s">
        <v>47</v>
      </c>
      <c r="H693" s="1" t="s">
        <v>127</v>
      </c>
      <c r="I693" s="1" t="s">
        <v>139</v>
      </c>
      <c r="J693" s="7">
        <v>4.645391202288101</v>
      </c>
      <c r="K693" s="7">
        <v>1.7707425923437354</v>
      </c>
      <c r="L693" s="10">
        <v>2.5</v>
      </c>
      <c r="M693" s="11">
        <f t="shared" si="20"/>
        <v>-0.29170296306250582</v>
      </c>
      <c r="N693" s="12" t="s">
        <v>50</v>
      </c>
      <c r="O693" s="14" t="s">
        <v>57</v>
      </c>
      <c r="P693" s="3">
        <f t="shared" si="21"/>
        <v>381.182663684288</v>
      </c>
      <c r="Q693" s="1">
        <v>3</v>
      </c>
    </row>
    <row r="694" spans="1:17" x14ac:dyDescent="0.3">
      <c r="A694" s="5">
        <v>688</v>
      </c>
      <c r="B694" s="1" t="s">
        <v>790</v>
      </c>
      <c r="C694" s="1" t="s">
        <v>9</v>
      </c>
      <c r="D694" s="1" t="s">
        <v>72</v>
      </c>
      <c r="E694" s="1" t="s">
        <v>75</v>
      </c>
      <c r="F694" s="1" t="s">
        <v>76</v>
      </c>
      <c r="G694" s="1" t="s">
        <v>47</v>
      </c>
      <c r="H694" s="1" t="s">
        <v>127</v>
      </c>
      <c r="I694" s="1" t="s">
        <v>139</v>
      </c>
      <c r="J694" s="7">
        <v>4.4140512545767505</v>
      </c>
      <c r="K694" s="7">
        <v>2.6561138885155913</v>
      </c>
      <c r="L694" s="10">
        <v>2.5</v>
      </c>
      <c r="M694" s="11">
        <f t="shared" si="20"/>
        <v>6.244555540623651E-2</v>
      </c>
      <c r="N694" s="12" t="s">
        <v>50</v>
      </c>
      <c r="O694" s="14" t="s">
        <v>57</v>
      </c>
      <c r="P694" s="3">
        <f t="shared" si="21"/>
        <v>601.74060864417345</v>
      </c>
      <c r="Q694" s="1">
        <v>4</v>
      </c>
    </row>
    <row r="695" spans="1:17" x14ac:dyDescent="0.3">
      <c r="A695" s="5">
        <v>689</v>
      </c>
      <c r="B695" s="1" t="s">
        <v>791</v>
      </c>
      <c r="C695" s="1" t="s">
        <v>9</v>
      </c>
      <c r="D695" s="1" t="s">
        <v>72</v>
      </c>
      <c r="E695" s="1" t="s">
        <v>75</v>
      </c>
      <c r="F695" s="1" t="s">
        <v>76</v>
      </c>
      <c r="G695" s="1" t="s">
        <v>47</v>
      </c>
      <c r="H695" s="1" t="s">
        <v>127</v>
      </c>
      <c r="I695" s="1" t="s">
        <v>139</v>
      </c>
      <c r="J695" s="7">
        <v>7.4012660928853631</v>
      </c>
      <c r="K695" s="7">
        <v>3.762828008730422</v>
      </c>
      <c r="L695" s="10">
        <v>2.5</v>
      </c>
      <c r="M695" s="11">
        <f t="shared" si="20"/>
        <v>0.50513120349216878</v>
      </c>
      <c r="N695" s="12" t="s">
        <v>50</v>
      </c>
      <c r="O695" s="14" t="s">
        <v>51</v>
      </c>
      <c r="P695" s="3">
        <f t="shared" si="21"/>
        <v>508.40328688459488</v>
      </c>
      <c r="Q695" s="1">
        <v>4</v>
      </c>
    </row>
    <row r="696" spans="1:17" x14ac:dyDescent="0.3">
      <c r="A696" s="5">
        <v>690</v>
      </c>
      <c r="B696" s="1" t="s">
        <v>792</v>
      </c>
      <c r="C696" s="1" t="s">
        <v>94</v>
      </c>
      <c r="D696" s="1" t="s">
        <v>72</v>
      </c>
      <c r="E696" s="1" t="s">
        <v>75</v>
      </c>
      <c r="F696" s="1" t="s">
        <v>76</v>
      </c>
      <c r="G696" s="1" t="s">
        <v>47</v>
      </c>
      <c r="H696" s="1" t="s">
        <v>127</v>
      </c>
      <c r="I696" s="1" t="s">
        <v>139</v>
      </c>
      <c r="J696" s="7">
        <v>10.813599030279958</v>
      </c>
      <c r="K696" s="7">
        <v>2.2134282404296677</v>
      </c>
      <c r="L696" s="10">
        <v>2.5</v>
      </c>
      <c r="M696" s="11">
        <f t="shared" si="20"/>
        <v>-0.11462870382813292</v>
      </c>
      <c r="N696" s="12" t="s">
        <v>50</v>
      </c>
      <c r="O696" s="14" t="s">
        <v>57</v>
      </c>
      <c r="P696" s="3">
        <f t="shared" si="21"/>
        <v>204.68932075543802</v>
      </c>
      <c r="Q696" s="1">
        <v>2</v>
      </c>
    </row>
    <row r="697" spans="1:17" x14ac:dyDescent="0.3">
      <c r="A697" s="5">
        <v>691</v>
      </c>
      <c r="B697" s="1" t="s">
        <v>793</v>
      </c>
      <c r="C697" s="1" t="s">
        <v>9</v>
      </c>
      <c r="D697" s="1" t="s">
        <v>72</v>
      </c>
      <c r="E697" s="1" t="s">
        <v>75</v>
      </c>
      <c r="F697" s="1" t="s">
        <v>76</v>
      </c>
      <c r="G697" s="1" t="s">
        <v>47</v>
      </c>
      <c r="H697" s="1" t="s">
        <v>127</v>
      </c>
      <c r="I697" s="1" t="s">
        <v>139</v>
      </c>
      <c r="J697" s="7">
        <v>10.130452340689251</v>
      </c>
      <c r="K697" s="7">
        <v>2.6561138885155846</v>
      </c>
      <c r="L697" s="10">
        <v>2.5</v>
      </c>
      <c r="M697" s="11">
        <f t="shared" si="20"/>
        <v>6.2445555406233845E-2</v>
      </c>
      <c r="N697" s="12" t="s">
        <v>50</v>
      </c>
      <c r="O697" s="14" t="s">
        <v>57</v>
      </c>
      <c r="P697" s="3">
        <f t="shared" si="21"/>
        <v>262.19104529491023</v>
      </c>
      <c r="Q697" s="1">
        <v>3</v>
      </c>
    </row>
    <row r="698" spans="1:17" x14ac:dyDescent="0.3">
      <c r="A698" s="5">
        <v>692</v>
      </c>
      <c r="B698" s="1" t="s">
        <v>794</v>
      </c>
      <c r="C698" s="1" t="s">
        <v>59</v>
      </c>
      <c r="D698" s="1" t="s">
        <v>72</v>
      </c>
      <c r="E698" s="1" t="s">
        <v>75</v>
      </c>
      <c r="F698" s="1" t="s">
        <v>76</v>
      </c>
      <c r="G698" s="1" t="s">
        <v>47</v>
      </c>
      <c r="H698" s="1" t="s">
        <v>127</v>
      </c>
      <c r="I698" s="1" t="s">
        <v>139</v>
      </c>
      <c r="J698" s="7">
        <v>2.5731431153726225</v>
      </c>
      <c r="K698" s="7">
        <v>1.9920854163867014</v>
      </c>
      <c r="L698" s="10">
        <v>2.5</v>
      </c>
      <c r="M698" s="11">
        <f t="shared" si="20"/>
        <v>-0.20316583344531941</v>
      </c>
      <c r="N698" s="12" t="s">
        <v>50</v>
      </c>
      <c r="O698" s="14" t="s">
        <v>57</v>
      </c>
      <c r="P698" s="3">
        <f t="shared" si="21"/>
        <v>774.18368394881259</v>
      </c>
      <c r="Q698" s="1">
        <v>4</v>
      </c>
    </row>
    <row r="699" spans="1:17" x14ac:dyDescent="0.3">
      <c r="A699" s="5">
        <v>693</v>
      </c>
      <c r="B699" s="1" t="s">
        <v>795</v>
      </c>
      <c r="C699" s="1" t="s">
        <v>145</v>
      </c>
      <c r="D699" s="1" t="s">
        <v>72</v>
      </c>
      <c r="E699" s="1" t="s">
        <v>75</v>
      </c>
      <c r="F699" s="1" t="s">
        <v>76</v>
      </c>
      <c r="G699" s="1" t="s">
        <v>47</v>
      </c>
      <c r="H699" s="1" t="s">
        <v>127</v>
      </c>
      <c r="I699" s="1"/>
      <c r="J699" s="7">
        <v>25.492247128074691</v>
      </c>
      <c r="K699" s="7">
        <v>2.2134282404296681</v>
      </c>
      <c r="L699" s="10">
        <v>2.5</v>
      </c>
      <c r="M699" s="11">
        <f t="shared" si="20"/>
        <v>-0.11462870382813276</v>
      </c>
      <c r="N699" s="12" t="s">
        <v>50</v>
      </c>
      <c r="O699" s="14" t="s">
        <v>57</v>
      </c>
      <c r="P699" s="3">
        <f t="shared" si="21"/>
        <v>86.827505998559573</v>
      </c>
      <c r="Q699" s="1">
        <v>1</v>
      </c>
    </row>
    <row r="700" spans="1:17" x14ac:dyDescent="0.3">
      <c r="A700" s="5">
        <v>694</v>
      </c>
      <c r="B700" s="1" t="s">
        <v>796</v>
      </c>
      <c r="C700" s="1" t="s">
        <v>9</v>
      </c>
      <c r="D700" s="1" t="s">
        <v>72</v>
      </c>
      <c r="E700" s="1" t="s">
        <v>75</v>
      </c>
      <c r="F700" s="1" t="s">
        <v>76</v>
      </c>
      <c r="G700" s="1" t="s">
        <v>47</v>
      </c>
      <c r="H700" s="1" t="s">
        <v>127</v>
      </c>
      <c r="I700" s="1" t="s">
        <v>139</v>
      </c>
      <c r="J700" s="7">
        <v>6.4625573388462367</v>
      </c>
      <c r="K700" s="7">
        <v>1.7707425923437368</v>
      </c>
      <c r="L700" s="10">
        <v>2.5</v>
      </c>
      <c r="M700" s="11">
        <f t="shared" si="20"/>
        <v>-0.29170296306250532</v>
      </c>
      <c r="N700" s="12" t="s">
        <v>50</v>
      </c>
      <c r="O700" s="14" t="s">
        <v>57</v>
      </c>
      <c r="P700" s="3">
        <f t="shared" si="21"/>
        <v>274.00029113859563</v>
      </c>
      <c r="Q700" s="1">
        <v>3</v>
      </c>
    </row>
    <row r="701" spans="1:17" x14ac:dyDescent="0.3">
      <c r="A701" s="5">
        <v>695</v>
      </c>
      <c r="B701" s="1" t="s">
        <v>797</v>
      </c>
      <c r="C701" s="1" t="s">
        <v>100</v>
      </c>
      <c r="D701" s="1" t="s">
        <v>72</v>
      </c>
      <c r="E701" s="1" t="s">
        <v>75</v>
      </c>
      <c r="F701" s="1" t="s">
        <v>76</v>
      </c>
      <c r="G701" s="1" t="s">
        <v>47</v>
      </c>
      <c r="H701" s="1" t="s">
        <v>127</v>
      </c>
      <c r="I701" s="1"/>
      <c r="J701" s="7">
        <v>42.724237987855702</v>
      </c>
      <c r="K701" s="7">
        <v>4.8695421289453042</v>
      </c>
      <c r="L701" s="10">
        <v>2.5</v>
      </c>
      <c r="M701" s="11">
        <f t="shared" si="20"/>
        <v>0.94781685157812168</v>
      </c>
      <c r="N701" s="12" t="s">
        <v>50</v>
      </c>
      <c r="O701" s="14" t="s">
        <v>51</v>
      </c>
      <c r="P701" s="3">
        <f t="shared" si="21"/>
        <v>113.97610251889019</v>
      </c>
      <c r="Q701" s="1">
        <v>1</v>
      </c>
    </row>
    <row r="702" spans="1:17" x14ac:dyDescent="0.3">
      <c r="A702" s="5">
        <v>696</v>
      </c>
      <c r="B702" s="1" t="s">
        <v>798</v>
      </c>
      <c r="C702" s="1" t="s">
        <v>94</v>
      </c>
      <c r="D702" s="1" t="s">
        <v>72</v>
      </c>
      <c r="E702" s="1" t="s">
        <v>75</v>
      </c>
      <c r="F702" s="1" t="s">
        <v>76</v>
      </c>
      <c r="G702" s="1" t="s">
        <v>47</v>
      </c>
      <c r="H702" s="1" t="s">
        <v>127</v>
      </c>
      <c r="I702" s="1" t="s">
        <v>134</v>
      </c>
      <c r="J702" s="7">
        <v>2.5751821445447236</v>
      </c>
      <c r="K702" s="7">
        <v>1.7707425923437294</v>
      </c>
      <c r="L702" s="10">
        <v>2.5</v>
      </c>
      <c r="M702" s="11">
        <f t="shared" si="20"/>
        <v>-0.2917029630625082</v>
      </c>
      <c r="N702" s="12" t="s">
        <v>50</v>
      </c>
      <c r="O702" s="14" t="s">
        <v>57</v>
      </c>
      <c r="P702" s="3">
        <f t="shared" si="21"/>
        <v>687.61838695366771</v>
      </c>
      <c r="Q702" s="1">
        <v>4</v>
      </c>
    </row>
    <row r="703" spans="1:17" x14ac:dyDescent="0.3">
      <c r="A703" s="5">
        <v>697</v>
      </c>
      <c r="B703" s="1" t="s">
        <v>799</v>
      </c>
      <c r="C703" s="1" t="s">
        <v>94</v>
      </c>
      <c r="D703" s="1" t="s">
        <v>72</v>
      </c>
      <c r="E703" s="1" t="s">
        <v>75</v>
      </c>
      <c r="F703" s="1" t="s">
        <v>76</v>
      </c>
      <c r="G703" s="1" t="s">
        <v>47</v>
      </c>
      <c r="H703" s="1" t="s">
        <v>127</v>
      </c>
      <c r="I703" s="1" t="s">
        <v>139</v>
      </c>
      <c r="J703" s="7">
        <v>6.1027065116707195</v>
      </c>
      <c r="K703" s="7">
        <v>2.2134282404296672</v>
      </c>
      <c r="L703" s="10">
        <v>2.5</v>
      </c>
      <c r="M703" s="11">
        <f t="shared" si="20"/>
        <v>-0.1146287038281331</v>
      </c>
      <c r="N703" s="12" t="s">
        <v>50</v>
      </c>
      <c r="O703" s="14" t="s">
        <v>57</v>
      </c>
      <c r="P703" s="3">
        <f t="shared" si="21"/>
        <v>362.69616377532526</v>
      </c>
      <c r="Q703" s="1">
        <v>3</v>
      </c>
    </row>
    <row r="704" spans="1:17" x14ac:dyDescent="0.3">
      <c r="A704" s="5">
        <v>698</v>
      </c>
      <c r="B704" s="1" t="s">
        <v>800</v>
      </c>
      <c r="C704" s="1" t="s">
        <v>9</v>
      </c>
      <c r="D704" s="1" t="s">
        <v>72</v>
      </c>
      <c r="E704" s="1" t="s">
        <v>75</v>
      </c>
      <c r="F704" s="1" t="s">
        <v>76</v>
      </c>
      <c r="G704" s="1" t="s">
        <v>47</v>
      </c>
      <c r="H704" s="1" t="s">
        <v>127</v>
      </c>
      <c r="I704" s="1" t="s">
        <v>139</v>
      </c>
      <c r="J704" s="7">
        <v>9.5702871628092669</v>
      </c>
      <c r="K704" s="7">
        <v>1.7707425923437314</v>
      </c>
      <c r="L704" s="10">
        <v>2.5</v>
      </c>
      <c r="M704" s="11">
        <f t="shared" si="20"/>
        <v>-0.29170296306250743</v>
      </c>
      <c r="N704" s="12" t="s">
        <v>50</v>
      </c>
      <c r="O704" s="14" t="s">
        <v>57</v>
      </c>
      <c r="P704" s="3">
        <f t="shared" si="21"/>
        <v>185.02502194761175</v>
      </c>
      <c r="Q704" s="1">
        <v>2</v>
      </c>
    </row>
    <row r="705" spans="1:17" x14ac:dyDescent="0.3">
      <c r="A705" s="5">
        <v>699</v>
      </c>
      <c r="B705" s="1" t="s">
        <v>801</v>
      </c>
      <c r="C705" s="1" t="s">
        <v>9</v>
      </c>
      <c r="D705" s="1" t="s">
        <v>72</v>
      </c>
      <c r="E705" s="1" t="s">
        <v>75</v>
      </c>
      <c r="F705" s="1" t="s">
        <v>76</v>
      </c>
      <c r="G705" s="1" t="s">
        <v>47</v>
      </c>
      <c r="H705" s="1" t="s">
        <v>127</v>
      </c>
      <c r="I705" s="1" t="s">
        <v>139</v>
      </c>
      <c r="J705" s="7">
        <v>15.068108053071292</v>
      </c>
      <c r="K705" s="7">
        <v>2.656113888515589</v>
      </c>
      <c r="L705" s="10">
        <v>2.5</v>
      </c>
      <c r="M705" s="11">
        <f t="shared" si="20"/>
        <v>6.2445555406235621E-2</v>
      </c>
      <c r="N705" s="12" t="s">
        <v>50</v>
      </c>
      <c r="O705" s="14" t="s">
        <v>57</v>
      </c>
      <c r="P705" s="3">
        <f t="shared" si="21"/>
        <v>176.27388117741833</v>
      </c>
      <c r="Q705" s="1">
        <v>2</v>
      </c>
    </row>
    <row r="706" spans="1:17" x14ac:dyDescent="0.3">
      <c r="A706" s="5">
        <v>700</v>
      </c>
      <c r="B706" s="1" t="s">
        <v>802</v>
      </c>
      <c r="C706" s="1" t="s">
        <v>131</v>
      </c>
      <c r="D706" s="1" t="s">
        <v>72</v>
      </c>
      <c r="E706" s="1" t="s">
        <v>75</v>
      </c>
      <c r="F706" s="1" t="s">
        <v>76</v>
      </c>
      <c r="G706" s="1" t="s">
        <v>47</v>
      </c>
      <c r="H706" s="1" t="s">
        <v>127</v>
      </c>
      <c r="I706" s="1" t="s">
        <v>134</v>
      </c>
      <c r="J706" s="7">
        <v>21.13235449347129</v>
      </c>
      <c r="K706" s="7">
        <v>3.098799536601502</v>
      </c>
      <c r="L706" s="10">
        <v>2.5</v>
      </c>
      <c r="M706" s="11">
        <f t="shared" si="20"/>
        <v>0.23951981464060079</v>
      </c>
      <c r="N706" s="12" t="s">
        <v>50</v>
      </c>
      <c r="O706" s="14" t="s">
        <v>57</v>
      </c>
      <c r="P706" s="3">
        <f t="shared" si="21"/>
        <v>146.63768476715913</v>
      </c>
      <c r="Q706" s="1">
        <v>2</v>
      </c>
    </row>
    <row r="707" spans="1:17" x14ac:dyDescent="0.3">
      <c r="A707" s="5">
        <v>701</v>
      </c>
      <c r="B707" s="1" t="s">
        <v>803</v>
      </c>
      <c r="C707" s="1" t="s">
        <v>131</v>
      </c>
      <c r="D707" s="1" t="s">
        <v>72</v>
      </c>
      <c r="E707" s="1" t="s">
        <v>75</v>
      </c>
      <c r="F707" s="1" t="s">
        <v>76</v>
      </c>
      <c r="G707" s="1" t="s">
        <v>47</v>
      </c>
      <c r="H707" s="1" t="s">
        <v>127</v>
      </c>
      <c r="I707" s="1" t="s">
        <v>137</v>
      </c>
      <c r="J707" s="7">
        <v>10.355868833478443</v>
      </c>
      <c r="K707" s="7">
        <v>1.7707425923437374</v>
      </c>
      <c r="L707" s="10">
        <v>2.5</v>
      </c>
      <c r="M707" s="11">
        <f t="shared" si="20"/>
        <v>-0.29170296306250504</v>
      </c>
      <c r="N707" s="12" t="s">
        <v>50</v>
      </c>
      <c r="O707" s="14" t="s">
        <v>57</v>
      </c>
      <c r="P707" s="3">
        <f t="shared" si="21"/>
        <v>170.98928354705328</v>
      </c>
      <c r="Q707" s="1">
        <v>2</v>
      </c>
    </row>
    <row r="708" spans="1:17" x14ac:dyDescent="0.3">
      <c r="A708" s="5">
        <v>702</v>
      </c>
      <c r="B708" s="1" t="s">
        <v>804</v>
      </c>
      <c r="C708" s="1" t="s">
        <v>94</v>
      </c>
      <c r="D708" s="1" t="s">
        <v>72</v>
      </c>
      <c r="E708" s="1" t="s">
        <v>75</v>
      </c>
      <c r="F708" s="1" t="s">
        <v>76</v>
      </c>
      <c r="G708" s="1" t="s">
        <v>47</v>
      </c>
      <c r="H708" s="1" t="s">
        <v>127</v>
      </c>
      <c r="I708" s="1" t="s">
        <v>139</v>
      </c>
      <c r="J708" s="7">
        <v>11.129169291460203</v>
      </c>
      <c r="K708" s="7">
        <v>1.9920854163866806</v>
      </c>
      <c r="L708" s="10">
        <v>2.5</v>
      </c>
      <c r="M708" s="11">
        <f t="shared" si="20"/>
        <v>-0.20316583344532776</v>
      </c>
      <c r="N708" s="12" t="s">
        <v>50</v>
      </c>
      <c r="O708" s="14" t="s">
        <v>57</v>
      </c>
      <c r="P708" s="3">
        <f t="shared" si="21"/>
        <v>178.99677543006527</v>
      </c>
      <c r="Q708" s="1">
        <v>2</v>
      </c>
    </row>
    <row r="709" spans="1:17" x14ac:dyDescent="0.3">
      <c r="A709" s="5">
        <v>703</v>
      </c>
      <c r="B709" s="1" t="s">
        <v>805</v>
      </c>
      <c r="C709" s="1" t="s">
        <v>210</v>
      </c>
      <c r="D709" s="1" t="s">
        <v>72</v>
      </c>
      <c r="E709" s="1" t="s">
        <v>75</v>
      </c>
      <c r="F709" s="1" t="s">
        <v>76</v>
      </c>
      <c r="G709" s="1" t="s">
        <v>47</v>
      </c>
      <c r="H709" s="1" t="s">
        <v>127</v>
      </c>
      <c r="I709" s="1" t="s">
        <v>139</v>
      </c>
      <c r="J709" s="7">
        <v>3.0035334720306652</v>
      </c>
      <c r="K709" s="7">
        <v>1.770742592343729</v>
      </c>
      <c r="L709" s="10">
        <v>2.5</v>
      </c>
      <c r="M709" s="11">
        <f t="shared" si="20"/>
        <v>-0.29170296306250842</v>
      </c>
      <c r="N709" s="12" t="s">
        <v>50</v>
      </c>
      <c r="O709" s="14" t="s">
        <v>57</v>
      </c>
      <c r="P709" s="3">
        <f t="shared" si="21"/>
        <v>589.55314093654636</v>
      </c>
      <c r="Q709" s="1">
        <v>4</v>
      </c>
    </row>
    <row r="710" spans="1:17" x14ac:dyDescent="0.3">
      <c r="A710" s="5">
        <v>704</v>
      </c>
      <c r="B710" s="1" t="s">
        <v>806</v>
      </c>
      <c r="C710" s="1" t="s">
        <v>59</v>
      </c>
      <c r="D710" s="1" t="s">
        <v>72</v>
      </c>
      <c r="E710" s="1" t="s">
        <v>75</v>
      </c>
      <c r="F710" s="1" t="s">
        <v>76</v>
      </c>
      <c r="G710" s="1" t="s">
        <v>47</v>
      </c>
      <c r="H710" s="1" t="s">
        <v>127</v>
      </c>
      <c r="I710" s="1" t="s">
        <v>139</v>
      </c>
      <c r="J710" s="7">
        <v>1.6620815541904814</v>
      </c>
      <c r="K710" s="7">
        <v>1.5493997683007725</v>
      </c>
      <c r="L710" s="10">
        <v>2.5</v>
      </c>
      <c r="M710" s="11">
        <f t="shared" si="20"/>
        <v>-0.380240092679691</v>
      </c>
      <c r="N710" s="12" t="s">
        <v>50</v>
      </c>
      <c r="O710" s="14" t="s">
        <v>57</v>
      </c>
      <c r="P710" s="3">
        <f t="shared" si="21"/>
        <v>932.20441824553518</v>
      </c>
      <c r="Q710" s="1">
        <v>4</v>
      </c>
    </row>
    <row r="711" spans="1:17" x14ac:dyDescent="0.3">
      <c r="A711" s="5">
        <v>705</v>
      </c>
      <c r="B711" s="1" t="s">
        <v>807</v>
      </c>
      <c r="C711" s="1" t="s">
        <v>131</v>
      </c>
      <c r="D711" s="1" t="s">
        <v>72</v>
      </c>
      <c r="E711" s="1" t="s">
        <v>75</v>
      </c>
      <c r="F711" s="1" t="s">
        <v>76</v>
      </c>
      <c r="G711" s="1" t="s">
        <v>47</v>
      </c>
      <c r="H711" s="1" t="s">
        <v>127</v>
      </c>
      <c r="I711" s="1" t="s">
        <v>139</v>
      </c>
      <c r="J711" s="7">
        <v>22.118438608136582</v>
      </c>
      <c r="K711" s="7">
        <v>2.8774567125585304</v>
      </c>
      <c r="L711" s="10">
        <v>2.5</v>
      </c>
      <c r="M711" s="11">
        <f t="shared" ref="M711:M774" si="22">(K711-L711)/L711</f>
        <v>0.15098268502341217</v>
      </c>
      <c r="N711" s="12" t="s">
        <v>50</v>
      </c>
      <c r="O711" s="14" t="s">
        <v>57</v>
      </c>
      <c r="P711" s="3">
        <f t="shared" ref="P711:P774" si="23">K711*1000/J711</f>
        <v>130.09312110756395</v>
      </c>
      <c r="Q711" s="1">
        <v>2</v>
      </c>
    </row>
    <row r="712" spans="1:17" x14ac:dyDescent="0.3">
      <c r="A712" s="5">
        <v>706</v>
      </c>
      <c r="B712" s="1" t="s">
        <v>808</v>
      </c>
      <c r="C712" s="1" t="s">
        <v>9</v>
      </c>
      <c r="D712" s="1" t="s">
        <v>72</v>
      </c>
      <c r="E712" s="1" t="s">
        <v>75</v>
      </c>
      <c r="F712" s="1" t="s">
        <v>76</v>
      </c>
      <c r="G712" s="1" t="s">
        <v>47</v>
      </c>
      <c r="H712" s="1" t="s">
        <v>127</v>
      </c>
      <c r="I712" s="1" t="s">
        <v>139</v>
      </c>
      <c r="J712" s="7">
        <v>14.746892107508312</v>
      </c>
      <c r="K712" s="7">
        <v>2.4347710644726477</v>
      </c>
      <c r="L712" s="10">
        <v>2.5</v>
      </c>
      <c r="M712" s="11">
        <f t="shared" si="22"/>
        <v>-2.6091574210940927E-2</v>
      </c>
      <c r="N712" s="12" t="s">
        <v>50</v>
      </c>
      <c r="O712" s="14" t="s">
        <v>57</v>
      </c>
      <c r="P712" s="3">
        <f t="shared" si="23"/>
        <v>165.10401288099172</v>
      </c>
      <c r="Q712" s="1">
        <v>2</v>
      </c>
    </row>
    <row r="713" spans="1:17" x14ac:dyDescent="0.3">
      <c r="A713" s="5">
        <v>707</v>
      </c>
      <c r="B713" s="1" t="s">
        <v>809</v>
      </c>
      <c r="C713" s="1" t="s">
        <v>9</v>
      </c>
      <c r="D713" s="1" t="s">
        <v>72</v>
      </c>
      <c r="E713" s="1" t="s">
        <v>75</v>
      </c>
      <c r="F713" s="1" t="s">
        <v>76</v>
      </c>
      <c r="G713" s="1" t="s">
        <v>47</v>
      </c>
      <c r="H713" s="1" t="s">
        <v>127</v>
      </c>
      <c r="I713" s="1" t="s">
        <v>139</v>
      </c>
      <c r="J713" s="7">
        <v>13.54549830620811</v>
      </c>
      <c r="K713" s="7">
        <v>2.8774567125585855</v>
      </c>
      <c r="L713" s="10">
        <v>2.5</v>
      </c>
      <c r="M713" s="11">
        <f t="shared" si="22"/>
        <v>0.1509826850234342</v>
      </c>
      <c r="N713" s="12" t="s">
        <v>50</v>
      </c>
      <c r="O713" s="14" t="s">
        <v>57</v>
      </c>
      <c r="P713" s="3">
        <f t="shared" si="23"/>
        <v>212.42900390307551</v>
      </c>
      <c r="Q713" s="1">
        <v>2</v>
      </c>
    </row>
    <row r="714" spans="1:17" x14ac:dyDescent="0.3">
      <c r="A714" s="5">
        <v>708</v>
      </c>
      <c r="B714" s="1" t="s">
        <v>810</v>
      </c>
      <c r="C714" s="1" t="s">
        <v>94</v>
      </c>
      <c r="D714" s="1" t="s">
        <v>72</v>
      </c>
      <c r="E714" s="1" t="s">
        <v>75</v>
      </c>
      <c r="F714" s="1" t="s">
        <v>76</v>
      </c>
      <c r="G714" s="1" t="s">
        <v>47</v>
      </c>
      <c r="H714" s="1" t="s">
        <v>127</v>
      </c>
      <c r="I714" s="1" t="s">
        <v>134</v>
      </c>
      <c r="J714" s="7">
        <v>10.604975495588329</v>
      </c>
      <c r="K714" s="7">
        <v>1.5493997683007656</v>
      </c>
      <c r="L714" s="10">
        <v>2.5</v>
      </c>
      <c r="M714" s="11">
        <f t="shared" si="22"/>
        <v>-0.38024009267969372</v>
      </c>
      <c r="N714" s="12" t="s">
        <v>50</v>
      </c>
      <c r="O714" s="14" t="s">
        <v>57</v>
      </c>
      <c r="P714" s="3">
        <f t="shared" si="23"/>
        <v>146.10121154408287</v>
      </c>
      <c r="Q714" s="1">
        <v>2</v>
      </c>
    </row>
    <row r="715" spans="1:17" x14ac:dyDescent="0.3">
      <c r="A715" s="5">
        <v>709</v>
      </c>
      <c r="B715" s="1" t="s">
        <v>811</v>
      </c>
      <c r="C715" s="1" t="s">
        <v>9</v>
      </c>
      <c r="D715" s="1" t="s">
        <v>72</v>
      </c>
      <c r="E715" s="1" t="s">
        <v>75</v>
      </c>
      <c r="F715" s="1" t="s">
        <v>76</v>
      </c>
      <c r="G715" s="1" t="s">
        <v>47</v>
      </c>
      <c r="H715" s="1" t="s">
        <v>127</v>
      </c>
      <c r="I715" s="1" t="s">
        <v>139</v>
      </c>
      <c r="J715" s="7">
        <v>12.566700542907224</v>
      </c>
      <c r="K715" s="7">
        <v>3.0987995366015184</v>
      </c>
      <c r="L715" s="10">
        <v>2.5</v>
      </c>
      <c r="M715" s="11">
        <f t="shared" si="22"/>
        <v>0.23951981464060737</v>
      </c>
      <c r="N715" s="12" t="s">
        <v>50</v>
      </c>
      <c r="O715" s="14" t="s">
        <v>57</v>
      </c>
      <c r="P715" s="3">
        <f t="shared" si="23"/>
        <v>246.58815780809809</v>
      </c>
      <c r="Q715" s="1">
        <v>2</v>
      </c>
    </row>
    <row r="716" spans="1:17" x14ac:dyDescent="0.3">
      <c r="A716" s="5">
        <v>710</v>
      </c>
      <c r="B716" s="1" t="s">
        <v>812</v>
      </c>
      <c r="C716" s="1" t="s">
        <v>59</v>
      </c>
      <c r="D716" s="1" t="s">
        <v>72</v>
      </c>
      <c r="E716" s="1" t="s">
        <v>75</v>
      </c>
      <c r="F716" s="1" t="s">
        <v>76</v>
      </c>
      <c r="G716" s="1" t="s">
        <v>47</v>
      </c>
      <c r="H716" s="1" t="s">
        <v>127</v>
      </c>
      <c r="I716" s="1" t="s">
        <v>139</v>
      </c>
      <c r="J716" s="7">
        <v>2.7287407963504084</v>
      </c>
      <c r="K716" s="7">
        <v>1.7707425923437292</v>
      </c>
      <c r="L716" s="10">
        <v>2.5</v>
      </c>
      <c r="M716" s="11">
        <f t="shared" si="22"/>
        <v>-0.29170296306250831</v>
      </c>
      <c r="N716" s="12" t="s">
        <v>50</v>
      </c>
      <c r="O716" s="14" t="s">
        <v>57</v>
      </c>
      <c r="P716" s="3">
        <f t="shared" si="23"/>
        <v>648.92297381709284</v>
      </c>
      <c r="Q716" s="1">
        <v>4</v>
      </c>
    </row>
    <row r="717" spans="1:17" x14ac:dyDescent="0.3">
      <c r="A717" s="5">
        <v>711</v>
      </c>
      <c r="B717" s="1" t="s">
        <v>813</v>
      </c>
      <c r="C717" s="1" t="s">
        <v>100</v>
      </c>
      <c r="D717" s="1" t="s">
        <v>72</v>
      </c>
      <c r="E717" s="1" t="s">
        <v>78</v>
      </c>
      <c r="F717" s="1" t="s">
        <v>76</v>
      </c>
      <c r="G717" s="1" t="s">
        <v>47</v>
      </c>
      <c r="H717" s="1" t="s">
        <v>127</v>
      </c>
      <c r="I717" s="1"/>
      <c r="J717" s="7">
        <v>12.589452579814491</v>
      </c>
      <c r="K717" s="7">
        <v>1.5493997683007634</v>
      </c>
      <c r="L717" s="10">
        <v>2.5</v>
      </c>
      <c r="M717" s="11">
        <f t="shared" si="22"/>
        <v>-0.38024009267969461</v>
      </c>
      <c r="N717" s="12" t="s">
        <v>50</v>
      </c>
      <c r="O717" s="14" t="s">
        <v>57</v>
      </c>
      <c r="P717" s="3">
        <f t="shared" si="23"/>
        <v>123.07125814072484</v>
      </c>
      <c r="Q717" s="1">
        <v>1</v>
      </c>
    </row>
    <row r="718" spans="1:17" x14ac:dyDescent="0.3">
      <c r="A718" s="5">
        <v>712</v>
      </c>
      <c r="B718" s="1" t="s">
        <v>814</v>
      </c>
      <c r="C718" s="1" t="s">
        <v>145</v>
      </c>
      <c r="D718" s="1" t="s">
        <v>72</v>
      </c>
      <c r="E718" s="1" t="s">
        <v>78</v>
      </c>
      <c r="F718" s="1" t="s">
        <v>76</v>
      </c>
      <c r="G718" s="1" t="s">
        <v>47</v>
      </c>
      <c r="H718" s="1" t="s">
        <v>127</v>
      </c>
      <c r="I718" s="1"/>
      <c r="J718" s="7">
        <v>21.769199340088186</v>
      </c>
      <c r="K718" s="7">
        <v>1.9920854163866764</v>
      </c>
      <c r="L718" s="10">
        <v>2.5</v>
      </c>
      <c r="M718" s="11">
        <f t="shared" si="22"/>
        <v>-0.20316583344532946</v>
      </c>
      <c r="N718" s="12" t="s">
        <v>50</v>
      </c>
      <c r="O718" s="14" t="s">
        <v>57</v>
      </c>
      <c r="P718" s="3">
        <f t="shared" si="23"/>
        <v>91.509356190157732</v>
      </c>
      <c r="Q718" s="1">
        <v>1</v>
      </c>
    </row>
    <row r="719" spans="1:17" x14ac:dyDescent="0.3">
      <c r="A719" s="5">
        <v>713</v>
      </c>
      <c r="B719" s="1" t="s">
        <v>815</v>
      </c>
      <c r="C719" s="1" t="s">
        <v>9</v>
      </c>
      <c r="D719" s="1" t="s">
        <v>72</v>
      </c>
      <c r="E719" s="1" t="s">
        <v>78</v>
      </c>
      <c r="F719" s="1" t="s">
        <v>76</v>
      </c>
      <c r="G719" s="1" t="s">
        <v>47</v>
      </c>
      <c r="H719" s="1" t="s">
        <v>127</v>
      </c>
      <c r="I719" s="1" t="s">
        <v>139</v>
      </c>
      <c r="J719" s="7">
        <v>6.630789719101327</v>
      </c>
      <c r="K719" s="7">
        <v>2.4347710644726273</v>
      </c>
      <c r="L719" s="10">
        <v>2.5</v>
      </c>
      <c r="M719" s="11">
        <f t="shared" si="22"/>
        <v>-2.6091574210949098E-2</v>
      </c>
      <c r="N719" s="12" t="s">
        <v>50</v>
      </c>
      <c r="O719" s="14" t="s">
        <v>57</v>
      </c>
      <c r="P719" s="3">
        <f t="shared" si="23"/>
        <v>367.19171736946777</v>
      </c>
      <c r="Q719" s="1">
        <v>3</v>
      </c>
    </row>
    <row r="720" spans="1:17" x14ac:dyDescent="0.3">
      <c r="A720" s="5">
        <v>714</v>
      </c>
      <c r="B720" s="1" t="s">
        <v>816</v>
      </c>
      <c r="C720" s="1" t="s">
        <v>9</v>
      </c>
      <c r="D720" s="1" t="s">
        <v>72</v>
      </c>
      <c r="E720" s="1" t="s">
        <v>78</v>
      </c>
      <c r="F720" s="1" t="s">
        <v>76</v>
      </c>
      <c r="G720" s="1" t="s">
        <v>47</v>
      </c>
      <c r="H720" s="1" t="s">
        <v>127</v>
      </c>
      <c r="I720" s="1" t="s">
        <v>134</v>
      </c>
      <c r="J720" s="7">
        <v>4.8589941928459242</v>
      </c>
      <c r="K720" s="7">
        <v>1.5493997683007736</v>
      </c>
      <c r="L720" s="10">
        <v>2.5</v>
      </c>
      <c r="M720" s="11">
        <f t="shared" si="22"/>
        <v>-0.38024009267969056</v>
      </c>
      <c r="N720" s="12" t="s">
        <v>50</v>
      </c>
      <c r="O720" s="14" t="s">
        <v>57</v>
      </c>
      <c r="P720" s="3">
        <f t="shared" si="23"/>
        <v>318.87252933580612</v>
      </c>
      <c r="Q720" s="1">
        <v>3</v>
      </c>
    </row>
    <row r="721" spans="1:17" x14ac:dyDescent="0.3">
      <c r="A721" s="5">
        <v>715</v>
      </c>
      <c r="B721" s="1" t="s">
        <v>817</v>
      </c>
      <c r="C721" s="1" t="s">
        <v>9</v>
      </c>
      <c r="D721" s="1" t="s">
        <v>72</v>
      </c>
      <c r="E721" s="1" t="s">
        <v>78</v>
      </c>
      <c r="F721" s="1" t="s">
        <v>76</v>
      </c>
      <c r="G721" s="1" t="s">
        <v>47</v>
      </c>
      <c r="H721" s="1" t="s">
        <v>127</v>
      </c>
      <c r="I721" s="1" t="s">
        <v>139</v>
      </c>
      <c r="J721" s="7">
        <v>16.496991300076317</v>
      </c>
      <c r="K721" s="7">
        <v>3.7628280087304673</v>
      </c>
      <c r="L721" s="10">
        <v>2.5</v>
      </c>
      <c r="M721" s="11">
        <f t="shared" si="22"/>
        <v>0.50513120349218688</v>
      </c>
      <c r="N721" s="12" t="s">
        <v>50</v>
      </c>
      <c r="O721" s="14" t="s">
        <v>51</v>
      </c>
      <c r="P721" s="3">
        <f t="shared" si="23"/>
        <v>228.0917738444258</v>
      </c>
      <c r="Q721" s="1">
        <v>2</v>
      </c>
    </row>
    <row r="722" spans="1:17" x14ac:dyDescent="0.3">
      <c r="A722" s="5">
        <v>716</v>
      </c>
      <c r="B722" s="1" t="s">
        <v>818</v>
      </c>
      <c r="C722" s="1" t="s">
        <v>9</v>
      </c>
      <c r="D722" s="1" t="s">
        <v>72</v>
      </c>
      <c r="E722" s="1" t="s">
        <v>78</v>
      </c>
      <c r="F722" s="1" t="s">
        <v>76</v>
      </c>
      <c r="G722" s="1" t="s">
        <v>47</v>
      </c>
      <c r="H722" s="1" t="s">
        <v>127</v>
      </c>
      <c r="I722" s="1" t="s">
        <v>139</v>
      </c>
      <c r="J722" s="7">
        <v>10.079595570652975</v>
      </c>
      <c r="K722" s="7">
        <v>3.5414851846875002</v>
      </c>
      <c r="L722" s="10">
        <v>2.5</v>
      </c>
      <c r="M722" s="11">
        <f t="shared" si="22"/>
        <v>0.41659407387500008</v>
      </c>
      <c r="N722" s="12" t="s">
        <v>50</v>
      </c>
      <c r="O722" s="14" t="s">
        <v>57</v>
      </c>
      <c r="P722" s="3">
        <f t="shared" si="23"/>
        <v>351.35191286827359</v>
      </c>
      <c r="Q722" s="1">
        <v>3</v>
      </c>
    </row>
    <row r="723" spans="1:17" x14ac:dyDescent="0.3">
      <c r="A723" s="5">
        <v>717</v>
      </c>
      <c r="B723" s="1" t="s">
        <v>819</v>
      </c>
      <c r="C723" s="1" t="s">
        <v>100</v>
      </c>
      <c r="D723" s="1" t="s">
        <v>72</v>
      </c>
      <c r="E723" s="1" t="s">
        <v>78</v>
      </c>
      <c r="F723" s="1" t="s">
        <v>76</v>
      </c>
      <c r="G723" s="1" t="s">
        <v>47</v>
      </c>
      <c r="H723" s="1" t="s">
        <v>127</v>
      </c>
      <c r="I723" s="1"/>
      <c r="J723" s="7">
        <v>29.33092458547511</v>
      </c>
      <c r="K723" s="7">
        <v>1.5493997683007694</v>
      </c>
      <c r="L723" s="10">
        <v>2.5</v>
      </c>
      <c r="M723" s="11">
        <f t="shared" si="22"/>
        <v>-0.38024009267969222</v>
      </c>
      <c r="N723" s="12" t="s">
        <v>50</v>
      </c>
      <c r="O723" s="14" t="s">
        <v>57</v>
      </c>
      <c r="P723" s="3">
        <f t="shared" si="23"/>
        <v>52.824784427970052</v>
      </c>
      <c r="Q723" s="1">
        <v>1</v>
      </c>
    </row>
    <row r="724" spans="1:17" x14ac:dyDescent="0.3">
      <c r="A724" s="5">
        <v>718</v>
      </c>
      <c r="B724" s="1" t="s">
        <v>820</v>
      </c>
      <c r="C724" s="1" t="s">
        <v>145</v>
      </c>
      <c r="D724" s="1" t="s">
        <v>72</v>
      </c>
      <c r="E724" s="1" t="s">
        <v>78</v>
      </c>
      <c r="F724" s="1" t="s">
        <v>76</v>
      </c>
      <c r="G724" s="1" t="s">
        <v>47</v>
      </c>
      <c r="H724" s="1" t="s">
        <v>127</v>
      </c>
      <c r="I724" s="1"/>
      <c r="J724" s="7">
        <v>12.911387728335805</v>
      </c>
      <c r="K724" s="7">
        <v>2.4347710644726512</v>
      </c>
      <c r="L724" s="10">
        <v>2.5</v>
      </c>
      <c r="M724" s="11">
        <f t="shared" si="22"/>
        <v>-2.6091574210939505E-2</v>
      </c>
      <c r="N724" s="12" t="s">
        <v>50</v>
      </c>
      <c r="O724" s="14" t="s">
        <v>57</v>
      </c>
      <c r="P724" s="3">
        <f t="shared" si="23"/>
        <v>188.57547427912905</v>
      </c>
      <c r="Q724" s="1">
        <v>2</v>
      </c>
    </row>
    <row r="725" spans="1:17" x14ac:dyDescent="0.3">
      <c r="A725" s="5">
        <v>719</v>
      </c>
      <c r="B725" s="1" t="s">
        <v>821</v>
      </c>
      <c r="C725" s="1" t="s">
        <v>100</v>
      </c>
      <c r="D725" s="1" t="s">
        <v>72</v>
      </c>
      <c r="E725" s="1" t="s">
        <v>78</v>
      </c>
      <c r="F725" s="1" t="s">
        <v>76</v>
      </c>
      <c r="G725" s="1" t="s">
        <v>47</v>
      </c>
      <c r="H725" s="1" t="s">
        <v>127</v>
      </c>
      <c r="I725" s="1"/>
      <c r="J725" s="7">
        <v>25.641215223865963</v>
      </c>
      <c r="K725" s="7">
        <v>2.434771064472661</v>
      </c>
      <c r="L725" s="10">
        <v>2.5</v>
      </c>
      <c r="M725" s="11">
        <f t="shared" si="22"/>
        <v>-2.6091574210935598E-2</v>
      </c>
      <c r="N725" s="12" t="s">
        <v>50</v>
      </c>
      <c r="O725" s="14" t="s">
        <v>57</v>
      </c>
      <c r="P725" s="3">
        <f t="shared" si="23"/>
        <v>94.955369439996716</v>
      </c>
      <c r="Q725" s="1">
        <v>1</v>
      </c>
    </row>
    <row r="726" spans="1:17" x14ac:dyDescent="0.3">
      <c r="A726" s="5">
        <v>720</v>
      </c>
      <c r="B726" s="1" t="s">
        <v>822</v>
      </c>
      <c r="C726" s="1" t="s">
        <v>131</v>
      </c>
      <c r="D726" s="1" t="s">
        <v>72</v>
      </c>
      <c r="E726" s="1" t="s">
        <v>78</v>
      </c>
      <c r="F726" s="1" t="s">
        <v>76</v>
      </c>
      <c r="G726" s="1" t="s">
        <v>47</v>
      </c>
      <c r="H726" s="1" t="s">
        <v>127</v>
      </c>
      <c r="I726" s="1" t="s">
        <v>139</v>
      </c>
      <c r="J726" s="7">
        <v>11.854340408761788</v>
      </c>
      <c r="K726" s="7">
        <v>1.7707425923437472</v>
      </c>
      <c r="L726" s="10">
        <v>2.5</v>
      </c>
      <c r="M726" s="11">
        <f t="shared" si="22"/>
        <v>-0.2917029630625011</v>
      </c>
      <c r="N726" s="12" t="s">
        <v>50</v>
      </c>
      <c r="O726" s="14" t="s">
        <v>57</v>
      </c>
      <c r="P726" s="3">
        <f t="shared" si="23"/>
        <v>149.37504165435934</v>
      </c>
      <c r="Q726" s="1">
        <v>2</v>
      </c>
    </row>
    <row r="727" spans="1:17" x14ac:dyDescent="0.3">
      <c r="A727" s="5">
        <v>721</v>
      </c>
      <c r="B727" s="1" t="s">
        <v>823</v>
      </c>
      <c r="C727" s="1" t="s">
        <v>59</v>
      </c>
      <c r="D727" s="1" t="s">
        <v>72</v>
      </c>
      <c r="E727" s="1" t="s">
        <v>78</v>
      </c>
      <c r="F727" s="1" t="s">
        <v>76</v>
      </c>
      <c r="G727" s="1" t="s">
        <v>47</v>
      </c>
      <c r="H727" s="1" t="s">
        <v>127</v>
      </c>
      <c r="I727" s="1" t="s">
        <v>134</v>
      </c>
      <c r="J727" s="7">
        <v>0.59725284043536864</v>
      </c>
      <c r="K727" s="7">
        <v>1.5493997683007703</v>
      </c>
      <c r="L727" s="10">
        <v>2.5</v>
      </c>
      <c r="M727" s="11">
        <f t="shared" si="22"/>
        <v>-0.38024009267969189</v>
      </c>
      <c r="N727" s="12" t="s">
        <v>50</v>
      </c>
      <c r="O727" s="14" t="s">
        <v>57</v>
      </c>
      <c r="P727" s="3">
        <f t="shared" si="23"/>
        <v>2594.2107988491648</v>
      </c>
      <c r="Q727" s="1">
        <v>5</v>
      </c>
    </row>
    <row r="728" spans="1:17" x14ac:dyDescent="0.3">
      <c r="A728" s="5">
        <v>722</v>
      </c>
      <c r="B728" s="1" t="s">
        <v>824</v>
      </c>
      <c r="C728" s="1" t="s">
        <v>131</v>
      </c>
      <c r="D728" s="1" t="s">
        <v>72</v>
      </c>
      <c r="E728" s="1" t="s">
        <v>78</v>
      </c>
      <c r="F728" s="1" t="s">
        <v>76</v>
      </c>
      <c r="G728" s="1" t="s">
        <v>47</v>
      </c>
      <c r="H728" s="1" t="s">
        <v>127</v>
      </c>
      <c r="I728" s="1" t="s">
        <v>139</v>
      </c>
      <c r="J728" s="7">
        <v>20.563035247572063</v>
      </c>
      <c r="K728" s="7">
        <v>3.3201423606445024</v>
      </c>
      <c r="L728" s="10">
        <v>2.5</v>
      </c>
      <c r="M728" s="11">
        <f t="shared" si="22"/>
        <v>0.32805694425780096</v>
      </c>
      <c r="N728" s="12" t="s">
        <v>50</v>
      </c>
      <c r="O728" s="14" t="s">
        <v>57</v>
      </c>
      <c r="P728" s="3">
        <f t="shared" si="23"/>
        <v>161.46168698692091</v>
      </c>
      <c r="Q728" s="1">
        <v>2</v>
      </c>
    </row>
    <row r="729" spans="1:17" x14ac:dyDescent="0.3">
      <c r="A729" s="5">
        <v>723</v>
      </c>
      <c r="B729" s="1" t="s">
        <v>825</v>
      </c>
      <c r="C729" s="1" t="s">
        <v>210</v>
      </c>
      <c r="D729" s="1" t="s">
        <v>72</v>
      </c>
      <c r="E729" s="1" t="s">
        <v>78</v>
      </c>
      <c r="F729" s="1" t="s">
        <v>76</v>
      </c>
      <c r="G729" s="1" t="s">
        <v>47</v>
      </c>
      <c r="H729" s="1" t="s">
        <v>127</v>
      </c>
      <c r="I729" s="1" t="s">
        <v>139</v>
      </c>
      <c r="J729" s="7">
        <v>7.6274673502494847</v>
      </c>
      <c r="K729" s="7">
        <v>1.5493997683007732</v>
      </c>
      <c r="L729" s="10">
        <v>2.5</v>
      </c>
      <c r="M729" s="11">
        <f t="shared" si="22"/>
        <v>-0.38024009267969072</v>
      </c>
      <c r="N729" s="12" t="s">
        <v>50</v>
      </c>
      <c r="O729" s="14" t="s">
        <v>57</v>
      </c>
      <c r="P729" s="3">
        <f t="shared" si="23"/>
        <v>203.13423803119844</v>
      </c>
      <c r="Q729" s="1">
        <v>2</v>
      </c>
    </row>
    <row r="730" spans="1:17" x14ac:dyDescent="0.3">
      <c r="A730" s="5">
        <v>724</v>
      </c>
      <c r="B730" s="1" t="s">
        <v>826</v>
      </c>
      <c r="C730" s="1" t="s">
        <v>145</v>
      </c>
      <c r="D730" s="1" t="s">
        <v>72</v>
      </c>
      <c r="E730" s="1" t="s">
        <v>78</v>
      </c>
      <c r="F730" s="1" t="s">
        <v>76</v>
      </c>
      <c r="G730" s="1" t="s">
        <v>47</v>
      </c>
      <c r="H730" s="1" t="s">
        <v>127</v>
      </c>
      <c r="I730" s="1"/>
      <c r="J730" s="7">
        <v>26.228999792399527</v>
      </c>
      <c r="K730" s="7">
        <v>2.2134282404296681</v>
      </c>
      <c r="L730" s="10">
        <v>2.5</v>
      </c>
      <c r="M730" s="11">
        <f t="shared" si="22"/>
        <v>-0.11462870382813276</v>
      </c>
      <c r="N730" s="12" t="s">
        <v>50</v>
      </c>
      <c r="O730" s="14" t="s">
        <v>57</v>
      </c>
      <c r="P730" s="3">
        <f t="shared" si="23"/>
        <v>84.388587363177351</v>
      </c>
      <c r="Q730" s="1">
        <v>1</v>
      </c>
    </row>
    <row r="731" spans="1:17" x14ac:dyDescent="0.3">
      <c r="A731" s="5">
        <v>725</v>
      </c>
      <c r="B731" s="1" t="s">
        <v>827</v>
      </c>
      <c r="C731" s="1" t="s">
        <v>131</v>
      </c>
      <c r="D731" s="1" t="s">
        <v>72</v>
      </c>
      <c r="E731" s="1" t="s">
        <v>78</v>
      </c>
      <c r="F731" s="1" t="s">
        <v>76</v>
      </c>
      <c r="G731" s="1" t="s">
        <v>47</v>
      </c>
      <c r="H731" s="1" t="s">
        <v>127</v>
      </c>
      <c r="I731" s="1" t="s">
        <v>134</v>
      </c>
      <c r="J731" s="7">
        <v>30.9834712634113</v>
      </c>
      <c r="K731" s="7">
        <v>3.0987995366015402</v>
      </c>
      <c r="L731" s="10">
        <v>2.5</v>
      </c>
      <c r="M731" s="11">
        <f t="shared" si="22"/>
        <v>0.23951981464061606</v>
      </c>
      <c r="N731" s="12" t="s">
        <v>50</v>
      </c>
      <c r="O731" s="14" t="s">
        <v>57</v>
      </c>
      <c r="P731" s="3">
        <f t="shared" si="23"/>
        <v>100.01460166475745</v>
      </c>
      <c r="Q731" s="1">
        <v>1</v>
      </c>
    </row>
    <row r="732" spans="1:17" x14ac:dyDescent="0.3">
      <c r="A732" s="5">
        <v>726</v>
      </c>
      <c r="B732" s="1" t="s">
        <v>828</v>
      </c>
      <c r="C732" s="1" t="s">
        <v>131</v>
      </c>
      <c r="D732" s="1" t="s">
        <v>72</v>
      </c>
      <c r="E732" s="1" t="s">
        <v>78</v>
      </c>
      <c r="F732" s="1" t="s">
        <v>76</v>
      </c>
      <c r="G732" s="1" t="s">
        <v>47</v>
      </c>
      <c r="H732" s="1" t="s">
        <v>127</v>
      </c>
      <c r="I732" s="1" t="s">
        <v>139</v>
      </c>
      <c r="J732" s="7">
        <v>39.489688661734384</v>
      </c>
      <c r="K732" s="7">
        <v>5.090884952988163</v>
      </c>
      <c r="L732" s="10">
        <v>2.5</v>
      </c>
      <c r="M732" s="11">
        <f t="shared" si="22"/>
        <v>1.0363539811952651</v>
      </c>
      <c r="N732" s="12" t="s">
        <v>50</v>
      </c>
      <c r="O732" s="14" t="s">
        <v>51</v>
      </c>
      <c r="P732" s="3">
        <f t="shared" si="23"/>
        <v>128.91681665551454</v>
      </c>
      <c r="Q732" s="1">
        <v>2</v>
      </c>
    </row>
    <row r="733" spans="1:17" x14ac:dyDescent="0.3">
      <c r="A733" s="5">
        <v>727</v>
      </c>
      <c r="B733" s="1" t="s">
        <v>829</v>
      </c>
      <c r="C733" s="1" t="s">
        <v>9</v>
      </c>
      <c r="D733" s="1" t="s">
        <v>72</v>
      </c>
      <c r="E733" s="1" t="s">
        <v>78</v>
      </c>
      <c r="F733" s="1" t="s">
        <v>76</v>
      </c>
      <c r="G733" s="1" t="s">
        <v>47</v>
      </c>
      <c r="H733" s="1" t="s">
        <v>127</v>
      </c>
      <c r="I733" s="1" t="s">
        <v>139</v>
      </c>
      <c r="J733" s="7">
        <v>6.8057523207474615</v>
      </c>
      <c r="K733" s="7">
        <v>1.5493997683007632</v>
      </c>
      <c r="L733" s="10">
        <v>2.5</v>
      </c>
      <c r="M733" s="11">
        <f t="shared" si="22"/>
        <v>-0.38024009267969472</v>
      </c>
      <c r="N733" s="12" t="s">
        <v>50</v>
      </c>
      <c r="O733" s="14" t="s">
        <v>57</v>
      </c>
      <c r="P733" s="3">
        <f t="shared" si="23"/>
        <v>227.66032251532127</v>
      </c>
      <c r="Q733" s="1">
        <v>2</v>
      </c>
    </row>
    <row r="734" spans="1:17" x14ac:dyDescent="0.3">
      <c r="A734" s="5">
        <v>728</v>
      </c>
      <c r="B734" s="1" t="s">
        <v>830</v>
      </c>
      <c r="C734" s="1" t="s">
        <v>9</v>
      </c>
      <c r="D734" s="1" t="s">
        <v>72</v>
      </c>
      <c r="E734" s="1" t="s">
        <v>78</v>
      </c>
      <c r="F734" s="1" t="s">
        <v>76</v>
      </c>
      <c r="G734" s="1" t="s">
        <v>47</v>
      </c>
      <c r="H734" s="1" t="s">
        <v>127</v>
      </c>
      <c r="I734" s="1" t="s">
        <v>139</v>
      </c>
      <c r="J734" s="7">
        <v>16.375430740382303</v>
      </c>
      <c r="K734" s="7">
        <v>3.0987995366015086</v>
      </c>
      <c r="L734" s="10">
        <v>2.5</v>
      </c>
      <c r="M734" s="11">
        <f t="shared" si="22"/>
        <v>0.23951981464060346</v>
      </c>
      <c r="N734" s="12" t="s">
        <v>50</v>
      </c>
      <c r="O734" s="14" t="s">
        <v>57</v>
      </c>
      <c r="P734" s="3">
        <f t="shared" si="23"/>
        <v>189.23468858500169</v>
      </c>
      <c r="Q734" s="1">
        <v>2</v>
      </c>
    </row>
    <row r="735" spans="1:17" x14ac:dyDescent="0.3">
      <c r="A735" s="5">
        <v>729</v>
      </c>
      <c r="B735" s="1" t="s">
        <v>831</v>
      </c>
      <c r="C735" s="1" t="s">
        <v>9</v>
      </c>
      <c r="D735" s="1" t="s">
        <v>72</v>
      </c>
      <c r="E735" s="1" t="s">
        <v>78</v>
      </c>
      <c r="F735" s="1" t="s">
        <v>76</v>
      </c>
      <c r="G735" s="1" t="s">
        <v>47</v>
      </c>
      <c r="H735" s="1" t="s">
        <v>127</v>
      </c>
      <c r="I735" s="1" t="s">
        <v>139</v>
      </c>
      <c r="J735" s="7">
        <v>13.547679625719368</v>
      </c>
      <c r="K735" s="7">
        <v>3.3201423606445024</v>
      </c>
      <c r="L735" s="10">
        <v>2.5</v>
      </c>
      <c r="M735" s="11">
        <f t="shared" si="22"/>
        <v>0.32805694425780096</v>
      </c>
      <c r="N735" s="12" t="s">
        <v>50</v>
      </c>
      <c r="O735" s="14" t="s">
        <v>57</v>
      </c>
      <c r="P735" s="3">
        <f t="shared" si="23"/>
        <v>245.07092375741104</v>
      </c>
      <c r="Q735" s="1">
        <v>2</v>
      </c>
    </row>
    <row r="736" spans="1:17" x14ac:dyDescent="0.3">
      <c r="A736" s="5">
        <v>730</v>
      </c>
      <c r="B736" s="1" t="s">
        <v>832</v>
      </c>
      <c r="C736" s="1" t="s">
        <v>210</v>
      </c>
      <c r="D736" s="1" t="s">
        <v>72</v>
      </c>
      <c r="E736" s="1" t="s">
        <v>78</v>
      </c>
      <c r="F736" s="1" t="s">
        <v>76</v>
      </c>
      <c r="G736" s="1" t="s">
        <v>47</v>
      </c>
      <c r="H736" s="1" t="s">
        <v>127</v>
      </c>
      <c r="I736" s="1" t="s">
        <v>139</v>
      </c>
      <c r="J736" s="7">
        <v>5.3354817899599301</v>
      </c>
      <c r="K736" s="7">
        <v>3.5414851846874722</v>
      </c>
      <c r="L736" s="10">
        <v>2.5</v>
      </c>
      <c r="M736" s="11">
        <f t="shared" si="22"/>
        <v>0.41659407387498887</v>
      </c>
      <c r="N736" s="12" t="s">
        <v>50</v>
      </c>
      <c r="O736" s="14" t="s">
        <v>57</v>
      </c>
      <c r="P736" s="3">
        <f t="shared" si="23"/>
        <v>663.76108552215089</v>
      </c>
      <c r="Q736" s="1">
        <v>4</v>
      </c>
    </row>
    <row r="737" spans="1:17" x14ac:dyDescent="0.3">
      <c r="A737" s="5">
        <v>731</v>
      </c>
      <c r="B737" s="1" t="s">
        <v>833</v>
      </c>
      <c r="C737" s="1" t="s">
        <v>210</v>
      </c>
      <c r="D737" s="1" t="s">
        <v>72</v>
      </c>
      <c r="E737" s="1" t="s">
        <v>78</v>
      </c>
      <c r="F737" s="1" t="s">
        <v>76</v>
      </c>
      <c r="G737" s="1" t="s">
        <v>47</v>
      </c>
      <c r="H737" s="1" t="s">
        <v>127</v>
      </c>
      <c r="I737" s="1" t="s">
        <v>139</v>
      </c>
      <c r="J737" s="7">
        <v>4.8711584168548665</v>
      </c>
      <c r="K737" s="7">
        <v>1.5493997683007736</v>
      </c>
      <c r="L737" s="10">
        <v>2.5</v>
      </c>
      <c r="M737" s="11">
        <f t="shared" si="22"/>
        <v>-0.38024009267969056</v>
      </c>
      <c r="N737" s="12" t="s">
        <v>50</v>
      </c>
      <c r="O737" s="14" t="s">
        <v>57</v>
      </c>
      <c r="P737" s="3">
        <f t="shared" si="23"/>
        <v>318.07624300200155</v>
      </c>
      <c r="Q737" s="1">
        <v>3</v>
      </c>
    </row>
    <row r="738" spans="1:17" x14ac:dyDescent="0.3">
      <c r="A738" s="5">
        <v>732</v>
      </c>
      <c r="B738" s="1" t="s">
        <v>834</v>
      </c>
      <c r="C738" s="1" t="s">
        <v>131</v>
      </c>
      <c r="D738" s="1" t="s">
        <v>72</v>
      </c>
      <c r="E738" s="1" t="s">
        <v>78</v>
      </c>
      <c r="F738" s="1" t="s">
        <v>76</v>
      </c>
      <c r="G738" s="1" t="s">
        <v>47</v>
      </c>
      <c r="H738" s="1" t="s">
        <v>127</v>
      </c>
      <c r="I738" s="1" t="s">
        <v>139</v>
      </c>
      <c r="J738" s="7">
        <v>20.109383858053857</v>
      </c>
      <c r="K738" s="7">
        <v>2.4347710644726548</v>
      </c>
      <c r="L738" s="10">
        <v>2.5</v>
      </c>
      <c r="M738" s="11">
        <f t="shared" si="22"/>
        <v>-2.6091574210938086E-2</v>
      </c>
      <c r="N738" s="12" t="s">
        <v>50</v>
      </c>
      <c r="O738" s="14" t="s">
        <v>57</v>
      </c>
      <c r="P738" s="3">
        <f t="shared" si="23"/>
        <v>121.07636323713236</v>
      </c>
      <c r="Q738" s="1">
        <v>1</v>
      </c>
    </row>
    <row r="739" spans="1:17" x14ac:dyDescent="0.3">
      <c r="A739" s="5">
        <v>733</v>
      </c>
      <c r="B739" s="1" t="s">
        <v>835</v>
      </c>
      <c r="C739" s="1" t="s">
        <v>94</v>
      </c>
      <c r="D739" s="1" t="s">
        <v>72</v>
      </c>
      <c r="E739" s="1" t="s">
        <v>78</v>
      </c>
      <c r="F739" s="1" t="s">
        <v>86</v>
      </c>
      <c r="G739" s="1" t="s">
        <v>47</v>
      </c>
      <c r="H739" s="1" t="s">
        <v>127</v>
      </c>
      <c r="I739" s="1" t="s">
        <v>134</v>
      </c>
      <c r="J739" s="7">
        <v>12.640702812801461</v>
      </c>
      <c r="K739" s="7">
        <v>1.7707425923437448</v>
      </c>
      <c r="L739" s="10">
        <v>2.5</v>
      </c>
      <c r="M739" s="11">
        <f t="shared" si="22"/>
        <v>-0.2917029630625021</v>
      </c>
      <c r="N739" s="12" t="s">
        <v>50</v>
      </c>
      <c r="O739" s="14" t="s">
        <v>57</v>
      </c>
      <c r="P739" s="3">
        <f t="shared" si="23"/>
        <v>140.08260605181562</v>
      </c>
      <c r="Q739" s="1">
        <v>2</v>
      </c>
    </row>
    <row r="740" spans="1:17" x14ac:dyDescent="0.3">
      <c r="A740" s="5">
        <v>734</v>
      </c>
      <c r="B740" s="1" t="s">
        <v>836</v>
      </c>
      <c r="C740" s="1" t="s">
        <v>94</v>
      </c>
      <c r="D740" s="1" t="s">
        <v>72</v>
      </c>
      <c r="E740" s="1" t="s">
        <v>78</v>
      </c>
      <c r="F740" s="1" t="s">
        <v>86</v>
      </c>
      <c r="G740" s="1" t="s">
        <v>47</v>
      </c>
      <c r="H740" s="1" t="s">
        <v>127</v>
      </c>
      <c r="I740" s="1" t="s">
        <v>139</v>
      </c>
      <c r="J740" s="7">
        <v>5.341437387344083</v>
      </c>
      <c r="K740" s="7">
        <v>1.5493997683007736</v>
      </c>
      <c r="L740" s="10">
        <v>2.5</v>
      </c>
      <c r="M740" s="11">
        <f t="shared" si="22"/>
        <v>-0.38024009267969056</v>
      </c>
      <c r="N740" s="12" t="s">
        <v>50</v>
      </c>
      <c r="O740" s="14" t="s">
        <v>57</v>
      </c>
      <c r="P740" s="3">
        <f t="shared" si="23"/>
        <v>290.07168968635608</v>
      </c>
      <c r="Q740" s="1">
        <v>3</v>
      </c>
    </row>
    <row r="741" spans="1:17" x14ac:dyDescent="0.3">
      <c r="A741" s="5">
        <v>735</v>
      </c>
      <c r="B741" s="1" t="s">
        <v>837</v>
      </c>
      <c r="C741" s="1" t="s">
        <v>9</v>
      </c>
      <c r="D741" s="1" t="s">
        <v>72</v>
      </c>
      <c r="E741" s="1" t="s">
        <v>78</v>
      </c>
      <c r="F741" s="1" t="s">
        <v>86</v>
      </c>
      <c r="G741" s="1" t="s">
        <v>47</v>
      </c>
      <c r="H741" s="1" t="s">
        <v>127</v>
      </c>
      <c r="I741" s="1" t="s">
        <v>139</v>
      </c>
      <c r="J741" s="7">
        <v>13.052969441851397</v>
      </c>
      <c r="K741" s="7">
        <v>3.0987995366015242</v>
      </c>
      <c r="L741" s="10">
        <v>2.5</v>
      </c>
      <c r="M741" s="11">
        <f t="shared" si="22"/>
        <v>0.23951981464060967</v>
      </c>
      <c r="N741" s="12" t="s">
        <v>50</v>
      </c>
      <c r="O741" s="14" t="s">
        <v>57</v>
      </c>
      <c r="P741" s="3">
        <f t="shared" si="23"/>
        <v>237.40188394725905</v>
      </c>
      <c r="Q741" s="1">
        <v>2</v>
      </c>
    </row>
    <row r="742" spans="1:17" x14ac:dyDescent="0.3">
      <c r="A742" s="5">
        <v>736</v>
      </c>
      <c r="B742" s="1" t="s">
        <v>838</v>
      </c>
      <c r="C742" s="1" t="s">
        <v>59</v>
      </c>
      <c r="D742" s="1" t="s">
        <v>72</v>
      </c>
      <c r="E742" s="1" t="s">
        <v>78</v>
      </c>
      <c r="F742" s="1" t="s">
        <v>86</v>
      </c>
      <c r="G742" s="1" t="s">
        <v>47</v>
      </c>
      <c r="H742" s="1" t="s">
        <v>127</v>
      </c>
      <c r="I742" s="1" t="s">
        <v>139</v>
      </c>
      <c r="J742" s="7">
        <v>0.608981695146392</v>
      </c>
      <c r="K742" s="7">
        <v>1.5493997683007703</v>
      </c>
      <c r="L742" s="10">
        <v>2.5</v>
      </c>
      <c r="M742" s="11">
        <f t="shared" si="22"/>
        <v>-0.38024009267969189</v>
      </c>
      <c r="N742" s="12" t="s">
        <v>50</v>
      </c>
      <c r="O742" s="14" t="s">
        <v>57</v>
      </c>
      <c r="P742" s="3">
        <f t="shared" si="23"/>
        <v>2544.2468643138986</v>
      </c>
      <c r="Q742" s="1">
        <v>5</v>
      </c>
    </row>
    <row r="743" spans="1:17" x14ac:dyDescent="0.3">
      <c r="A743" s="5">
        <v>737</v>
      </c>
      <c r="B743" s="1" t="s">
        <v>839</v>
      </c>
      <c r="C743" s="1" t="s">
        <v>131</v>
      </c>
      <c r="D743" s="1" t="s">
        <v>72</v>
      </c>
      <c r="E743" s="1" t="s">
        <v>78</v>
      </c>
      <c r="F743" s="1" t="s">
        <v>86</v>
      </c>
      <c r="G743" s="1" t="s">
        <v>47</v>
      </c>
      <c r="H743" s="1" t="s">
        <v>127</v>
      </c>
      <c r="I743" s="1" t="s">
        <v>139</v>
      </c>
      <c r="J743" s="7">
        <v>13.380206293757208</v>
      </c>
      <c r="K743" s="7">
        <v>1.9920854163866935</v>
      </c>
      <c r="L743" s="10">
        <v>2.5</v>
      </c>
      <c r="M743" s="11">
        <f t="shared" si="22"/>
        <v>-0.20316583344532263</v>
      </c>
      <c r="N743" s="12" t="s">
        <v>50</v>
      </c>
      <c r="O743" s="14" t="s">
        <v>57</v>
      </c>
      <c r="P743" s="3">
        <f t="shared" si="23"/>
        <v>148.88301216373168</v>
      </c>
      <c r="Q743" s="1">
        <v>2</v>
      </c>
    </row>
    <row r="744" spans="1:17" x14ac:dyDescent="0.3">
      <c r="A744" s="5">
        <v>738</v>
      </c>
      <c r="B744" s="1" t="s">
        <v>840</v>
      </c>
      <c r="C744" s="1" t="s">
        <v>145</v>
      </c>
      <c r="D744" s="1" t="s">
        <v>72</v>
      </c>
      <c r="E744" s="1" t="s">
        <v>78</v>
      </c>
      <c r="F744" s="1" t="s">
        <v>86</v>
      </c>
      <c r="G744" s="1" t="s">
        <v>47</v>
      </c>
      <c r="H744" s="1" t="s">
        <v>127</v>
      </c>
      <c r="I744" s="1"/>
      <c r="J744" s="7">
        <v>34.153220666417809</v>
      </c>
      <c r="K744" s="7">
        <v>1.9920854163866686</v>
      </c>
      <c r="L744" s="10">
        <v>2.5</v>
      </c>
      <c r="M744" s="11">
        <f t="shared" si="22"/>
        <v>-0.20316583344533257</v>
      </c>
      <c r="N744" s="12" t="s">
        <v>50</v>
      </c>
      <c r="O744" s="14" t="s">
        <v>57</v>
      </c>
      <c r="P744" s="3">
        <f t="shared" si="23"/>
        <v>58.327893461170618</v>
      </c>
      <c r="Q744" s="1">
        <v>1</v>
      </c>
    </row>
    <row r="745" spans="1:17" x14ac:dyDescent="0.3">
      <c r="A745" s="5">
        <v>739</v>
      </c>
      <c r="B745" s="1" t="s">
        <v>841</v>
      </c>
      <c r="C745" s="1" t="s">
        <v>94</v>
      </c>
      <c r="D745" s="1" t="s">
        <v>72</v>
      </c>
      <c r="E745" s="1" t="s">
        <v>78</v>
      </c>
      <c r="F745" s="1" t="s">
        <v>86</v>
      </c>
      <c r="G745" s="1" t="s">
        <v>47</v>
      </c>
      <c r="H745" s="1" t="s">
        <v>127</v>
      </c>
      <c r="I745" s="1" t="s">
        <v>132</v>
      </c>
      <c r="J745" s="7">
        <v>7.6784685231150673</v>
      </c>
      <c r="K745" s="7">
        <v>1.549399768300765</v>
      </c>
      <c r="L745" s="10">
        <v>2.5</v>
      </c>
      <c r="M745" s="11">
        <f t="shared" si="22"/>
        <v>-0.380240092679694</v>
      </c>
      <c r="N745" s="12" t="s">
        <v>50</v>
      </c>
      <c r="O745" s="14" t="s">
        <v>57</v>
      </c>
      <c r="P745" s="3">
        <f t="shared" si="23"/>
        <v>201.78499965670122</v>
      </c>
      <c r="Q745" s="1">
        <v>2</v>
      </c>
    </row>
    <row r="746" spans="1:17" x14ac:dyDescent="0.3">
      <c r="A746" s="5">
        <v>740</v>
      </c>
      <c r="B746" s="1" t="s">
        <v>842</v>
      </c>
      <c r="C746" s="1" t="s">
        <v>131</v>
      </c>
      <c r="D746" s="1" t="s">
        <v>72</v>
      </c>
      <c r="E746" s="1" t="s">
        <v>78</v>
      </c>
      <c r="F746" s="1" t="s">
        <v>86</v>
      </c>
      <c r="G746" s="1" t="s">
        <v>47</v>
      </c>
      <c r="H746" s="1" t="s">
        <v>127</v>
      </c>
      <c r="I746" s="1" t="s">
        <v>134</v>
      </c>
      <c r="J746" s="7">
        <v>17.431742840494262</v>
      </c>
      <c r="K746" s="7">
        <v>2.8774567125585535</v>
      </c>
      <c r="L746" s="10">
        <v>2.5</v>
      </c>
      <c r="M746" s="11">
        <f t="shared" si="22"/>
        <v>0.15098268502342141</v>
      </c>
      <c r="N746" s="12" t="s">
        <v>50</v>
      </c>
      <c r="O746" s="14" t="s">
        <v>57</v>
      </c>
      <c r="P746" s="3">
        <f t="shared" si="23"/>
        <v>165.06993815180476</v>
      </c>
      <c r="Q746" s="1">
        <v>2</v>
      </c>
    </row>
    <row r="747" spans="1:17" x14ac:dyDescent="0.3">
      <c r="A747" s="5">
        <v>741</v>
      </c>
      <c r="B747" s="1" t="s">
        <v>843</v>
      </c>
      <c r="C747" s="1" t="s">
        <v>9</v>
      </c>
      <c r="D747" s="1" t="s">
        <v>72</v>
      </c>
      <c r="E747" s="1" t="s">
        <v>78</v>
      </c>
      <c r="F747" s="1" t="s">
        <v>86</v>
      </c>
      <c r="G747" s="1" t="s">
        <v>47</v>
      </c>
      <c r="H747" s="1" t="s">
        <v>127</v>
      </c>
      <c r="I747" s="1" t="s">
        <v>134</v>
      </c>
      <c r="J747" s="7">
        <v>1.8720216720938112</v>
      </c>
      <c r="K747" s="7">
        <v>1.5493997683007732</v>
      </c>
      <c r="L747" s="10">
        <v>2.5</v>
      </c>
      <c r="M747" s="11">
        <f t="shared" si="22"/>
        <v>-0.38024009267969072</v>
      </c>
      <c r="N747" s="12" t="s">
        <v>50</v>
      </c>
      <c r="O747" s="14" t="s">
        <v>57</v>
      </c>
      <c r="P747" s="3">
        <f t="shared" si="23"/>
        <v>827.66123458806271</v>
      </c>
      <c r="Q747" s="1">
        <v>4</v>
      </c>
    </row>
    <row r="748" spans="1:17" x14ac:dyDescent="0.3">
      <c r="A748" s="5">
        <v>742</v>
      </c>
      <c r="B748" s="1" t="s">
        <v>844</v>
      </c>
      <c r="C748" s="1" t="s">
        <v>131</v>
      </c>
      <c r="D748" s="1" t="s">
        <v>72</v>
      </c>
      <c r="E748" s="1" t="s">
        <v>78</v>
      </c>
      <c r="F748" s="1" t="s">
        <v>86</v>
      </c>
      <c r="G748" s="1" t="s">
        <v>47</v>
      </c>
      <c r="H748" s="1" t="s">
        <v>127</v>
      </c>
      <c r="I748" s="1" t="s">
        <v>134</v>
      </c>
      <c r="J748" s="7">
        <v>21.728444381551451</v>
      </c>
      <c r="K748" s="7">
        <v>5.533570601074242</v>
      </c>
      <c r="L748" s="10">
        <v>2.5</v>
      </c>
      <c r="M748" s="11">
        <f t="shared" si="22"/>
        <v>1.2134282404296968</v>
      </c>
      <c r="N748" s="12" t="s">
        <v>50</v>
      </c>
      <c r="O748" s="14" t="s">
        <v>51</v>
      </c>
      <c r="P748" s="3">
        <f t="shared" si="23"/>
        <v>254.66943256059895</v>
      </c>
      <c r="Q748" s="1">
        <v>3</v>
      </c>
    </row>
    <row r="749" spans="1:17" x14ac:dyDescent="0.3">
      <c r="A749" s="5">
        <v>743</v>
      </c>
      <c r="B749" s="1" t="s">
        <v>845</v>
      </c>
      <c r="C749" s="1" t="s">
        <v>9</v>
      </c>
      <c r="D749" s="1" t="s">
        <v>72</v>
      </c>
      <c r="E749" s="1" t="s">
        <v>78</v>
      </c>
      <c r="F749" s="1" t="s">
        <v>86</v>
      </c>
      <c r="G749" s="1" t="s">
        <v>47</v>
      </c>
      <c r="H749" s="1" t="s">
        <v>127</v>
      </c>
      <c r="I749" s="1" t="s">
        <v>134</v>
      </c>
      <c r="J749" s="7">
        <v>15.53367958634491</v>
      </c>
      <c r="K749" s="7">
        <v>3.0987995366015086</v>
      </c>
      <c r="L749" s="10">
        <v>2.5</v>
      </c>
      <c r="M749" s="11">
        <f t="shared" si="22"/>
        <v>0.23951981464060346</v>
      </c>
      <c r="N749" s="12" t="s">
        <v>50</v>
      </c>
      <c r="O749" s="14" t="s">
        <v>57</v>
      </c>
      <c r="P749" s="3">
        <f t="shared" si="23"/>
        <v>199.4890855947325</v>
      </c>
      <c r="Q749" s="1">
        <v>2</v>
      </c>
    </row>
    <row r="750" spans="1:17" x14ac:dyDescent="0.3">
      <c r="A750" s="5">
        <v>744</v>
      </c>
      <c r="B750" s="1" t="s">
        <v>846</v>
      </c>
      <c r="C750" s="1" t="s">
        <v>131</v>
      </c>
      <c r="D750" s="1" t="s">
        <v>72</v>
      </c>
      <c r="E750" s="1" t="s">
        <v>78</v>
      </c>
      <c r="F750" s="1" t="s">
        <v>86</v>
      </c>
      <c r="G750" s="1" t="s">
        <v>47</v>
      </c>
      <c r="H750" s="1" t="s">
        <v>127</v>
      </c>
      <c r="I750" s="1" t="s">
        <v>137</v>
      </c>
      <c r="J750" s="7">
        <v>14.516398440693903</v>
      </c>
      <c r="K750" s="7">
        <v>1.7707425923437454</v>
      </c>
      <c r="L750" s="10">
        <v>2.5</v>
      </c>
      <c r="M750" s="11">
        <f t="shared" si="22"/>
        <v>-0.29170296306250182</v>
      </c>
      <c r="N750" s="12" t="s">
        <v>50</v>
      </c>
      <c r="O750" s="14" t="s">
        <v>57</v>
      </c>
      <c r="P750" s="3">
        <f t="shared" si="23"/>
        <v>121.98222579643533</v>
      </c>
      <c r="Q750" s="1">
        <v>1</v>
      </c>
    </row>
    <row r="751" spans="1:17" x14ac:dyDescent="0.3">
      <c r="A751" s="5">
        <v>745</v>
      </c>
      <c r="B751" s="1" t="s">
        <v>847</v>
      </c>
      <c r="C751" s="1" t="s">
        <v>131</v>
      </c>
      <c r="D751" s="1" t="s">
        <v>72</v>
      </c>
      <c r="E751" s="1" t="s">
        <v>78</v>
      </c>
      <c r="F751" s="1" t="s">
        <v>86</v>
      </c>
      <c r="G751" s="1" t="s">
        <v>47</v>
      </c>
      <c r="H751" s="1" t="s">
        <v>127</v>
      </c>
      <c r="I751" s="1" t="s">
        <v>137</v>
      </c>
      <c r="J751" s="7">
        <v>21.146536720013092</v>
      </c>
      <c r="K751" s="7">
        <v>1.5493997683007537</v>
      </c>
      <c r="L751" s="10">
        <v>2.5</v>
      </c>
      <c r="M751" s="11">
        <f t="shared" si="22"/>
        <v>-0.38024009267969855</v>
      </c>
      <c r="N751" s="12" t="s">
        <v>50</v>
      </c>
      <c r="O751" s="14" t="s">
        <v>57</v>
      </c>
      <c r="P751" s="3">
        <f t="shared" si="23"/>
        <v>73.269670055919889</v>
      </c>
      <c r="Q751" s="1">
        <v>1</v>
      </c>
    </row>
    <row r="752" spans="1:17" x14ac:dyDescent="0.3">
      <c r="A752" s="5">
        <v>746</v>
      </c>
      <c r="B752" s="1" t="s">
        <v>848</v>
      </c>
      <c r="C752" s="1" t="s">
        <v>131</v>
      </c>
      <c r="D752" s="1" t="s">
        <v>72</v>
      </c>
      <c r="E752" s="1" t="s">
        <v>78</v>
      </c>
      <c r="F752" s="1" t="s">
        <v>86</v>
      </c>
      <c r="G752" s="1" t="s">
        <v>47</v>
      </c>
      <c r="H752" s="1" t="s">
        <v>127</v>
      </c>
      <c r="I752" s="1" t="s">
        <v>139</v>
      </c>
      <c r="J752" s="7">
        <v>9.3208642811908966</v>
      </c>
      <c r="K752" s="7">
        <v>1.5493997683007665</v>
      </c>
      <c r="L752" s="10">
        <v>2.5</v>
      </c>
      <c r="M752" s="11">
        <f t="shared" si="22"/>
        <v>-0.38024009267969339</v>
      </c>
      <c r="N752" s="12" t="s">
        <v>50</v>
      </c>
      <c r="O752" s="14" t="s">
        <v>57</v>
      </c>
      <c r="P752" s="3">
        <f t="shared" si="23"/>
        <v>166.22919522896484</v>
      </c>
      <c r="Q752" s="1">
        <v>2</v>
      </c>
    </row>
    <row r="753" spans="1:17" x14ac:dyDescent="0.3">
      <c r="A753" s="5">
        <v>747</v>
      </c>
      <c r="B753" s="1" t="s">
        <v>849</v>
      </c>
      <c r="C753" s="1" t="s">
        <v>9</v>
      </c>
      <c r="D753" s="1" t="s">
        <v>72</v>
      </c>
      <c r="E753" s="1" t="s">
        <v>78</v>
      </c>
      <c r="F753" s="1" t="s">
        <v>86</v>
      </c>
      <c r="G753" s="1" t="s">
        <v>47</v>
      </c>
      <c r="H753" s="1" t="s">
        <v>127</v>
      </c>
      <c r="I753" s="1" t="s">
        <v>139</v>
      </c>
      <c r="J753" s="7">
        <v>6.1397984358185065</v>
      </c>
      <c r="K753" s="7">
        <v>1.9920854163867097</v>
      </c>
      <c r="L753" s="10">
        <v>2.5</v>
      </c>
      <c r="M753" s="11">
        <f t="shared" si="22"/>
        <v>-0.20316583344531614</v>
      </c>
      <c r="N753" s="12" t="s">
        <v>50</v>
      </c>
      <c r="O753" s="14" t="s">
        <v>57</v>
      </c>
      <c r="P753" s="3">
        <f t="shared" si="23"/>
        <v>324.4545300974757</v>
      </c>
      <c r="Q753" s="1">
        <v>3</v>
      </c>
    </row>
    <row r="754" spans="1:17" x14ac:dyDescent="0.3">
      <c r="A754" s="5">
        <v>748</v>
      </c>
      <c r="B754" s="1" t="s">
        <v>850</v>
      </c>
      <c r="C754" s="1" t="s">
        <v>9</v>
      </c>
      <c r="D754" s="1" t="s">
        <v>72</v>
      </c>
      <c r="E754" s="1" t="s">
        <v>78</v>
      </c>
      <c r="F754" s="1" t="s">
        <v>86</v>
      </c>
      <c r="G754" s="1" t="s">
        <v>47</v>
      </c>
      <c r="H754" s="1" t="s">
        <v>127</v>
      </c>
      <c r="I754" s="1" t="s">
        <v>139</v>
      </c>
      <c r="J754" s="7">
        <v>11.762207822682937</v>
      </c>
      <c r="K754" s="7">
        <v>2.2134282404296677</v>
      </c>
      <c r="L754" s="10">
        <v>2.5</v>
      </c>
      <c r="M754" s="11">
        <f t="shared" si="22"/>
        <v>-0.11462870382813292</v>
      </c>
      <c r="N754" s="12" t="s">
        <v>50</v>
      </c>
      <c r="O754" s="14" t="s">
        <v>57</v>
      </c>
      <c r="P754" s="3">
        <f t="shared" si="23"/>
        <v>188.18135793869939</v>
      </c>
      <c r="Q754" s="1">
        <v>2</v>
      </c>
    </row>
    <row r="755" spans="1:17" x14ac:dyDescent="0.3">
      <c r="A755" s="5">
        <v>749</v>
      </c>
      <c r="B755" s="1" t="s">
        <v>851</v>
      </c>
      <c r="C755" s="1" t="s">
        <v>59</v>
      </c>
      <c r="D755" s="1" t="s">
        <v>72</v>
      </c>
      <c r="E755" s="1" t="s">
        <v>78</v>
      </c>
      <c r="F755" s="1" t="s">
        <v>86</v>
      </c>
      <c r="G755" s="1" t="s">
        <v>47</v>
      </c>
      <c r="H755" s="1" t="s">
        <v>127</v>
      </c>
      <c r="I755" s="1" t="s">
        <v>139</v>
      </c>
      <c r="J755" s="7">
        <v>3.0378006715696113</v>
      </c>
      <c r="K755" s="7">
        <v>1.549399768300773</v>
      </c>
      <c r="L755" s="10">
        <v>2.5</v>
      </c>
      <c r="M755" s="11">
        <f t="shared" si="22"/>
        <v>-0.38024009267969083</v>
      </c>
      <c r="N755" s="12" t="s">
        <v>50</v>
      </c>
      <c r="O755" s="14" t="s">
        <v>57</v>
      </c>
      <c r="P755" s="3">
        <f t="shared" si="23"/>
        <v>510.03997161545448</v>
      </c>
      <c r="Q755" s="1">
        <v>4</v>
      </c>
    </row>
    <row r="756" spans="1:17" x14ac:dyDescent="0.3">
      <c r="A756" s="5">
        <v>750</v>
      </c>
      <c r="B756" s="1" t="s">
        <v>852</v>
      </c>
      <c r="C756" s="1" t="s">
        <v>59</v>
      </c>
      <c r="D756" s="1" t="s">
        <v>72</v>
      </c>
      <c r="E756" s="1" t="s">
        <v>78</v>
      </c>
      <c r="F756" s="1" t="s">
        <v>86</v>
      </c>
      <c r="G756" s="1" t="s">
        <v>47</v>
      </c>
      <c r="H756" s="1" t="s">
        <v>127</v>
      </c>
      <c r="I756" s="1" t="s">
        <v>139</v>
      </c>
      <c r="J756" s="7">
        <v>2.66100202052109</v>
      </c>
      <c r="K756" s="7">
        <v>1.5493997683007732</v>
      </c>
      <c r="L756" s="10">
        <v>2.5</v>
      </c>
      <c r="M756" s="11">
        <f t="shared" si="22"/>
        <v>-0.38024009267969072</v>
      </c>
      <c r="N756" s="12" t="s">
        <v>50</v>
      </c>
      <c r="O756" s="14" t="s">
        <v>57</v>
      </c>
      <c r="P756" s="3">
        <f t="shared" si="23"/>
        <v>582.26177821441956</v>
      </c>
      <c r="Q756" s="1">
        <v>4</v>
      </c>
    </row>
    <row r="757" spans="1:17" x14ac:dyDescent="0.3">
      <c r="A757" s="5">
        <v>751</v>
      </c>
      <c r="B757" s="1" t="s">
        <v>853</v>
      </c>
      <c r="C757" s="1" t="s">
        <v>9</v>
      </c>
      <c r="D757" s="1" t="s">
        <v>72</v>
      </c>
      <c r="E757" s="1" t="s">
        <v>78</v>
      </c>
      <c r="F757" s="1" t="s">
        <v>86</v>
      </c>
      <c r="G757" s="1" t="s">
        <v>47</v>
      </c>
      <c r="H757" s="1" t="s">
        <v>127</v>
      </c>
      <c r="I757" s="1" t="s">
        <v>139</v>
      </c>
      <c r="J757" s="7">
        <v>18.836129385034592</v>
      </c>
      <c r="K757" s="7">
        <v>4.6481993049023078</v>
      </c>
      <c r="L757" s="10">
        <v>2.5</v>
      </c>
      <c r="M757" s="11">
        <f t="shared" si="22"/>
        <v>0.85927972196092317</v>
      </c>
      <c r="N757" s="12" t="s">
        <v>50</v>
      </c>
      <c r="O757" s="14" t="s">
        <v>51</v>
      </c>
      <c r="P757" s="3">
        <f t="shared" si="23"/>
        <v>246.77040648251904</v>
      </c>
      <c r="Q757" s="1">
        <v>2</v>
      </c>
    </row>
    <row r="758" spans="1:17" x14ac:dyDescent="0.3">
      <c r="A758" s="5">
        <v>752</v>
      </c>
      <c r="B758" s="1" t="s">
        <v>854</v>
      </c>
      <c r="C758" s="1" t="s">
        <v>59</v>
      </c>
      <c r="D758" s="1" t="s">
        <v>72</v>
      </c>
      <c r="E758" s="1" t="s">
        <v>78</v>
      </c>
      <c r="F758" s="1" t="s">
        <v>86</v>
      </c>
      <c r="G758" s="1" t="s">
        <v>47</v>
      </c>
      <c r="H758" s="1" t="s">
        <v>127</v>
      </c>
      <c r="I758" s="1" t="s">
        <v>139</v>
      </c>
      <c r="J758" s="7">
        <v>3.3754656700512844</v>
      </c>
      <c r="K758" s="7">
        <v>2.2134282404296668</v>
      </c>
      <c r="L758" s="10">
        <v>2.5</v>
      </c>
      <c r="M758" s="11">
        <f t="shared" si="22"/>
        <v>-0.11462870382813328</v>
      </c>
      <c r="N758" s="12" t="s">
        <v>50</v>
      </c>
      <c r="O758" s="14" t="s">
        <v>57</v>
      </c>
      <c r="P758" s="3">
        <f t="shared" si="23"/>
        <v>655.74011315482812</v>
      </c>
      <c r="Q758" s="1">
        <v>4</v>
      </c>
    </row>
    <row r="759" spans="1:17" x14ac:dyDescent="0.3">
      <c r="A759" s="5">
        <v>753</v>
      </c>
      <c r="B759" s="1" t="s">
        <v>855</v>
      </c>
      <c r="C759" s="1" t="s">
        <v>9</v>
      </c>
      <c r="D759" s="1" t="s">
        <v>72</v>
      </c>
      <c r="E759" s="1" t="s">
        <v>78</v>
      </c>
      <c r="F759" s="1" t="s">
        <v>86</v>
      </c>
      <c r="G759" s="1" t="s">
        <v>47</v>
      </c>
      <c r="H759" s="1" t="s">
        <v>127</v>
      </c>
      <c r="I759" s="1" t="s">
        <v>139</v>
      </c>
      <c r="J759" s="7">
        <v>26.11050245349745</v>
      </c>
      <c r="K759" s="7">
        <v>4.426856480859338</v>
      </c>
      <c r="L759" s="10">
        <v>2.5</v>
      </c>
      <c r="M759" s="11">
        <f t="shared" si="22"/>
        <v>0.77074259234373521</v>
      </c>
      <c r="N759" s="12" t="s">
        <v>50</v>
      </c>
      <c r="O759" s="14" t="s">
        <v>51</v>
      </c>
      <c r="P759" s="3">
        <f t="shared" si="23"/>
        <v>169.54313647328414</v>
      </c>
      <c r="Q759" s="1">
        <v>2</v>
      </c>
    </row>
    <row r="760" spans="1:17" x14ac:dyDescent="0.3">
      <c r="A760" s="5">
        <v>754</v>
      </c>
      <c r="B760" s="1" t="s">
        <v>856</v>
      </c>
      <c r="C760" s="1" t="s">
        <v>131</v>
      </c>
      <c r="D760" s="1" t="s">
        <v>72</v>
      </c>
      <c r="E760" s="1" t="s">
        <v>78</v>
      </c>
      <c r="F760" s="1" t="s">
        <v>86</v>
      </c>
      <c r="G760" s="1" t="s">
        <v>47</v>
      </c>
      <c r="H760" s="1" t="s">
        <v>127</v>
      </c>
      <c r="I760" s="1" t="s">
        <v>139</v>
      </c>
      <c r="J760" s="7">
        <v>9.8463119520284064</v>
      </c>
      <c r="K760" s="7">
        <v>2.6561138885155917</v>
      </c>
      <c r="L760" s="10">
        <v>2.5</v>
      </c>
      <c r="M760" s="11">
        <f t="shared" si="22"/>
        <v>6.2445555406236683E-2</v>
      </c>
      <c r="N760" s="12" t="s">
        <v>50</v>
      </c>
      <c r="O760" s="14" t="s">
        <v>57</v>
      </c>
      <c r="P760" s="3">
        <f t="shared" si="23"/>
        <v>269.75723514106357</v>
      </c>
      <c r="Q760" s="1">
        <v>3</v>
      </c>
    </row>
    <row r="761" spans="1:17" x14ac:dyDescent="0.3">
      <c r="A761" s="5">
        <v>755</v>
      </c>
      <c r="B761" s="1" t="s">
        <v>857</v>
      </c>
      <c r="C761" s="1" t="s">
        <v>9</v>
      </c>
      <c r="D761" s="1" t="s">
        <v>72</v>
      </c>
      <c r="E761" s="1" t="s">
        <v>78</v>
      </c>
      <c r="F761" s="1" t="s">
        <v>86</v>
      </c>
      <c r="G761" s="1" t="s">
        <v>47</v>
      </c>
      <c r="H761" s="1" t="s">
        <v>127</v>
      </c>
      <c r="I761" s="1" t="s">
        <v>139</v>
      </c>
      <c r="J761" s="7">
        <v>20.643473718741635</v>
      </c>
      <c r="K761" s="7">
        <v>6.8616275453318956</v>
      </c>
      <c r="L761" s="10">
        <v>2.5</v>
      </c>
      <c r="M761" s="11">
        <f t="shared" si="22"/>
        <v>1.7446510181327581</v>
      </c>
      <c r="N761" s="12" t="s">
        <v>50</v>
      </c>
      <c r="O761" s="14" t="s">
        <v>51</v>
      </c>
      <c r="P761" s="3">
        <f t="shared" si="23"/>
        <v>332.38725414233045</v>
      </c>
      <c r="Q761" s="1">
        <v>3</v>
      </c>
    </row>
    <row r="762" spans="1:17" x14ac:dyDescent="0.3">
      <c r="A762" s="5">
        <v>756</v>
      </c>
      <c r="B762" s="1" t="s">
        <v>858</v>
      </c>
      <c r="C762" s="1" t="s">
        <v>210</v>
      </c>
      <c r="D762" s="1" t="s">
        <v>72</v>
      </c>
      <c r="E762" s="1" t="s">
        <v>78</v>
      </c>
      <c r="F762" s="1" t="s">
        <v>86</v>
      </c>
      <c r="G762" s="1" t="s">
        <v>47</v>
      </c>
      <c r="H762" s="1" t="s">
        <v>127</v>
      </c>
      <c r="I762" s="1" t="s">
        <v>139</v>
      </c>
      <c r="J762" s="7">
        <v>1.6698117394150809</v>
      </c>
      <c r="K762" s="7">
        <v>1.5493997683007728</v>
      </c>
      <c r="L762" s="10">
        <v>2.5</v>
      </c>
      <c r="M762" s="11">
        <f t="shared" si="22"/>
        <v>-0.38024009267969089</v>
      </c>
      <c r="N762" s="12" t="s">
        <v>50</v>
      </c>
      <c r="O762" s="14" t="s">
        <v>57</v>
      </c>
      <c r="P762" s="3">
        <f t="shared" si="23"/>
        <v>927.88889413576214</v>
      </c>
      <c r="Q762" s="1">
        <v>4</v>
      </c>
    </row>
    <row r="763" spans="1:17" x14ac:dyDescent="0.3">
      <c r="A763" s="5">
        <v>757</v>
      </c>
      <c r="B763" s="1" t="s">
        <v>859</v>
      </c>
      <c r="C763" s="1" t="s">
        <v>131</v>
      </c>
      <c r="D763" s="1" t="s">
        <v>72</v>
      </c>
      <c r="E763" s="1" t="s">
        <v>78</v>
      </c>
      <c r="F763" s="1" t="s">
        <v>86</v>
      </c>
      <c r="G763" s="1" t="s">
        <v>47</v>
      </c>
      <c r="H763" s="1" t="s">
        <v>127</v>
      </c>
      <c r="I763" s="1" t="s">
        <v>139</v>
      </c>
      <c r="J763" s="7">
        <v>9.2443944905623887</v>
      </c>
      <c r="K763" s="7">
        <v>1.9920854163866899</v>
      </c>
      <c r="L763" s="10">
        <v>2.5</v>
      </c>
      <c r="M763" s="11">
        <f t="shared" si="22"/>
        <v>-0.20316583344532405</v>
      </c>
      <c r="N763" s="12" t="s">
        <v>50</v>
      </c>
      <c r="O763" s="14" t="s">
        <v>57</v>
      </c>
      <c r="P763" s="3">
        <f t="shared" si="23"/>
        <v>215.49117342627599</v>
      </c>
      <c r="Q763" s="1">
        <v>2</v>
      </c>
    </row>
    <row r="764" spans="1:17" x14ac:dyDescent="0.3">
      <c r="A764" s="5">
        <v>758</v>
      </c>
      <c r="B764" s="1" t="s">
        <v>860</v>
      </c>
      <c r="C764" s="1" t="s">
        <v>9</v>
      </c>
      <c r="D764" s="1" t="s">
        <v>72</v>
      </c>
      <c r="E764" s="1" t="s">
        <v>78</v>
      </c>
      <c r="F764" s="1" t="s">
        <v>86</v>
      </c>
      <c r="G764" s="1" t="s">
        <v>47</v>
      </c>
      <c r="H764" s="1" t="s">
        <v>127</v>
      </c>
      <c r="I764" s="1" t="s">
        <v>139</v>
      </c>
      <c r="J764" s="7">
        <v>4.8270671273982044</v>
      </c>
      <c r="K764" s="7">
        <v>1.7707425923437414</v>
      </c>
      <c r="L764" s="10">
        <v>2.5</v>
      </c>
      <c r="M764" s="11">
        <f t="shared" si="22"/>
        <v>-0.29170296306250343</v>
      </c>
      <c r="N764" s="12" t="s">
        <v>50</v>
      </c>
      <c r="O764" s="14" t="s">
        <v>57</v>
      </c>
      <c r="P764" s="3">
        <f t="shared" si="23"/>
        <v>366.83612338703358</v>
      </c>
      <c r="Q764" s="1">
        <v>3</v>
      </c>
    </row>
    <row r="765" spans="1:17" x14ac:dyDescent="0.3">
      <c r="A765" s="5">
        <v>759</v>
      </c>
      <c r="B765" s="1" t="s">
        <v>861</v>
      </c>
      <c r="C765" s="1" t="s">
        <v>9</v>
      </c>
      <c r="D765" s="1" t="s">
        <v>72</v>
      </c>
      <c r="E765" s="1" t="s">
        <v>78</v>
      </c>
      <c r="F765" s="1" t="s">
        <v>86</v>
      </c>
      <c r="G765" s="1" t="s">
        <v>47</v>
      </c>
      <c r="H765" s="1" t="s">
        <v>127</v>
      </c>
      <c r="I765" s="1" t="s">
        <v>139</v>
      </c>
      <c r="J765" s="7">
        <v>12.990469499705419</v>
      </c>
      <c r="K765" s="7">
        <v>3.0987995366015069</v>
      </c>
      <c r="L765" s="10">
        <v>2.5</v>
      </c>
      <c r="M765" s="11">
        <f t="shared" si="22"/>
        <v>0.23951981464060274</v>
      </c>
      <c r="N765" s="12" t="s">
        <v>50</v>
      </c>
      <c r="O765" s="14" t="s">
        <v>57</v>
      </c>
      <c r="P765" s="3">
        <f t="shared" si="23"/>
        <v>238.54407546022702</v>
      </c>
      <c r="Q765" s="1">
        <v>2</v>
      </c>
    </row>
    <row r="766" spans="1:17" x14ac:dyDescent="0.3">
      <c r="A766" s="5">
        <v>760</v>
      </c>
      <c r="B766" s="1" t="s">
        <v>862</v>
      </c>
      <c r="C766" s="1" t="s">
        <v>59</v>
      </c>
      <c r="D766" s="1" t="s">
        <v>72</v>
      </c>
      <c r="E766" s="1" t="s">
        <v>78</v>
      </c>
      <c r="F766" s="1" t="s">
        <v>86</v>
      </c>
      <c r="G766" s="1" t="s">
        <v>47</v>
      </c>
      <c r="H766" s="1" t="s">
        <v>127</v>
      </c>
      <c r="I766" s="1" t="s">
        <v>139</v>
      </c>
      <c r="J766" s="7">
        <v>1.5749515242339762</v>
      </c>
      <c r="K766" s="7">
        <v>1.5493997683007732</v>
      </c>
      <c r="L766" s="10">
        <v>2.5</v>
      </c>
      <c r="M766" s="11">
        <f t="shared" si="22"/>
        <v>-0.38024009267969072</v>
      </c>
      <c r="N766" s="12" t="s">
        <v>50</v>
      </c>
      <c r="O766" s="14" t="s">
        <v>57</v>
      </c>
      <c r="P766" s="3">
        <f t="shared" si="23"/>
        <v>983.77616355803025</v>
      </c>
      <c r="Q766" s="1">
        <v>4</v>
      </c>
    </row>
    <row r="767" spans="1:17" x14ac:dyDescent="0.3">
      <c r="A767" s="5">
        <v>761</v>
      </c>
      <c r="B767" s="1" t="s">
        <v>863</v>
      </c>
      <c r="C767" s="1" t="s">
        <v>9</v>
      </c>
      <c r="D767" s="1" t="s">
        <v>72</v>
      </c>
      <c r="E767" s="1" t="s">
        <v>78</v>
      </c>
      <c r="F767" s="1" t="s">
        <v>86</v>
      </c>
      <c r="G767" s="1" t="s">
        <v>47</v>
      </c>
      <c r="H767" s="1" t="s">
        <v>127</v>
      </c>
      <c r="I767" s="1" t="s">
        <v>139</v>
      </c>
      <c r="J767" s="7">
        <v>14.527422390194372</v>
      </c>
      <c r="K767" s="7">
        <v>1.7707425923437476</v>
      </c>
      <c r="L767" s="10">
        <v>2.5</v>
      </c>
      <c r="M767" s="11">
        <f t="shared" si="22"/>
        <v>-0.29170296306250093</v>
      </c>
      <c r="N767" s="12" t="s">
        <v>50</v>
      </c>
      <c r="O767" s="14" t="s">
        <v>57</v>
      </c>
      <c r="P767" s="3">
        <f t="shared" si="23"/>
        <v>121.88966113761188</v>
      </c>
      <c r="Q767" s="1">
        <v>1</v>
      </c>
    </row>
    <row r="768" spans="1:17" x14ac:dyDescent="0.3">
      <c r="A768" s="5">
        <v>762</v>
      </c>
      <c r="B768" s="1" t="s">
        <v>864</v>
      </c>
      <c r="C768" s="1" t="s">
        <v>9</v>
      </c>
      <c r="D768" s="1" t="s">
        <v>72</v>
      </c>
      <c r="E768" s="1" t="s">
        <v>78</v>
      </c>
      <c r="F768" s="1" t="s">
        <v>86</v>
      </c>
      <c r="G768" s="1" t="s">
        <v>47</v>
      </c>
      <c r="H768" s="1" t="s">
        <v>127</v>
      </c>
      <c r="I768" s="1" t="s">
        <v>139</v>
      </c>
      <c r="J768" s="7">
        <v>6.3868445856509295</v>
      </c>
      <c r="K768" s="7">
        <v>2.434771064472633</v>
      </c>
      <c r="L768" s="10">
        <v>2.5</v>
      </c>
      <c r="M768" s="11">
        <f t="shared" si="22"/>
        <v>-2.6091574210946787E-2</v>
      </c>
      <c r="N768" s="12" t="s">
        <v>50</v>
      </c>
      <c r="O768" s="14" t="s">
        <v>57</v>
      </c>
      <c r="P768" s="3">
        <f t="shared" si="23"/>
        <v>381.21658227644002</v>
      </c>
      <c r="Q768" s="1">
        <v>3</v>
      </c>
    </row>
    <row r="769" spans="1:17" x14ac:dyDescent="0.3">
      <c r="A769" s="5">
        <v>763</v>
      </c>
      <c r="B769" s="1" t="s">
        <v>865</v>
      </c>
      <c r="C769" s="1" t="s">
        <v>9</v>
      </c>
      <c r="D769" s="1" t="s">
        <v>72</v>
      </c>
      <c r="E769" s="1" t="s">
        <v>78</v>
      </c>
      <c r="F769" s="1" t="s">
        <v>86</v>
      </c>
      <c r="G769" s="1" t="s">
        <v>47</v>
      </c>
      <c r="H769" s="1" t="s">
        <v>127</v>
      </c>
      <c r="I769" s="1" t="s">
        <v>139</v>
      </c>
      <c r="J769" s="7">
        <v>41.397794108518845</v>
      </c>
      <c r="K769" s="7">
        <v>10.403112730019185</v>
      </c>
      <c r="L769" s="10">
        <v>2.5</v>
      </c>
      <c r="M769" s="11">
        <f t="shared" si="22"/>
        <v>3.161245092007674</v>
      </c>
      <c r="N769" s="12" t="s">
        <v>50</v>
      </c>
      <c r="O769" s="14" t="s">
        <v>51</v>
      </c>
      <c r="P769" s="3">
        <f t="shared" si="23"/>
        <v>251.29630585506081</v>
      </c>
      <c r="Q769" s="1">
        <v>3</v>
      </c>
    </row>
    <row r="770" spans="1:17" x14ac:dyDescent="0.3">
      <c r="A770" s="5">
        <v>764</v>
      </c>
      <c r="B770" s="1" t="s">
        <v>866</v>
      </c>
      <c r="C770" s="1" t="s">
        <v>145</v>
      </c>
      <c r="D770" s="1" t="s">
        <v>72</v>
      </c>
      <c r="E770" s="1" t="s">
        <v>78</v>
      </c>
      <c r="F770" s="1" t="s">
        <v>86</v>
      </c>
      <c r="G770" s="1" t="s">
        <v>47</v>
      </c>
      <c r="H770" s="1" t="s">
        <v>127</v>
      </c>
      <c r="I770" s="1"/>
      <c r="J770" s="7">
        <v>35.634349724952749</v>
      </c>
      <c r="K770" s="7">
        <v>3.5414851846874535</v>
      </c>
      <c r="L770" s="10">
        <v>2.5</v>
      </c>
      <c r="M770" s="11">
        <f t="shared" si="22"/>
        <v>0.41659407387498143</v>
      </c>
      <c r="N770" s="12" t="s">
        <v>50</v>
      </c>
      <c r="O770" s="14" t="s">
        <v>57</v>
      </c>
      <c r="P770" s="3">
        <f t="shared" si="23"/>
        <v>99.384027266464997</v>
      </c>
      <c r="Q770" s="1">
        <v>1</v>
      </c>
    </row>
    <row r="771" spans="1:17" x14ac:dyDescent="0.3">
      <c r="A771" s="5">
        <v>765</v>
      </c>
      <c r="B771" s="1" t="s">
        <v>867</v>
      </c>
      <c r="C771" s="1" t="s">
        <v>131</v>
      </c>
      <c r="D771" s="1" t="s">
        <v>72</v>
      </c>
      <c r="E771" s="1" t="s">
        <v>78</v>
      </c>
      <c r="F771" s="1" t="s">
        <v>86</v>
      </c>
      <c r="G771" s="1" t="s">
        <v>47</v>
      </c>
      <c r="H771" s="1" t="s">
        <v>127</v>
      </c>
      <c r="I771" s="1" t="s">
        <v>139</v>
      </c>
      <c r="J771" s="7">
        <v>12.873165601248724</v>
      </c>
      <c r="K771" s="7">
        <v>1.7707425923437432</v>
      </c>
      <c r="L771" s="10">
        <v>2.5</v>
      </c>
      <c r="M771" s="11">
        <f t="shared" si="22"/>
        <v>-0.29170296306250271</v>
      </c>
      <c r="N771" s="12" t="s">
        <v>50</v>
      </c>
      <c r="O771" s="14" t="s">
        <v>57</v>
      </c>
      <c r="P771" s="3">
        <f t="shared" si="23"/>
        <v>137.55300344866046</v>
      </c>
      <c r="Q771" s="1">
        <v>2</v>
      </c>
    </row>
    <row r="772" spans="1:17" x14ac:dyDescent="0.3">
      <c r="A772" s="5">
        <v>766</v>
      </c>
      <c r="B772" s="1" t="s">
        <v>868</v>
      </c>
      <c r="C772" s="1" t="s">
        <v>9</v>
      </c>
      <c r="D772" s="1" t="s">
        <v>72</v>
      </c>
      <c r="E772" s="1" t="s">
        <v>78</v>
      </c>
      <c r="F772" s="1" t="s">
        <v>86</v>
      </c>
      <c r="G772" s="1" t="s">
        <v>47</v>
      </c>
      <c r="H772" s="1" t="s">
        <v>127</v>
      </c>
      <c r="I772" s="1" t="s">
        <v>139</v>
      </c>
      <c r="J772" s="7">
        <v>6.9328780578653495</v>
      </c>
      <c r="K772" s="7">
        <v>2.4347710644726281</v>
      </c>
      <c r="L772" s="10">
        <v>2.5</v>
      </c>
      <c r="M772" s="11">
        <f t="shared" si="22"/>
        <v>-2.6091574210948744E-2</v>
      </c>
      <c r="N772" s="12" t="s">
        <v>50</v>
      </c>
      <c r="O772" s="14" t="s">
        <v>57</v>
      </c>
      <c r="P772" s="3">
        <f t="shared" si="23"/>
        <v>351.19196445556696</v>
      </c>
      <c r="Q772" s="1">
        <v>3</v>
      </c>
    </row>
    <row r="773" spans="1:17" x14ac:dyDescent="0.3">
      <c r="A773" s="5">
        <v>767</v>
      </c>
      <c r="B773" s="1" t="s">
        <v>869</v>
      </c>
      <c r="C773" s="1" t="s">
        <v>9</v>
      </c>
      <c r="D773" s="1" t="s">
        <v>72</v>
      </c>
      <c r="E773" s="1" t="s">
        <v>78</v>
      </c>
      <c r="F773" s="1" t="s">
        <v>86</v>
      </c>
      <c r="G773" s="1" t="s">
        <v>47</v>
      </c>
      <c r="H773" s="1" t="s">
        <v>127</v>
      </c>
      <c r="I773" s="1" t="s">
        <v>139</v>
      </c>
      <c r="J773" s="7">
        <v>5.6719774107368055</v>
      </c>
      <c r="K773" s="7">
        <v>1.770742592343729</v>
      </c>
      <c r="L773" s="10">
        <v>2.5</v>
      </c>
      <c r="M773" s="11">
        <f t="shared" si="22"/>
        <v>-0.29170296306250842</v>
      </c>
      <c r="N773" s="12" t="s">
        <v>50</v>
      </c>
      <c r="O773" s="14" t="s">
        <v>57</v>
      </c>
      <c r="P773" s="3">
        <f t="shared" si="23"/>
        <v>312.19140418151005</v>
      </c>
      <c r="Q773" s="1">
        <v>3</v>
      </c>
    </row>
    <row r="774" spans="1:17" x14ac:dyDescent="0.3">
      <c r="A774" s="5">
        <v>768</v>
      </c>
      <c r="B774" s="1" t="s">
        <v>870</v>
      </c>
      <c r="C774" s="1" t="s">
        <v>9</v>
      </c>
      <c r="D774" s="1" t="s">
        <v>72</v>
      </c>
      <c r="E774" s="1" t="s">
        <v>78</v>
      </c>
      <c r="F774" s="1" t="s">
        <v>86</v>
      </c>
      <c r="G774" s="1" t="s">
        <v>47</v>
      </c>
      <c r="H774" s="1" t="s">
        <v>127</v>
      </c>
      <c r="I774" s="1" t="s">
        <v>139</v>
      </c>
      <c r="J774" s="7">
        <v>4.5566082734525333</v>
      </c>
      <c r="K774" s="7">
        <v>1.770742592343729</v>
      </c>
      <c r="L774" s="10">
        <v>2.5</v>
      </c>
      <c r="M774" s="11">
        <f t="shared" si="22"/>
        <v>-0.29170296306250842</v>
      </c>
      <c r="N774" s="12" t="s">
        <v>50</v>
      </c>
      <c r="O774" s="14" t="s">
        <v>57</v>
      </c>
      <c r="P774" s="3">
        <f t="shared" si="23"/>
        <v>388.60979177436309</v>
      </c>
      <c r="Q774" s="1">
        <v>3</v>
      </c>
    </row>
    <row r="775" spans="1:17" x14ac:dyDescent="0.3">
      <c r="A775" s="5">
        <v>769</v>
      </c>
      <c r="B775" s="1" t="s">
        <v>871</v>
      </c>
      <c r="C775" s="1" t="s">
        <v>131</v>
      </c>
      <c r="D775" s="1" t="s">
        <v>72</v>
      </c>
      <c r="E775" s="1" t="s">
        <v>78</v>
      </c>
      <c r="F775" s="1" t="s">
        <v>86</v>
      </c>
      <c r="G775" s="1" t="s">
        <v>47</v>
      </c>
      <c r="H775" s="1" t="s">
        <v>127</v>
      </c>
      <c r="I775" s="1" t="s">
        <v>139</v>
      </c>
      <c r="J775" s="7">
        <v>6.7051891290831778</v>
      </c>
      <c r="K775" s="7">
        <v>1.770742592343729</v>
      </c>
      <c r="L775" s="10">
        <v>2.5</v>
      </c>
      <c r="M775" s="11">
        <f t="shared" ref="M775:M838" si="24">(K775-L775)/L775</f>
        <v>-0.29170296306250842</v>
      </c>
      <c r="N775" s="12" t="s">
        <v>50</v>
      </c>
      <c r="O775" s="14" t="s">
        <v>57</v>
      </c>
      <c r="P775" s="3">
        <f t="shared" ref="P775:P838" si="25">K775*1000/J775</f>
        <v>264.08540583341431</v>
      </c>
      <c r="Q775" s="1">
        <v>3</v>
      </c>
    </row>
    <row r="776" spans="1:17" x14ac:dyDescent="0.3">
      <c r="A776" s="5">
        <v>770</v>
      </c>
      <c r="B776" s="1" t="s">
        <v>872</v>
      </c>
      <c r="C776" s="1" t="s">
        <v>59</v>
      </c>
      <c r="D776" s="1" t="s">
        <v>72</v>
      </c>
      <c r="E776" s="1" t="s">
        <v>78</v>
      </c>
      <c r="F776" s="1" t="s">
        <v>86</v>
      </c>
      <c r="G776" s="1" t="s">
        <v>47</v>
      </c>
      <c r="H776" s="1" t="s">
        <v>127</v>
      </c>
      <c r="I776" s="1" t="s">
        <v>139</v>
      </c>
      <c r="J776" s="7">
        <v>1.3045042638333999</v>
      </c>
      <c r="K776" s="7">
        <v>1.7707425923437301</v>
      </c>
      <c r="L776" s="10">
        <v>2.5</v>
      </c>
      <c r="M776" s="11">
        <f t="shared" si="24"/>
        <v>-0.29170296306250798</v>
      </c>
      <c r="N776" s="12" t="s">
        <v>50</v>
      </c>
      <c r="O776" s="14" t="s">
        <v>57</v>
      </c>
      <c r="P776" s="3">
        <f t="shared" si="25"/>
        <v>1357.4065194238983</v>
      </c>
      <c r="Q776" s="1">
        <v>5</v>
      </c>
    </row>
    <row r="777" spans="1:17" x14ac:dyDescent="0.3">
      <c r="A777" s="5">
        <v>771</v>
      </c>
      <c r="B777" s="1" t="s">
        <v>873</v>
      </c>
      <c r="C777" s="1" t="s">
        <v>9</v>
      </c>
      <c r="D777" s="1" t="s">
        <v>72</v>
      </c>
      <c r="E777" s="1" t="s">
        <v>78</v>
      </c>
      <c r="F777" s="1" t="s">
        <v>86</v>
      </c>
      <c r="G777" s="1" t="s">
        <v>47</v>
      </c>
      <c r="H777" s="1" t="s">
        <v>127</v>
      </c>
      <c r="I777" s="1" t="s">
        <v>139</v>
      </c>
      <c r="J777" s="7">
        <v>4.3659123042529568</v>
      </c>
      <c r="K777" s="7">
        <v>1.5493997683007736</v>
      </c>
      <c r="L777" s="10">
        <v>2.5</v>
      </c>
      <c r="M777" s="11">
        <f t="shared" si="24"/>
        <v>-0.38024009267969056</v>
      </c>
      <c r="N777" s="12" t="s">
        <v>50</v>
      </c>
      <c r="O777" s="14" t="s">
        <v>57</v>
      </c>
      <c r="P777" s="3">
        <f t="shared" si="25"/>
        <v>354.88568260783893</v>
      </c>
      <c r="Q777" s="1">
        <v>3</v>
      </c>
    </row>
    <row r="778" spans="1:17" x14ac:dyDescent="0.3">
      <c r="A778" s="5">
        <v>772</v>
      </c>
      <c r="B778" s="1" t="s">
        <v>874</v>
      </c>
      <c r="C778" s="1" t="s">
        <v>100</v>
      </c>
      <c r="D778" s="1" t="s">
        <v>72</v>
      </c>
      <c r="E778" s="1" t="s">
        <v>78</v>
      </c>
      <c r="F778" s="1" t="s">
        <v>86</v>
      </c>
      <c r="G778" s="1" t="s">
        <v>47</v>
      </c>
      <c r="H778" s="1" t="s">
        <v>127</v>
      </c>
      <c r="I778" s="1"/>
      <c r="J778" s="7">
        <v>15.657854515254803</v>
      </c>
      <c r="K778" s="7">
        <v>1.7707425923437496</v>
      </c>
      <c r="L778" s="10">
        <v>2.5</v>
      </c>
      <c r="M778" s="11">
        <f t="shared" si="24"/>
        <v>-0.29170296306250015</v>
      </c>
      <c r="N778" s="12" t="s">
        <v>50</v>
      </c>
      <c r="O778" s="14" t="s">
        <v>57</v>
      </c>
      <c r="P778" s="3">
        <f t="shared" si="25"/>
        <v>113.08973337430029</v>
      </c>
      <c r="Q778" s="1">
        <v>1</v>
      </c>
    </row>
    <row r="779" spans="1:17" x14ac:dyDescent="0.3">
      <c r="A779" s="5">
        <v>773</v>
      </c>
      <c r="B779" s="1" t="s">
        <v>875</v>
      </c>
      <c r="C779" s="1" t="s">
        <v>145</v>
      </c>
      <c r="D779" s="1" t="s">
        <v>72</v>
      </c>
      <c r="E779" s="1" t="s">
        <v>78</v>
      </c>
      <c r="F779" s="1" t="s">
        <v>86</v>
      </c>
      <c r="G779" s="1" t="s">
        <v>47</v>
      </c>
      <c r="H779" s="1" t="s">
        <v>127</v>
      </c>
      <c r="I779" s="1"/>
      <c r="J779" s="7">
        <v>29.313224975377199</v>
      </c>
      <c r="K779" s="7">
        <v>1.9920854163866808</v>
      </c>
      <c r="L779" s="10">
        <v>2.5</v>
      </c>
      <c r="M779" s="11">
        <f t="shared" si="24"/>
        <v>-0.20316583344532768</v>
      </c>
      <c r="N779" s="12" t="s">
        <v>50</v>
      </c>
      <c r="O779" s="14" t="s">
        <v>57</v>
      </c>
      <c r="P779" s="3">
        <f t="shared" si="25"/>
        <v>67.958589273613242</v>
      </c>
      <c r="Q779" s="1">
        <v>1</v>
      </c>
    </row>
    <row r="780" spans="1:17" x14ac:dyDescent="0.3">
      <c r="A780" s="5">
        <v>774</v>
      </c>
      <c r="B780" s="1" t="s">
        <v>876</v>
      </c>
      <c r="C780" s="1" t="s">
        <v>131</v>
      </c>
      <c r="D780" s="1" t="s">
        <v>72</v>
      </c>
      <c r="E780" s="1" t="s">
        <v>78</v>
      </c>
      <c r="F780" s="1" t="s">
        <v>86</v>
      </c>
      <c r="G780" s="1" t="s">
        <v>47</v>
      </c>
      <c r="H780" s="1" t="s">
        <v>127</v>
      </c>
      <c r="I780" s="1" t="s">
        <v>134</v>
      </c>
      <c r="J780" s="7">
        <v>5.9637991634046958</v>
      </c>
      <c r="K780" s="7">
        <v>1.5493997683007732</v>
      </c>
      <c r="L780" s="10">
        <v>2.5</v>
      </c>
      <c r="M780" s="11">
        <f t="shared" si="24"/>
        <v>-0.38024009267969072</v>
      </c>
      <c r="N780" s="12" t="s">
        <v>50</v>
      </c>
      <c r="O780" s="14" t="s">
        <v>57</v>
      </c>
      <c r="P780" s="3">
        <f t="shared" si="25"/>
        <v>259.8007957424627</v>
      </c>
      <c r="Q780" s="1">
        <v>3</v>
      </c>
    </row>
    <row r="781" spans="1:17" x14ac:dyDescent="0.3">
      <c r="A781" s="5">
        <v>775</v>
      </c>
      <c r="B781" s="1" t="s">
        <v>877</v>
      </c>
      <c r="C781" s="1" t="s">
        <v>9</v>
      </c>
      <c r="D781" s="1" t="s">
        <v>72</v>
      </c>
      <c r="E781" s="1" t="s">
        <v>78</v>
      </c>
      <c r="F781" s="1" t="s">
        <v>86</v>
      </c>
      <c r="G781" s="1" t="s">
        <v>47</v>
      </c>
      <c r="H781" s="1" t="s">
        <v>127</v>
      </c>
      <c r="I781" s="1" t="s">
        <v>139</v>
      </c>
      <c r="J781" s="7">
        <v>9.6166942871970313</v>
      </c>
      <c r="K781" s="7">
        <v>3.0987995366015437</v>
      </c>
      <c r="L781" s="10">
        <v>2.5</v>
      </c>
      <c r="M781" s="11">
        <f t="shared" si="24"/>
        <v>0.2395198146406175</v>
      </c>
      <c r="N781" s="12" t="s">
        <v>50</v>
      </c>
      <c r="O781" s="14" t="s">
        <v>57</v>
      </c>
      <c r="P781" s="3">
        <f t="shared" si="25"/>
        <v>322.2312620176624</v>
      </c>
      <c r="Q781" s="1">
        <v>3</v>
      </c>
    </row>
    <row r="782" spans="1:17" x14ac:dyDescent="0.3">
      <c r="A782" s="5">
        <v>776</v>
      </c>
      <c r="B782" s="1" t="s">
        <v>878</v>
      </c>
      <c r="C782" s="1" t="s">
        <v>59</v>
      </c>
      <c r="D782" s="1" t="s">
        <v>72</v>
      </c>
      <c r="E782" s="1" t="s">
        <v>78</v>
      </c>
      <c r="F782" s="1" t="s">
        <v>86</v>
      </c>
      <c r="G782" s="1" t="s">
        <v>47</v>
      </c>
      <c r="H782" s="1" t="s">
        <v>127</v>
      </c>
      <c r="I782" s="1" t="s">
        <v>139</v>
      </c>
      <c r="J782" s="7">
        <v>1.3218735203886087</v>
      </c>
      <c r="K782" s="7">
        <v>1.5493997683007712</v>
      </c>
      <c r="L782" s="10">
        <v>2.5</v>
      </c>
      <c r="M782" s="11">
        <f t="shared" si="24"/>
        <v>-0.3802400926796915</v>
      </c>
      <c r="N782" s="12" t="s">
        <v>50</v>
      </c>
      <c r="O782" s="14" t="s">
        <v>57</v>
      </c>
      <c r="P782" s="3">
        <f t="shared" si="25"/>
        <v>1172.1240681523552</v>
      </c>
      <c r="Q782" s="1">
        <v>5</v>
      </c>
    </row>
    <row r="783" spans="1:17" x14ac:dyDescent="0.3">
      <c r="A783" s="5">
        <v>777</v>
      </c>
      <c r="B783" s="1" t="s">
        <v>879</v>
      </c>
      <c r="C783" s="1" t="s">
        <v>9</v>
      </c>
      <c r="D783" s="1" t="s">
        <v>72</v>
      </c>
      <c r="E783" s="1" t="s">
        <v>78</v>
      </c>
      <c r="F783" s="1" t="s">
        <v>86</v>
      </c>
      <c r="G783" s="1" t="s">
        <v>47</v>
      </c>
      <c r="H783" s="1" t="s">
        <v>127</v>
      </c>
      <c r="I783" s="1" t="s">
        <v>139</v>
      </c>
      <c r="J783" s="7">
        <v>8.7154883054890977</v>
      </c>
      <c r="K783" s="7">
        <v>2.6561138885155939</v>
      </c>
      <c r="L783" s="10">
        <v>2.5</v>
      </c>
      <c r="M783" s="11">
        <f t="shared" si="24"/>
        <v>6.2445555406237571E-2</v>
      </c>
      <c r="N783" s="12" t="s">
        <v>50</v>
      </c>
      <c r="O783" s="14" t="s">
        <v>57</v>
      </c>
      <c r="P783" s="3">
        <f t="shared" si="25"/>
        <v>304.75789713844807</v>
      </c>
      <c r="Q783" s="1">
        <v>3</v>
      </c>
    </row>
    <row r="784" spans="1:17" x14ac:dyDescent="0.3">
      <c r="A784" s="5">
        <v>778</v>
      </c>
      <c r="B784" s="1" t="s">
        <v>880</v>
      </c>
      <c r="C784" s="1" t="s">
        <v>59</v>
      </c>
      <c r="D784" s="1" t="s">
        <v>72</v>
      </c>
      <c r="E784" s="1" t="s">
        <v>78</v>
      </c>
      <c r="F784" s="1" t="s">
        <v>86</v>
      </c>
      <c r="G784" s="1" t="s">
        <v>47</v>
      </c>
      <c r="H784" s="1" t="s">
        <v>127</v>
      </c>
      <c r="I784" s="1" t="s">
        <v>139</v>
      </c>
      <c r="J784" s="7">
        <v>2.7927478753343129</v>
      </c>
      <c r="K784" s="7">
        <v>1.5493997683007728</v>
      </c>
      <c r="L784" s="10">
        <v>2.5</v>
      </c>
      <c r="M784" s="11">
        <f t="shared" si="24"/>
        <v>-0.38024009267969089</v>
      </c>
      <c r="N784" s="12" t="s">
        <v>50</v>
      </c>
      <c r="O784" s="14" t="s">
        <v>57</v>
      </c>
      <c r="P784" s="3">
        <f t="shared" si="25"/>
        <v>554.79400127206191</v>
      </c>
      <c r="Q784" s="1">
        <v>4</v>
      </c>
    </row>
    <row r="785" spans="1:17" x14ac:dyDescent="0.3">
      <c r="A785" s="5">
        <v>779</v>
      </c>
      <c r="B785" s="1" t="s">
        <v>881</v>
      </c>
      <c r="C785" s="1" t="s">
        <v>59</v>
      </c>
      <c r="D785" s="1" t="s">
        <v>72</v>
      </c>
      <c r="E785" s="1" t="s">
        <v>78</v>
      </c>
      <c r="F785" s="1" t="s">
        <v>86</v>
      </c>
      <c r="G785" s="1" t="s">
        <v>47</v>
      </c>
      <c r="H785" s="1" t="s">
        <v>127</v>
      </c>
      <c r="I785" s="1" t="s">
        <v>139</v>
      </c>
      <c r="J785" s="7">
        <v>6.1820516381150608</v>
      </c>
      <c r="K785" s="7">
        <v>2.434771064472629</v>
      </c>
      <c r="L785" s="10">
        <v>2.5</v>
      </c>
      <c r="M785" s="11">
        <f t="shared" si="24"/>
        <v>-2.6091574210948387E-2</v>
      </c>
      <c r="N785" s="12" t="s">
        <v>50</v>
      </c>
      <c r="O785" s="14" t="s">
        <v>57</v>
      </c>
      <c r="P785" s="3">
        <f t="shared" si="25"/>
        <v>393.84515157738201</v>
      </c>
      <c r="Q785" s="1">
        <v>3</v>
      </c>
    </row>
    <row r="786" spans="1:17" x14ac:dyDescent="0.3">
      <c r="A786" s="5">
        <v>780</v>
      </c>
      <c r="B786" s="1" t="s">
        <v>882</v>
      </c>
      <c r="C786" s="1" t="s">
        <v>94</v>
      </c>
      <c r="D786" s="1" t="s">
        <v>72</v>
      </c>
      <c r="E786" s="1" t="s">
        <v>78</v>
      </c>
      <c r="F786" s="1" t="s">
        <v>86</v>
      </c>
      <c r="G786" s="1" t="s">
        <v>47</v>
      </c>
      <c r="H786" s="1" t="s">
        <v>127</v>
      </c>
      <c r="I786" s="1" t="s">
        <v>132</v>
      </c>
      <c r="J786" s="7">
        <v>15.366789493058006</v>
      </c>
      <c r="K786" s="7">
        <v>2.2134282404296677</v>
      </c>
      <c r="L786" s="10">
        <v>2.5</v>
      </c>
      <c r="M786" s="11">
        <f t="shared" si="24"/>
        <v>-0.11462870382813292</v>
      </c>
      <c r="N786" s="12" t="s">
        <v>50</v>
      </c>
      <c r="O786" s="14" t="s">
        <v>57</v>
      </c>
      <c r="P786" s="3">
        <f t="shared" si="25"/>
        <v>144.03973200970773</v>
      </c>
      <c r="Q786" s="1">
        <v>2</v>
      </c>
    </row>
    <row r="787" spans="1:17" x14ac:dyDescent="0.3">
      <c r="A787" s="5">
        <v>781</v>
      </c>
      <c r="B787" s="1" t="s">
        <v>883</v>
      </c>
      <c r="C787" s="1" t="s">
        <v>94</v>
      </c>
      <c r="D787" s="1" t="s">
        <v>72</v>
      </c>
      <c r="E787" s="1" t="s">
        <v>78</v>
      </c>
      <c r="F787" s="1" t="s">
        <v>86</v>
      </c>
      <c r="G787" s="1" t="s">
        <v>47</v>
      </c>
      <c r="H787" s="1" t="s">
        <v>127</v>
      </c>
      <c r="I787" s="1" t="s">
        <v>134</v>
      </c>
      <c r="J787" s="7">
        <v>11.809832103821538</v>
      </c>
      <c r="K787" s="7">
        <v>2.8774567125585859</v>
      </c>
      <c r="L787" s="10">
        <v>2.5</v>
      </c>
      <c r="M787" s="11">
        <f t="shared" si="24"/>
        <v>0.15098268502343437</v>
      </c>
      <c r="N787" s="12" t="s">
        <v>50</v>
      </c>
      <c r="O787" s="14" t="s">
        <v>57</v>
      </c>
      <c r="P787" s="3">
        <f t="shared" si="25"/>
        <v>243.64924812330491</v>
      </c>
      <c r="Q787" s="1">
        <v>2</v>
      </c>
    </row>
    <row r="788" spans="1:17" x14ac:dyDescent="0.3">
      <c r="A788" s="5">
        <v>782</v>
      </c>
      <c r="B788" s="1" t="s">
        <v>884</v>
      </c>
      <c r="C788" s="1" t="s">
        <v>131</v>
      </c>
      <c r="D788" s="1" t="s">
        <v>72</v>
      </c>
      <c r="E788" s="1" t="s">
        <v>78</v>
      </c>
      <c r="F788" s="1" t="s">
        <v>86</v>
      </c>
      <c r="G788" s="1" t="s">
        <v>47</v>
      </c>
      <c r="H788" s="1" t="s">
        <v>127</v>
      </c>
      <c r="I788" s="1" t="s">
        <v>134</v>
      </c>
      <c r="J788" s="7">
        <v>11.397065895186447</v>
      </c>
      <c r="K788" s="7">
        <v>2.2134282404296681</v>
      </c>
      <c r="L788" s="10">
        <v>2.5</v>
      </c>
      <c r="M788" s="11">
        <f t="shared" si="24"/>
        <v>-0.11462870382813276</v>
      </c>
      <c r="N788" s="12" t="s">
        <v>50</v>
      </c>
      <c r="O788" s="14" t="s">
        <v>57</v>
      </c>
      <c r="P788" s="3">
        <f t="shared" si="25"/>
        <v>194.21035736614544</v>
      </c>
      <c r="Q788" s="1">
        <v>2</v>
      </c>
    </row>
    <row r="789" spans="1:17" x14ac:dyDescent="0.3">
      <c r="A789" s="5">
        <v>783</v>
      </c>
      <c r="B789" s="1" t="s">
        <v>885</v>
      </c>
      <c r="C789" s="1" t="s">
        <v>9</v>
      </c>
      <c r="D789" s="1" t="s">
        <v>72</v>
      </c>
      <c r="E789" s="1" t="s">
        <v>78</v>
      </c>
      <c r="F789" s="1" t="s">
        <v>86</v>
      </c>
      <c r="G789" s="1" t="s">
        <v>47</v>
      </c>
      <c r="H789" s="1" t="s">
        <v>127</v>
      </c>
      <c r="I789" s="1" t="s">
        <v>134</v>
      </c>
      <c r="J789" s="7">
        <v>4.7656294038325377</v>
      </c>
      <c r="K789" s="7">
        <v>1.5493997683007736</v>
      </c>
      <c r="L789" s="10">
        <v>2.5</v>
      </c>
      <c r="M789" s="11">
        <f t="shared" si="24"/>
        <v>-0.38024009267969056</v>
      </c>
      <c r="N789" s="12" t="s">
        <v>50</v>
      </c>
      <c r="O789" s="14" t="s">
        <v>57</v>
      </c>
      <c r="P789" s="3">
        <f t="shared" si="25"/>
        <v>325.11965094363825</v>
      </c>
      <c r="Q789" s="1">
        <v>3</v>
      </c>
    </row>
    <row r="790" spans="1:17" x14ac:dyDescent="0.3">
      <c r="A790" s="5">
        <v>784</v>
      </c>
      <c r="B790" s="1" t="s">
        <v>886</v>
      </c>
      <c r="C790" s="1" t="s">
        <v>9</v>
      </c>
      <c r="D790" s="1" t="s">
        <v>72</v>
      </c>
      <c r="E790" s="1" t="s">
        <v>78</v>
      </c>
      <c r="F790" s="1" t="s">
        <v>86</v>
      </c>
      <c r="G790" s="1" t="s">
        <v>47</v>
      </c>
      <c r="H790" s="1" t="s">
        <v>127</v>
      </c>
      <c r="I790" s="1" t="s">
        <v>134</v>
      </c>
      <c r="J790" s="7">
        <v>14.487650271765677</v>
      </c>
      <c r="K790" s="7">
        <v>1.7707425923437468</v>
      </c>
      <c r="L790" s="10">
        <v>2.5</v>
      </c>
      <c r="M790" s="11">
        <f t="shared" si="24"/>
        <v>-0.29170296306250132</v>
      </c>
      <c r="N790" s="12" t="s">
        <v>50</v>
      </c>
      <c r="O790" s="14" t="s">
        <v>57</v>
      </c>
      <c r="P790" s="3">
        <f t="shared" si="25"/>
        <v>122.22427785923757</v>
      </c>
      <c r="Q790" s="1">
        <v>1</v>
      </c>
    </row>
    <row r="791" spans="1:17" x14ac:dyDescent="0.3">
      <c r="A791" s="5">
        <v>785</v>
      </c>
      <c r="B791" s="1" t="s">
        <v>887</v>
      </c>
      <c r="C791" s="1" t="s">
        <v>94</v>
      </c>
      <c r="D791" s="1" t="s">
        <v>72</v>
      </c>
      <c r="E791" s="1" t="s">
        <v>78</v>
      </c>
      <c r="F791" s="1" t="s">
        <v>86</v>
      </c>
      <c r="G791" s="1" t="s">
        <v>47</v>
      </c>
      <c r="H791" s="1" t="s">
        <v>127</v>
      </c>
      <c r="I791" s="1" t="s">
        <v>137</v>
      </c>
      <c r="J791" s="7">
        <v>31.596368823349746</v>
      </c>
      <c r="K791" s="7">
        <v>1.5493997683007508</v>
      </c>
      <c r="L791" s="10">
        <v>2.5</v>
      </c>
      <c r="M791" s="11">
        <f t="shared" si="24"/>
        <v>-0.38024009267969971</v>
      </c>
      <c r="N791" s="12" t="s">
        <v>50</v>
      </c>
      <c r="O791" s="14" t="s">
        <v>57</v>
      </c>
      <c r="P791" s="3">
        <f t="shared" si="25"/>
        <v>49.037273142467654</v>
      </c>
      <c r="Q791" s="1">
        <v>1</v>
      </c>
    </row>
    <row r="792" spans="1:17" x14ac:dyDescent="0.3">
      <c r="A792" s="5">
        <v>786</v>
      </c>
      <c r="B792" s="1" t="s">
        <v>888</v>
      </c>
      <c r="C792" s="1" t="s">
        <v>9</v>
      </c>
      <c r="D792" s="1" t="s">
        <v>72</v>
      </c>
      <c r="E792" s="1" t="s">
        <v>78</v>
      </c>
      <c r="F792" s="1" t="s">
        <v>86</v>
      </c>
      <c r="G792" s="1" t="s">
        <v>47</v>
      </c>
      <c r="H792" s="1" t="s">
        <v>127</v>
      </c>
      <c r="I792" s="1" t="s">
        <v>137</v>
      </c>
      <c r="J792" s="7">
        <v>8.2860895339990925</v>
      </c>
      <c r="K792" s="7">
        <v>2.6561138885155966</v>
      </c>
      <c r="L792" s="10">
        <v>2.5</v>
      </c>
      <c r="M792" s="11">
        <f t="shared" si="24"/>
        <v>6.244555540623864E-2</v>
      </c>
      <c r="N792" s="12" t="s">
        <v>50</v>
      </c>
      <c r="O792" s="14" t="s">
        <v>57</v>
      </c>
      <c r="P792" s="3">
        <f t="shared" si="25"/>
        <v>320.55095200421806</v>
      </c>
      <c r="Q792" s="1">
        <v>3</v>
      </c>
    </row>
    <row r="793" spans="1:17" x14ac:dyDescent="0.3">
      <c r="A793" s="5">
        <v>787</v>
      </c>
      <c r="B793" s="1" t="s">
        <v>889</v>
      </c>
      <c r="C793" s="1" t="s">
        <v>9</v>
      </c>
      <c r="D793" s="1" t="s">
        <v>72</v>
      </c>
      <c r="E793" s="1" t="s">
        <v>78</v>
      </c>
      <c r="F793" s="1" t="s">
        <v>86</v>
      </c>
      <c r="G793" s="1" t="s">
        <v>47</v>
      </c>
      <c r="H793" s="1" t="s">
        <v>127</v>
      </c>
      <c r="I793" s="1" t="s">
        <v>139</v>
      </c>
      <c r="J793" s="7">
        <v>3.9594741846491335</v>
      </c>
      <c r="K793" s="7">
        <v>1.549399768300773</v>
      </c>
      <c r="L793" s="10">
        <v>2.5</v>
      </c>
      <c r="M793" s="11">
        <f t="shared" si="24"/>
        <v>-0.38024009267969083</v>
      </c>
      <c r="N793" s="12" t="s">
        <v>50</v>
      </c>
      <c r="O793" s="14" t="s">
        <v>57</v>
      </c>
      <c r="P793" s="3">
        <f t="shared" si="25"/>
        <v>391.31452714297018</v>
      </c>
      <c r="Q793" s="1">
        <v>3</v>
      </c>
    </row>
    <row r="794" spans="1:17" x14ac:dyDescent="0.3">
      <c r="A794" s="5">
        <v>788</v>
      </c>
      <c r="B794" s="1" t="s">
        <v>890</v>
      </c>
      <c r="C794" s="1" t="s">
        <v>131</v>
      </c>
      <c r="D794" s="1" t="s">
        <v>72</v>
      </c>
      <c r="E794" s="1" t="s">
        <v>78</v>
      </c>
      <c r="F794" s="1" t="s">
        <v>86</v>
      </c>
      <c r="G794" s="1" t="s">
        <v>47</v>
      </c>
      <c r="H794" s="1" t="s">
        <v>127</v>
      </c>
      <c r="I794" s="1" t="s">
        <v>139</v>
      </c>
      <c r="J794" s="7">
        <v>16.418622331633095</v>
      </c>
      <c r="K794" s="7">
        <v>2.434771064472665</v>
      </c>
      <c r="L794" s="10">
        <v>2.5</v>
      </c>
      <c r="M794" s="11">
        <f t="shared" si="24"/>
        <v>-2.6091574210933999E-2</v>
      </c>
      <c r="N794" s="12" t="s">
        <v>50</v>
      </c>
      <c r="O794" s="14" t="s">
        <v>57</v>
      </c>
      <c r="P794" s="3">
        <f t="shared" si="25"/>
        <v>148.29326208336553</v>
      </c>
      <c r="Q794" s="1">
        <v>2</v>
      </c>
    </row>
    <row r="795" spans="1:17" x14ac:dyDescent="0.3">
      <c r="A795" s="5">
        <v>789</v>
      </c>
      <c r="B795" s="1" t="s">
        <v>891</v>
      </c>
      <c r="C795" s="1" t="s">
        <v>210</v>
      </c>
      <c r="D795" s="1" t="s">
        <v>72</v>
      </c>
      <c r="E795" s="1" t="s">
        <v>78</v>
      </c>
      <c r="F795" s="1" t="s">
        <v>86</v>
      </c>
      <c r="G795" s="1" t="s">
        <v>47</v>
      </c>
      <c r="H795" s="1" t="s">
        <v>127</v>
      </c>
      <c r="I795" s="1" t="s">
        <v>139</v>
      </c>
      <c r="J795" s="7">
        <v>3.4101245821359694</v>
      </c>
      <c r="K795" s="7">
        <v>1.7707425923437292</v>
      </c>
      <c r="L795" s="10">
        <v>2.5</v>
      </c>
      <c r="M795" s="11">
        <f t="shared" si="24"/>
        <v>-0.29170296306250831</v>
      </c>
      <c r="N795" s="12" t="s">
        <v>50</v>
      </c>
      <c r="O795" s="14" t="s">
        <v>57</v>
      </c>
      <c r="P795" s="3">
        <f t="shared" si="25"/>
        <v>519.26038175256485</v>
      </c>
      <c r="Q795" s="1">
        <v>4</v>
      </c>
    </row>
    <row r="796" spans="1:17" x14ac:dyDescent="0.3">
      <c r="A796" s="5">
        <v>790</v>
      </c>
      <c r="B796" s="1" t="s">
        <v>892</v>
      </c>
      <c r="C796" s="1" t="s">
        <v>59</v>
      </c>
      <c r="D796" s="1" t="s">
        <v>72</v>
      </c>
      <c r="E796" s="1" t="s">
        <v>78</v>
      </c>
      <c r="F796" s="1" t="s">
        <v>86</v>
      </c>
      <c r="G796" s="1" t="s">
        <v>47</v>
      </c>
      <c r="H796" s="1" t="s">
        <v>127</v>
      </c>
      <c r="I796" s="1" t="s">
        <v>139</v>
      </c>
      <c r="J796" s="7">
        <v>2.3667907509088502</v>
      </c>
      <c r="K796" s="7">
        <v>1.5493997683007728</v>
      </c>
      <c r="L796" s="10">
        <v>2.5</v>
      </c>
      <c r="M796" s="11">
        <f t="shared" si="24"/>
        <v>-0.38024009267969089</v>
      </c>
      <c r="N796" s="12" t="s">
        <v>50</v>
      </c>
      <c r="O796" s="14" t="s">
        <v>57</v>
      </c>
      <c r="P796" s="3">
        <f t="shared" si="25"/>
        <v>654.6416356012046</v>
      </c>
      <c r="Q796" s="1">
        <v>4</v>
      </c>
    </row>
    <row r="797" spans="1:17" x14ac:dyDescent="0.3">
      <c r="A797" s="5">
        <v>791</v>
      </c>
      <c r="B797" s="1" t="s">
        <v>893</v>
      </c>
      <c r="C797" s="1" t="s">
        <v>9</v>
      </c>
      <c r="D797" s="1" t="s">
        <v>72</v>
      </c>
      <c r="E797" s="1" t="s">
        <v>78</v>
      </c>
      <c r="F797" s="1" t="s">
        <v>86</v>
      </c>
      <c r="G797" s="1" t="s">
        <v>47</v>
      </c>
      <c r="H797" s="1" t="s">
        <v>127</v>
      </c>
      <c r="I797" s="1" t="s">
        <v>139</v>
      </c>
      <c r="J797" s="7">
        <v>7.1242852971449935</v>
      </c>
      <c r="K797" s="7">
        <v>1.5493997683007665</v>
      </c>
      <c r="L797" s="10">
        <v>2.5</v>
      </c>
      <c r="M797" s="11">
        <f t="shared" si="24"/>
        <v>-0.38024009267969339</v>
      </c>
      <c r="N797" s="12" t="s">
        <v>50</v>
      </c>
      <c r="O797" s="14" t="s">
        <v>57</v>
      </c>
      <c r="P797" s="3">
        <f t="shared" si="25"/>
        <v>217.48143198612181</v>
      </c>
      <c r="Q797" s="1">
        <v>2</v>
      </c>
    </row>
    <row r="798" spans="1:17" x14ac:dyDescent="0.3">
      <c r="A798" s="5">
        <v>792</v>
      </c>
      <c r="B798" s="1" t="s">
        <v>894</v>
      </c>
      <c r="C798" s="1" t="s">
        <v>9</v>
      </c>
      <c r="D798" s="1" t="s">
        <v>72</v>
      </c>
      <c r="E798" s="1" t="s">
        <v>78</v>
      </c>
      <c r="F798" s="1" t="s">
        <v>86</v>
      </c>
      <c r="G798" s="1" t="s">
        <v>47</v>
      </c>
      <c r="H798" s="1" t="s">
        <v>127</v>
      </c>
      <c r="I798" s="1" t="s">
        <v>139</v>
      </c>
      <c r="J798" s="7">
        <v>5.4352654406061944</v>
      </c>
      <c r="K798" s="7">
        <v>1.5493997683007736</v>
      </c>
      <c r="L798" s="10">
        <v>2.5</v>
      </c>
      <c r="M798" s="11">
        <f t="shared" si="24"/>
        <v>-0.38024009267969056</v>
      </c>
      <c r="N798" s="12" t="s">
        <v>50</v>
      </c>
      <c r="O798" s="14" t="s">
        <v>57</v>
      </c>
      <c r="P798" s="3">
        <f t="shared" si="25"/>
        <v>285.06423195551776</v>
      </c>
      <c r="Q798" s="1">
        <v>3</v>
      </c>
    </row>
    <row r="799" spans="1:17" x14ac:dyDescent="0.3">
      <c r="A799" s="5">
        <v>793</v>
      </c>
      <c r="B799" s="1" t="s">
        <v>895</v>
      </c>
      <c r="C799" s="1" t="s">
        <v>9</v>
      </c>
      <c r="D799" s="1" t="s">
        <v>72</v>
      </c>
      <c r="E799" s="1" t="s">
        <v>78</v>
      </c>
      <c r="F799" s="1" t="s">
        <v>86</v>
      </c>
      <c r="G799" s="1" t="s">
        <v>47</v>
      </c>
      <c r="H799" s="1" t="s">
        <v>127</v>
      </c>
      <c r="I799" s="1" t="s">
        <v>139</v>
      </c>
      <c r="J799" s="7">
        <v>9.7742529497489272</v>
      </c>
      <c r="K799" s="7">
        <v>1.7707425923437394</v>
      </c>
      <c r="L799" s="10">
        <v>2.5</v>
      </c>
      <c r="M799" s="11">
        <f t="shared" si="24"/>
        <v>-0.29170296306250421</v>
      </c>
      <c r="N799" s="12" t="s">
        <v>50</v>
      </c>
      <c r="O799" s="14" t="s">
        <v>57</v>
      </c>
      <c r="P799" s="3">
        <f t="shared" si="25"/>
        <v>181.16398270511556</v>
      </c>
      <c r="Q799" s="1">
        <v>2</v>
      </c>
    </row>
    <row r="800" spans="1:17" x14ac:dyDescent="0.3">
      <c r="A800" s="5">
        <v>794</v>
      </c>
      <c r="B800" s="1" t="s">
        <v>896</v>
      </c>
      <c r="C800" s="1" t="s">
        <v>9</v>
      </c>
      <c r="D800" s="1" t="s">
        <v>72</v>
      </c>
      <c r="E800" s="1" t="s">
        <v>78</v>
      </c>
      <c r="F800" s="1" t="s">
        <v>86</v>
      </c>
      <c r="G800" s="1" t="s">
        <v>47</v>
      </c>
      <c r="H800" s="1" t="s">
        <v>127</v>
      </c>
      <c r="I800" s="1" t="s">
        <v>139</v>
      </c>
      <c r="J800" s="7">
        <v>29.562906511876875</v>
      </c>
      <c r="K800" s="7">
        <v>5.7549134251170555</v>
      </c>
      <c r="L800" s="10">
        <v>2.5</v>
      </c>
      <c r="M800" s="11">
        <f t="shared" si="24"/>
        <v>1.3019653700468221</v>
      </c>
      <c r="N800" s="12" t="s">
        <v>50</v>
      </c>
      <c r="O800" s="14" t="s">
        <v>51</v>
      </c>
      <c r="P800" s="3">
        <f t="shared" si="25"/>
        <v>194.66669905427003</v>
      </c>
      <c r="Q800" s="1">
        <v>2</v>
      </c>
    </row>
    <row r="801" spans="1:17" x14ac:dyDescent="0.3">
      <c r="A801" s="5">
        <v>795</v>
      </c>
      <c r="B801" s="1" t="s">
        <v>897</v>
      </c>
      <c r="C801" s="1" t="s">
        <v>59</v>
      </c>
      <c r="D801" s="1" t="s">
        <v>72</v>
      </c>
      <c r="E801" s="1" t="s">
        <v>78</v>
      </c>
      <c r="F801" s="1" t="s">
        <v>86</v>
      </c>
      <c r="G801" s="1" t="s">
        <v>47</v>
      </c>
      <c r="H801" s="1" t="s">
        <v>127</v>
      </c>
      <c r="I801" s="1" t="s">
        <v>139</v>
      </c>
      <c r="J801" s="7">
        <v>3.7344087775324675</v>
      </c>
      <c r="K801" s="7">
        <v>4.8695421289452741</v>
      </c>
      <c r="L801" s="10">
        <v>2.5</v>
      </c>
      <c r="M801" s="11">
        <f t="shared" si="24"/>
        <v>0.94781685157810958</v>
      </c>
      <c r="N801" s="12" t="s">
        <v>50</v>
      </c>
      <c r="O801" s="14" t="s">
        <v>51</v>
      </c>
      <c r="P801" s="3">
        <f t="shared" si="25"/>
        <v>1303.966014176641</v>
      </c>
      <c r="Q801" s="1">
        <v>5</v>
      </c>
    </row>
    <row r="802" spans="1:17" x14ac:dyDescent="0.3">
      <c r="A802" s="5">
        <v>796</v>
      </c>
      <c r="B802" s="1" t="s">
        <v>898</v>
      </c>
      <c r="C802" s="1" t="s">
        <v>210</v>
      </c>
      <c r="D802" s="1" t="s">
        <v>72</v>
      </c>
      <c r="E802" s="1" t="s">
        <v>78</v>
      </c>
      <c r="F802" s="1" t="s">
        <v>86</v>
      </c>
      <c r="G802" s="1" t="s">
        <v>47</v>
      </c>
      <c r="H802" s="1" t="s">
        <v>127</v>
      </c>
      <c r="I802" s="1" t="s">
        <v>139</v>
      </c>
      <c r="J802" s="7">
        <v>5.8132641988502174</v>
      </c>
      <c r="K802" s="7">
        <v>2.2134282404296677</v>
      </c>
      <c r="L802" s="10">
        <v>2.5</v>
      </c>
      <c r="M802" s="11">
        <f t="shared" si="24"/>
        <v>-0.11462870382813292</v>
      </c>
      <c r="N802" s="12" t="s">
        <v>50</v>
      </c>
      <c r="O802" s="14" t="s">
        <v>57</v>
      </c>
      <c r="P802" s="3">
        <f t="shared" si="25"/>
        <v>380.75479880433664</v>
      </c>
      <c r="Q802" s="1">
        <v>3</v>
      </c>
    </row>
    <row r="803" spans="1:17" x14ac:dyDescent="0.3">
      <c r="A803" s="5">
        <v>797</v>
      </c>
      <c r="B803" s="1" t="s">
        <v>899</v>
      </c>
      <c r="C803" s="1" t="s">
        <v>145</v>
      </c>
      <c r="D803" s="1" t="s">
        <v>72</v>
      </c>
      <c r="E803" s="1" t="s">
        <v>78</v>
      </c>
      <c r="F803" s="1" t="s">
        <v>86</v>
      </c>
      <c r="G803" s="1" t="s">
        <v>47</v>
      </c>
      <c r="H803" s="1" t="s">
        <v>127</v>
      </c>
      <c r="I803" s="1"/>
      <c r="J803" s="7">
        <v>22.026381966427937</v>
      </c>
      <c r="K803" s="7">
        <v>2.2134282404296681</v>
      </c>
      <c r="L803" s="10">
        <v>2.5</v>
      </c>
      <c r="M803" s="11">
        <f t="shared" si="24"/>
        <v>-0.11462870382813276</v>
      </c>
      <c r="N803" s="12" t="s">
        <v>50</v>
      </c>
      <c r="O803" s="14" t="s">
        <v>57</v>
      </c>
      <c r="P803" s="3">
        <f t="shared" si="25"/>
        <v>100.48986909440326</v>
      </c>
      <c r="Q803" s="1">
        <v>1</v>
      </c>
    </row>
    <row r="804" spans="1:17" x14ac:dyDescent="0.3">
      <c r="A804" s="5">
        <v>798</v>
      </c>
      <c r="B804" s="1" t="s">
        <v>900</v>
      </c>
      <c r="C804" s="1" t="s">
        <v>9</v>
      </c>
      <c r="D804" s="1" t="s">
        <v>72</v>
      </c>
      <c r="E804" s="1" t="s">
        <v>78</v>
      </c>
      <c r="F804" s="1" t="s">
        <v>86</v>
      </c>
      <c r="G804" s="1" t="s">
        <v>47</v>
      </c>
      <c r="H804" s="1" t="s">
        <v>127</v>
      </c>
      <c r="I804" s="1" t="s">
        <v>134</v>
      </c>
      <c r="J804" s="7">
        <v>7.3253306206967483</v>
      </c>
      <c r="K804" s="7">
        <v>2.6561138885156081</v>
      </c>
      <c r="L804" s="10">
        <v>2.5</v>
      </c>
      <c r="M804" s="11">
        <f t="shared" si="24"/>
        <v>6.2445555406243261E-2</v>
      </c>
      <c r="N804" s="12" t="s">
        <v>50</v>
      </c>
      <c r="O804" s="14" t="s">
        <v>57</v>
      </c>
      <c r="P804" s="3">
        <f t="shared" si="25"/>
        <v>362.59303860103068</v>
      </c>
      <c r="Q804" s="1">
        <v>3</v>
      </c>
    </row>
    <row r="805" spans="1:17" x14ac:dyDescent="0.3">
      <c r="A805" s="5">
        <v>799</v>
      </c>
      <c r="B805" s="1" t="s">
        <v>901</v>
      </c>
      <c r="C805" s="1" t="s">
        <v>94</v>
      </c>
      <c r="D805" s="1" t="s">
        <v>72</v>
      </c>
      <c r="E805" s="1" t="s">
        <v>78</v>
      </c>
      <c r="F805" s="1" t="s">
        <v>86</v>
      </c>
      <c r="G805" s="1" t="s">
        <v>47</v>
      </c>
      <c r="H805" s="1" t="s">
        <v>127</v>
      </c>
      <c r="I805" s="1" t="s">
        <v>137</v>
      </c>
      <c r="J805" s="7">
        <v>11.890988122412171</v>
      </c>
      <c r="K805" s="7">
        <v>1.9920854163867083</v>
      </c>
      <c r="L805" s="10">
        <v>2.5</v>
      </c>
      <c r="M805" s="11">
        <f t="shared" si="24"/>
        <v>-0.20316583344531666</v>
      </c>
      <c r="N805" s="12" t="s">
        <v>50</v>
      </c>
      <c r="O805" s="14" t="s">
        <v>57</v>
      </c>
      <c r="P805" s="3">
        <f t="shared" si="25"/>
        <v>167.52900565361929</v>
      </c>
      <c r="Q805" s="1">
        <v>2</v>
      </c>
    </row>
    <row r="806" spans="1:17" x14ac:dyDescent="0.3">
      <c r="A806" s="5">
        <v>800</v>
      </c>
      <c r="B806" s="1" t="s">
        <v>902</v>
      </c>
      <c r="C806" s="1" t="s">
        <v>9</v>
      </c>
      <c r="D806" s="1" t="s">
        <v>72</v>
      </c>
      <c r="E806" s="1" t="s">
        <v>78</v>
      </c>
      <c r="F806" s="1" t="s">
        <v>86</v>
      </c>
      <c r="G806" s="1" t="s">
        <v>47</v>
      </c>
      <c r="H806" s="1" t="s">
        <v>127</v>
      </c>
      <c r="I806" s="1" t="s">
        <v>137</v>
      </c>
      <c r="J806" s="7">
        <v>7.118047254552347</v>
      </c>
      <c r="K806" s="7">
        <v>1.7707425923437292</v>
      </c>
      <c r="L806" s="10">
        <v>2.5</v>
      </c>
      <c r="M806" s="11">
        <f t="shared" si="24"/>
        <v>-0.29170296306250831</v>
      </c>
      <c r="N806" s="12" t="s">
        <v>50</v>
      </c>
      <c r="O806" s="14" t="s">
        <v>57</v>
      </c>
      <c r="P806" s="3">
        <f t="shared" si="25"/>
        <v>248.76802991315503</v>
      </c>
      <c r="Q806" s="1">
        <v>2</v>
      </c>
    </row>
    <row r="807" spans="1:17" x14ac:dyDescent="0.3">
      <c r="A807" s="5">
        <v>801</v>
      </c>
      <c r="B807" s="1" t="s">
        <v>903</v>
      </c>
      <c r="C807" s="1" t="s">
        <v>131</v>
      </c>
      <c r="D807" s="1" t="s">
        <v>72</v>
      </c>
      <c r="E807" s="1" t="s">
        <v>78</v>
      </c>
      <c r="F807" s="1" t="s">
        <v>86</v>
      </c>
      <c r="G807" s="1" t="s">
        <v>47</v>
      </c>
      <c r="H807" s="1" t="s">
        <v>127</v>
      </c>
      <c r="I807" s="1" t="s">
        <v>139</v>
      </c>
      <c r="J807" s="7">
        <v>5.7727058704786112</v>
      </c>
      <c r="K807" s="7">
        <v>1.5493997683007736</v>
      </c>
      <c r="L807" s="10">
        <v>2.5</v>
      </c>
      <c r="M807" s="11">
        <f t="shared" si="24"/>
        <v>-0.38024009267969056</v>
      </c>
      <c r="N807" s="12" t="s">
        <v>50</v>
      </c>
      <c r="O807" s="14" t="s">
        <v>57</v>
      </c>
      <c r="P807" s="3">
        <f t="shared" si="25"/>
        <v>268.4009549532642</v>
      </c>
      <c r="Q807" s="1">
        <v>3</v>
      </c>
    </row>
    <row r="808" spans="1:17" x14ac:dyDescent="0.3">
      <c r="A808" s="5">
        <v>802</v>
      </c>
      <c r="B808" s="1" t="s">
        <v>904</v>
      </c>
      <c r="C808" s="1" t="s">
        <v>9</v>
      </c>
      <c r="D808" s="1" t="s">
        <v>72</v>
      </c>
      <c r="E808" s="1" t="s">
        <v>78</v>
      </c>
      <c r="F808" s="1" t="s">
        <v>86</v>
      </c>
      <c r="G808" s="1" t="s">
        <v>47</v>
      </c>
      <c r="H808" s="1" t="s">
        <v>127</v>
      </c>
      <c r="I808" s="1" t="s">
        <v>139</v>
      </c>
      <c r="J808" s="7">
        <v>8.1362275050369437</v>
      </c>
      <c r="K808" s="7">
        <v>3.5414851846874806</v>
      </c>
      <c r="L808" s="10">
        <v>2.5</v>
      </c>
      <c r="M808" s="11">
        <f t="shared" si="24"/>
        <v>0.41659407387499225</v>
      </c>
      <c r="N808" s="12" t="s">
        <v>50</v>
      </c>
      <c r="O808" s="14" t="s">
        <v>57</v>
      </c>
      <c r="P808" s="3">
        <f t="shared" si="25"/>
        <v>435.2736182088114</v>
      </c>
      <c r="Q808" s="1">
        <v>3</v>
      </c>
    </row>
    <row r="809" spans="1:17" x14ac:dyDescent="0.3">
      <c r="A809" s="5">
        <v>803</v>
      </c>
      <c r="B809" s="1" t="s">
        <v>905</v>
      </c>
      <c r="C809" s="1" t="s">
        <v>9</v>
      </c>
      <c r="D809" s="1" t="s">
        <v>72</v>
      </c>
      <c r="E809" s="1" t="s">
        <v>78</v>
      </c>
      <c r="F809" s="1" t="s">
        <v>86</v>
      </c>
      <c r="G809" s="1" t="s">
        <v>47</v>
      </c>
      <c r="H809" s="1" t="s">
        <v>127</v>
      </c>
      <c r="I809" s="1" t="s">
        <v>139</v>
      </c>
      <c r="J809" s="7">
        <v>17.519437154793721</v>
      </c>
      <c r="K809" s="7">
        <v>4.8695421289452892</v>
      </c>
      <c r="L809" s="10">
        <v>2.5</v>
      </c>
      <c r="M809" s="11">
        <f t="shared" si="24"/>
        <v>0.94781685157811568</v>
      </c>
      <c r="N809" s="12" t="s">
        <v>50</v>
      </c>
      <c r="O809" s="14" t="s">
        <v>51</v>
      </c>
      <c r="P809" s="3">
        <f t="shared" si="25"/>
        <v>277.95083174877396</v>
      </c>
      <c r="Q809" s="1">
        <v>3</v>
      </c>
    </row>
    <row r="810" spans="1:17" x14ac:dyDescent="0.3">
      <c r="A810" s="5">
        <v>804</v>
      </c>
      <c r="B810" s="1" t="s">
        <v>906</v>
      </c>
      <c r="C810" s="1" t="s">
        <v>9</v>
      </c>
      <c r="D810" s="1" t="s">
        <v>72</v>
      </c>
      <c r="E810" s="1" t="s">
        <v>78</v>
      </c>
      <c r="F810" s="1" t="s">
        <v>86</v>
      </c>
      <c r="G810" s="1" t="s">
        <v>47</v>
      </c>
      <c r="H810" s="1" t="s">
        <v>127</v>
      </c>
      <c r="I810" s="1" t="s">
        <v>139</v>
      </c>
      <c r="J810" s="7">
        <v>19.688780535945554</v>
      </c>
      <c r="K810" s="7">
        <v>5.0908849529882101</v>
      </c>
      <c r="L810" s="10">
        <v>2.5</v>
      </c>
      <c r="M810" s="11">
        <f t="shared" si="24"/>
        <v>1.036353981195284</v>
      </c>
      <c r="N810" s="12" t="s">
        <v>50</v>
      </c>
      <c r="O810" s="14" t="s">
        <v>51</v>
      </c>
      <c r="P810" s="3">
        <f t="shared" si="25"/>
        <v>258.56781448164588</v>
      </c>
      <c r="Q810" s="1">
        <v>3</v>
      </c>
    </row>
    <row r="811" spans="1:17" x14ac:dyDescent="0.3">
      <c r="A811" s="5">
        <v>805</v>
      </c>
      <c r="B811" s="1" t="s">
        <v>907</v>
      </c>
      <c r="C811" s="1" t="s">
        <v>59</v>
      </c>
      <c r="D811" s="1" t="s">
        <v>72</v>
      </c>
      <c r="E811" s="1" t="s">
        <v>78</v>
      </c>
      <c r="F811" s="1" t="s">
        <v>86</v>
      </c>
      <c r="G811" s="1" t="s">
        <v>47</v>
      </c>
      <c r="H811" s="1" t="s">
        <v>127</v>
      </c>
      <c r="I811" s="1" t="s">
        <v>139</v>
      </c>
      <c r="J811" s="7">
        <v>2.9885873173426272</v>
      </c>
      <c r="K811" s="7">
        <v>1.5493997683007723</v>
      </c>
      <c r="L811" s="10">
        <v>2.5</v>
      </c>
      <c r="M811" s="11">
        <f t="shared" si="24"/>
        <v>-0.38024009267969106</v>
      </c>
      <c r="N811" s="12" t="s">
        <v>50</v>
      </c>
      <c r="O811" s="14" t="s">
        <v>57</v>
      </c>
      <c r="P811" s="3">
        <f t="shared" si="25"/>
        <v>518.43884878640847</v>
      </c>
      <c r="Q811" s="1">
        <v>4</v>
      </c>
    </row>
    <row r="812" spans="1:17" x14ac:dyDescent="0.3">
      <c r="A812" s="5">
        <v>806</v>
      </c>
      <c r="B812" s="1" t="s">
        <v>908</v>
      </c>
      <c r="C812" s="1" t="s">
        <v>210</v>
      </c>
      <c r="D812" s="1" t="s">
        <v>72</v>
      </c>
      <c r="E812" s="1" t="s">
        <v>78</v>
      </c>
      <c r="F812" s="1" t="s">
        <v>86</v>
      </c>
      <c r="G812" s="1" t="s">
        <v>47</v>
      </c>
      <c r="H812" s="1" t="s">
        <v>127</v>
      </c>
      <c r="I812" s="1" t="s">
        <v>139</v>
      </c>
      <c r="J812" s="7">
        <v>3.1098118682547837</v>
      </c>
      <c r="K812" s="7">
        <v>1.5493997683007728</v>
      </c>
      <c r="L812" s="10">
        <v>2.5</v>
      </c>
      <c r="M812" s="11">
        <f t="shared" si="24"/>
        <v>-0.38024009267969089</v>
      </c>
      <c r="N812" s="12" t="s">
        <v>50</v>
      </c>
      <c r="O812" s="14" t="s">
        <v>57</v>
      </c>
      <c r="P812" s="3">
        <f t="shared" si="25"/>
        <v>498.22942156635696</v>
      </c>
      <c r="Q812" s="1">
        <v>3</v>
      </c>
    </row>
    <row r="813" spans="1:17" x14ac:dyDescent="0.3">
      <c r="A813" s="5">
        <v>807</v>
      </c>
      <c r="B813" s="1" t="s">
        <v>909</v>
      </c>
      <c r="C813" s="1" t="s">
        <v>100</v>
      </c>
      <c r="D813" s="1" t="s">
        <v>72</v>
      </c>
      <c r="E813" s="1" t="s">
        <v>78</v>
      </c>
      <c r="F813" s="1" t="s">
        <v>86</v>
      </c>
      <c r="G813" s="1" t="s">
        <v>47</v>
      </c>
      <c r="H813" s="1" t="s">
        <v>127</v>
      </c>
      <c r="I813" s="1"/>
      <c r="J813" s="7">
        <v>10.872061322913741</v>
      </c>
      <c r="K813" s="7">
        <v>1.9920854163866817</v>
      </c>
      <c r="L813" s="10">
        <v>2.5</v>
      </c>
      <c r="M813" s="11">
        <f t="shared" si="24"/>
        <v>-0.20316583344532732</v>
      </c>
      <c r="N813" s="12" t="s">
        <v>50</v>
      </c>
      <c r="O813" s="14" t="s">
        <v>57</v>
      </c>
      <c r="P813" s="3">
        <f t="shared" si="25"/>
        <v>183.22978110767292</v>
      </c>
      <c r="Q813" s="1">
        <v>2</v>
      </c>
    </row>
    <row r="814" spans="1:17" x14ac:dyDescent="0.3">
      <c r="A814" s="5">
        <v>808</v>
      </c>
      <c r="B814" s="1" t="s">
        <v>910</v>
      </c>
      <c r="C814" s="1" t="s">
        <v>94</v>
      </c>
      <c r="D814" s="1" t="s">
        <v>72</v>
      </c>
      <c r="E814" s="1" t="s">
        <v>78</v>
      </c>
      <c r="F814" s="1" t="s">
        <v>86</v>
      </c>
      <c r="G814" s="1" t="s">
        <v>47</v>
      </c>
      <c r="H814" s="1" t="s">
        <v>127</v>
      </c>
      <c r="I814" s="1" t="s">
        <v>139</v>
      </c>
      <c r="J814" s="7">
        <v>8.8591371362584148</v>
      </c>
      <c r="K814" s="7">
        <v>1.5493997683007601</v>
      </c>
      <c r="L814" s="10">
        <v>2.5</v>
      </c>
      <c r="M814" s="11">
        <f t="shared" si="24"/>
        <v>-0.38024009267969594</v>
      </c>
      <c r="N814" s="12" t="s">
        <v>50</v>
      </c>
      <c r="O814" s="14" t="s">
        <v>57</v>
      </c>
      <c r="P814" s="3">
        <f t="shared" si="25"/>
        <v>174.89285293478781</v>
      </c>
      <c r="Q814" s="1">
        <v>2</v>
      </c>
    </row>
    <row r="815" spans="1:17" x14ac:dyDescent="0.3">
      <c r="A815" s="5">
        <v>809</v>
      </c>
      <c r="B815" s="1" t="s">
        <v>911</v>
      </c>
      <c r="C815" s="1" t="s">
        <v>100</v>
      </c>
      <c r="D815" s="1" t="s">
        <v>72</v>
      </c>
      <c r="E815" s="1" t="s">
        <v>78</v>
      </c>
      <c r="F815" s="1" t="s">
        <v>86</v>
      </c>
      <c r="G815" s="1" t="s">
        <v>47</v>
      </c>
      <c r="H815" s="1" t="s">
        <v>127</v>
      </c>
      <c r="I815" s="1"/>
      <c r="J815" s="7">
        <v>55.141945543460196</v>
      </c>
      <c r="K815" s="7">
        <v>2.434771064472641</v>
      </c>
      <c r="L815" s="10">
        <v>2.5</v>
      </c>
      <c r="M815" s="11">
        <f t="shared" si="24"/>
        <v>-2.6091574210943592E-2</v>
      </c>
      <c r="N815" s="12" t="s">
        <v>50</v>
      </c>
      <c r="O815" s="14" t="s">
        <v>57</v>
      </c>
      <c r="P815" s="3">
        <f t="shared" si="25"/>
        <v>44.154609353666586</v>
      </c>
      <c r="Q815" s="1">
        <v>1</v>
      </c>
    </row>
    <row r="816" spans="1:17" x14ac:dyDescent="0.3">
      <c r="A816" s="5">
        <v>810</v>
      </c>
      <c r="B816" s="1" t="s">
        <v>912</v>
      </c>
      <c r="C816" s="1" t="s">
        <v>131</v>
      </c>
      <c r="D816" s="1" t="s">
        <v>72</v>
      </c>
      <c r="E816" s="1" t="s">
        <v>78</v>
      </c>
      <c r="F816" s="1" t="s">
        <v>86</v>
      </c>
      <c r="G816" s="1" t="s">
        <v>47</v>
      </c>
      <c r="H816" s="1" t="s">
        <v>127</v>
      </c>
      <c r="I816" s="1" t="s">
        <v>139</v>
      </c>
      <c r="J816" s="7">
        <v>15.416948252945309</v>
      </c>
      <c r="K816" s="7">
        <v>2.2134282404296681</v>
      </c>
      <c r="L816" s="10">
        <v>2.5</v>
      </c>
      <c r="M816" s="11">
        <f t="shared" si="24"/>
        <v>-0.11462870382813276</v>
      </c>
      <c r="N816" s="12" t="s">
        <v>50</v>
      </c>
      <c r="O816" s="14" t="s">
        <v>57</v>
      </c>
      <c r="P816" s="3">
        <f t="shared" si="25"/>
        <v>143.57110136935219</v>
      </c>
      <c r="Q816" s="1">
        <v>2</v>
      </c>
    </row>
    <row r="817" spans="1:17" x14ac:dyDescent="0.3">
      <c r="A817" s="5">
        <v>811</v>
      </c>
      <c r="B817" s="1" t="s">
        <v>913</v>
      </c>
      <c r="C817" s="1" t="s">
        <v>94</v>
      </c>
      <c r="D817" s="1" t="s">
        <v>72</v>
      </c>
      <c r="E817" s="1" t="s">
        <v>78</v>
      </c>
      <c r="F817" s="1" t="s">
        <v>86</v>
      </c>
      <c r="G817" s="1" t="s">
        <v>47</v>
      </c>
      <c r="H817" s="1" t="s">
        <v>127</v>
      </c>
      <c r="I817" s="1" t="s">
        <v>134</v>
      </c>
      <c r="J817" s="7">
        <v>11.07549738994839</v>
      </c>
      <c r="K817" s="7">
        <v>1.7707425923437332</v>
      </c>
      <c r="L817" s="10">
        <v>2.5</v>
      </c>
      <c r="M817" s="11">
        <f t="shared" si="24"/>
        <v>-0.2917029630625067</v>
      </c>
      <c r="N817" s="12" t="s">
        <v>50</v>
      </c>
      <c r="O817" s="14" t="s">
        <v>57</v>
      </c>
      <c r="P817" s="3">
        <f t="shared" si="25"/>
        <v>159.87928397245412</v>
      </c>
      <c r="Q817" s="1">
        <v>2</v>
      </c>
    </row>
    <row r="818" spans="1:17" x14ac:dyDescent="0.3">
      <c r="A818" s="5">
        <v>812</v>
      </c>
      <c r="B818" s="1" t="s">
        <v>914</v>
      </c>
      <c r="C818" s="1" t="s">
        <v>59</v>
      </c>
      <c r="D818" s="1" t="s">
        <v>72</v>
      </c>
      <c r="E818" s="1" t="s">
        <v>78</v>
      </c>
      <c r="F818" s="1" t="s">
        <v>86</v>
      </c>
      <c r="G818" s="1" t="s">
        <v>47</v>
      </c>
      <c r="H818" s="1" t="s">
        <v>127</v>
      </c>
      <c r="I818" s="1" t="s">
        <v>139</v>
      </c>
      <c r="J818" s="7">
        <v>1.5768121860818667</v>
      </c>
      <c r="K818" s="7">
        <v>1.5493997683007703</v>
      </c>
      <c r="L818" s="10">
        <v>2.5</v>
      </c>
      <c r="M818" s="11">
        <f t="shared" si="24"/>
        <v>-0.38024009267969189</v>
      </c>
      <c r="N818" s="12" t="s">
        <v>50</v>
      </c>
      <c r="O818" s="14" t="s">
        <v>57</v>
      </c>
      <c r="P818" s="3">
        <f t="shared" si="25"/>
        <v>982.61529304310363</v>
      </c>
      <c r="Q818" s="1">
        <v>4</v>
      </c>
    </row>
    <row r="819" spans="1:17" x14ac:dyDescent="0.3">
      <c r="A819" s="5">
        <v>813</v>
      </c>
      <c r="B819" s="1" t="s">
        <v>915</v>
      </c>
      <c r="C819" s="1" t="s">
        <v>9</v>
      </c>
      <c r="D819" s="1" t="s">
        <v>72</v>
      </c>
      <c r="E819" s="1" t="s">
        <v>78</v>
      </c>
      <c r="F819" s="1" t="s">
        <v>86</v>
      </c>
      <c r="G819" s="1" t="s">
        <v>47</v>
      </c>
      <c r="H819" s="1" t="s">
        <v>127</v>
      </c>
      <c r="I819" s="1" t="s">
        <v>134</v>
      </c>
      <c r="J819" s="7">
        <v>7.9169750465955779</v>
      </c>
      <c r="K819" s="7">
        <v>1.7707425923437294</v>
      </c>
      <c r="L819" s="10">
        <v>2.5</v>
      </c>
      <c r="M819" s="11">
        <f t="shared" si="24"/>
        <v>-0.2917029630625082</v>
      </c>
      <c r="N819" s="12" t="s">
        <v>50</v>
      </c>
      <c r="O819" s="14" t="s">
        <v>57</v>
      </c>
      <c r="P819" s="3">
        <f t="shared" si="25"/>
        <v>223.664036064529</v>
      </c>
      <c r="Q819" s="1">
        <v>2</v>
      </c>
    </row>
    <row r="820" spans="1:17" x14ac:dyDescent="0.3">
      <c r="A820" s="5">
        <v>814</v>
      </c>
      <c r="B820" s="1" t="s">
        <v>916</v>
      </c>
      <c r="C820" s="1" t="s">
        <v>131</v>
      </c>
      <c r="D820" s="1" t="s">
        <v>72</v>
      </c>
      <c r="E820" s="1" t="s">
        <v>78</v>
      </c>
      <c r="F820" s="1" t="s">
        <v>86</v>
      </c>
      <c r="G820" s="1" t="s">
        <v>47</v>
      </c>
      <c r="H820" s="1" t="s">
        <v>127</v>
      </c>
      <c r="I820" s="1" t="s">
        <v>134</v>
      </c>
      <c r="J820" s="7">
        <v>19.78731717706642</v>
      </c>
      <c r="K820" s="7">
        <v>2.2134282404296681</v>
      </c>
      <c r="L820" s="10">
        <v>2.5</v>
      </c>
      <c r="M820" s="11">
        <f t="shared" si="24"/>
        <v>-0.11462870382813276</v>
      </c>
      <c r="N820" s="12" t="s">
        <v>50</v>
      </c>
      <c r="O820" s="14" t="s">
        <v>57</v>
      </c>
      <c r="P820" s="3">
        <f t="shared" si="25"/>
        <v>111.86095722946416</v>
      </c>
      <c r="Q820" s="1">
        <v>1</v>
      </c>
    </row>
    <row r="821" spans="1:17" x14ac:dyDescent="0.3">
      <c r="A821" s="5">
        <v>815</v>
      </c>
      <c r="B821" s="1" t="s">
        <v>917</v>
      </c>
      <c r="C821" s="1" t="s">
        <v>94</v>
      </c>
      <c r="D821" s="1" t="s">
        <v>72</v>
      </c>
      <c r="E821" s="1" t="s">
        <v>78</v>
      </c>
      <c r="F821" s="1" t="s">
        <v>86</v>
      </c>
      <c r="G821" s="1" t="s">
        <v>47</v>
      </c>
      <c r="H821" s="1" t="s">
        <v>127</v>
      </c>
      <c r="I821" s="1" t="s">
        <v>139</v>
      </c>
      <c r="J821" s="7">
        <v>8.9553921207244027</v>
      </c>
      <c r="K821" s="7">
        <v>1.9920854163866979</v>
      </c>
      <c r="L821" s="10">
        <v>2.5</v>
      </c>
      <c r="M821" s="11">
        <f t="shared" si="24"/>
        <v>-0.20316583344532085</v>
      </c>
      <c r="N821" s="12" t="s">
        <v>50</v>
      </c>
      <c r="O821" s="14" t="s">
        <v>57</v>
      </c>
      <c r="P821" s="3">
        <f t="shared" si="25"/>
        <v>222.44535912354422</v>
      </c>
      <c r="Q821" s="1">
        <v>2</v>
      </c>
    </row>
    <row r="822" spans="1:17" x14ac:dyDescent="0.3">
      <c r="A822" s="5">
        <v>816</v>
      </c>
      <c r="B822" s="1" t="s">
        <v>918</v>
      </c>
      <c r="C822" s="1" t="s">
        <v>210</v>
      </c>
      <c r="D822" s="1" t="s">
        <v>72</v>
      </c>
      <c r="E822" s="1" t="s">
        <v>78</v>
      </c>
      <c r="F822" s="1" t="s">
        <v>86</v>
      </c>
      <c r="G822" s="1" t="s">
        <v>47</v>
      </c>
      <c r="H822" s="1" t="s">
        <v>127</v>
      </c>
      <c r="I822" s="1" t="s">
        <v>139</v>
      </c>
      <c r="J822" s="7">
        <v>9.4901432231875251</v>
      </c>
      <c r="K822" s="7">
        <v>1.7707425923437292</v>
      </c>
      <c r="L822" s="10">
        <v>2.5</v>
      </c>
      <c r="M822" s="11">
        <f t="shared" si="24"/>
        <v>-0.29170296306250831</v>
      </c>
      <c r="N822" s="12" t="s">
        <v>50</v>
      </c>
      <c r="O822" s="14" t="s">
        <v>57</v>
      </c>
      <c r="P822" s="3">
        <f t="shared" si="25"/>
        <v>186.58755202105124</v>
      </c>
      <c r="Q822" s="1">
        <v>2</v>
      </c>
    </row>
    <row r="823" spans="1:17" x14ac:dyDescent="0.3">
      <c r="A823" s="5">
        <v>817</v>
      </c>
      <c r="B823" s="1" t="s">
        <v>919</v>
      </c>
      <c r="C823" s="1" t="s">
        <v>131</v>
      </c>
      <c r="D823" s="1" t="s">
        <v>72</v>
      </c>
      <c r="E823" s="1" t="s">
        <v>78</v>
      </c>
      <c r="F823" s="1" t="s">
        <v>86</v>
      </c>
      <c r="G823" s="1" t="s">
        <v>47</v>
      </c>
      <c r="H823" s="1" t="s">
        <v>127</v>
      </c>
      <c r="I823" s="1" t="s">
        <v>139</v>
      </c>
      <c r="J823" s="7">
        <v>35.175285773726245</v>
      </c>
      <c r="K823" s="7">
        <v>4.6481993049022776</v>
      </c>
      <c r="L823" s="10">
        <v>2.5</v>
      </c>
      <c r="M823" s="11">
        <f t="shared" si="24"/>
        <v>0.85927972196091107</v>
      </c>
      <c r="N823" s="12" t="s">
        <v>50</v>
      </c>
      <c r="O823" s="14" t="s">
        <v>51</v>
      </c>
      <c r="P823" s="3">
        <f t="shared" si="25"/>
        <v>132.14389599569918</v>
      </c>
      <c r="Q823" s="1">
        <v>2</v>
      </c>
    </row>
    <row r="824" spans="1:17" x14ac:dyDescent="0.3">
      <c r="A824" s="5">
        <v>818</v>
      </c>
      <c r="B824" s="1" t="s">
        <v>920</v>
      </c>
      <c r="C824" s="1" t="s">
        <v>59</v>
      </c>
      <c r="D824" s="1" t="s">
        <v>72</v>
      </c>
      <c r="E824" s="1" t="s">
        <v>78</v>
      </c>
      <c r="F824" s="1" t="s">
        <v>86</v>
      </c>
      <c r="G824" s="1" t="s">
        <v>47</v>
      </c>
      <c r="H824" s="1" t="s">
        <v>127</v>
      </c>
      <c r="I824" s="1" t="s">
        <v>139</v>
      </c>
      <c r="J824" s="7">
        <v>2.9238344424207359</v>
      </c>
      <c r="K824" s="7">
        <v>2.2134282404296668</v>
      </c>
      <c r="L824" s="10">
        <v>2.5</v>
      </c>
      <c r="M824" s="11">
        <f t="shared" si="24"/>
        <v>-0.11462870382813328</v>
      </c>
      <c r="N824" s="12" t="s">
        <v>50</v>
      </c>
      <c r="O824" s="14" t="s">
        <v>57</v>
      </c>
      <c r="P824" s="3">
        <f t="shared" si="25"/>
        <v>757.02926551378164</v>
      </c>
      <c r="Q824" s="1">
        <v>4</v>
      </c>
    </row>
    <row r="825" spans="1:17" x14ac:dyDescent="0.3">
      <c r="A825" s="5">
        <v>819</v>
      </c>
      <c r="B825" s="1" t="s">
        <v>921</v>
      </c>
      <c r="C825" s="1" t="s">
        <v>145</v>
      </c>
      <c r="D825" s="1" t="s">
        <v>72</v>
      </c>
      <c r="E825" s="1" t="s">
        <v>78</v>
      </c>
      <c r="F825" s="1" t="s">
        <v>86</v>
      </c>
      <c r="G825" s="1" t="s">
        <v>47</v>
      </c>
      <c r="H825" s="1" t="s">
        <v>127</v>
      </c>
      <c r="I825" s="1"/>
      <c r="J825" s="7">
        <v>8.0111249659109909</v>
      </c>
      <c r="K825" s="7">
        <v>1.9920854163867081</v>
      </c>
      <c r="L825" s="10">
        <v>2.5</v>
      </c>
      <c r="M825" s="11">
        <f t="shared" si="24"/>
        <v>-0.20316583344531675</v>
      </c>
      <c r="N825" s="12" t="s">
        <v>50</v>
      </c>
      <c r="O825" s="14" t="s">
        <v>57</v>
      </c>
      <c r="P825" s="3">
        <f t="shared" si="25"/>
        <v>248.66487851125123</v>
      </c>
      <c r="Q825" s="1">
        <v>2</v>
      </c>
    </row>
    <row r="826" spans="1:17" x14ac:dyDescent="0.3">
      <c r="A826" s="5">
        <v>820</v>
      </c>
      <c r="B826" s="1" t="s">
        <v>922</v>
      </c>
      <c r="C826" s="1" t="s">
        <v>74</v>
      </c>
      <c r="D826" s="1" t="s">
        <v>72</v>
      </c>
      <c r="E826" s="1" t="s">
        <v>78</v>
      </c>
      <c r="F826" s="1" t="s">
        <v>80</v>
      </c>
      <c r="G826" s="1" t="s">
        <v>47</v>
      </c>
      <c r="H826" s="1" t="s">
        <v>127</v>
      </c>
      <c r="I826" s="1"/>
      <c r="J826" s="7">
        <v>14.480571298747467</v>
      </c>
      <c r="K826" s="7">
        <v>1.5493997683007612</v>
      </c>
      <c r="L826" s="10">
        <v>2.5</v>
      </c>
      <c r="M826" s="11">
        <f t="shared" si="24"/>
        <v>-0.3802400926796955</v>
      </c>
      <c r="N826" s="12" t="s">
        <v>50</v>
      </c>
      <c r="O826" s="14" t="s">
        <v>57</v>
      </c>
      <c r="P826" s="3">
        <f t="shared" si="25"/>
        <v>106.99852487413811</v>
      </c>
      <c r="Q826" s="1">
        <v>1</v>
      </c>
    </row>
    <row r="827" spans="1:17" x14ac:dyDescent="0.3">
      <c r="A827" s="5">
        <v>821</v>
      </c>
      <c r="B827" s="1" t="s">
        <v>923</v>
      </c>
      <c r="C827" s="1" t="s">
        <v>100</v>
      </c>
      <c r="D827" s="1" t="s">
        <v>72</v>
      </c>
      <c r="E827" s="1" t="s">
        <v>78</v>
      </c>
      <c r="F827" s="1" t="s">
        <v>80</v>
      </c>
      <c r="G827" s="1" t="s">
        <v>47</v>
      </c>
      <c r="H827" s="1" t="s">
        <v>127</v>
      </c>
      <c r="I827" s="1"/>
      <c r="J827" s="7">
        <v>32.476260052446435</v>
      </c>
      <c r="K827" s="7">
        <v>2.656113888515609</v>
      </c>
      <c r="L827" s="10">
        <v>2.5</v>
      </c>
      <c r="M827" s="11">
        <f t="shared" si="24"/>
        <v>6.2445555406243615E-2</v>
      </c>
      <c r="N827" s="12" t="s">
        <v>50</v>
      </c>
      <c r="O827" s="14" t="s">
        <v>57</v>
      </c>
      <c r="P827" s="3">
        <f t="shared" si="25"/>
        <v>81.78632281630361</v>
      </c>
      <c r="Q827" s="1">
        <v>1</v>
      </c>
    </row>
    <row r="828" spans="1:17" x14ac:dyDescent="0.3">
      <c r="A828" s="5">
        <v>822</v>
      </c>
      <c r="B828" s="1" t="s">
        <v>924</v>
      </c>
      <c r="C828" s="1" t="s">
        <v>94</v>
      </c>
      <c r="D828" s="1" t="s">
        <v>72</v>
      </c>
      <c r="E828" s="1" t="s">
        <v>78</v>
      </c>
      <c r="F828" s="1" t="s">
        <v>80</v>
      </c>
      <c r="G828" s="1" t="s">
        <v>47</v>
      </c>
      <c r="H828" s="1" t="s">
        <v>127</v>
      </c>
      <c r="I828" s="1" t="s">
        <v>139</v>
      </c>
      <c r="J828" s="7">
        <v>7.9105818026615093</v>
      </c>
      <c r="K828" s="7">
        <v>1.7707425923437348</v>
      </c>
      <c r="L828" s="10">
        <v>2.5</v>
      </c>
      <c r="M828" s="11">
        <f t="shared" si="24"/>
        <v>-0.29170296306250609</v>
      </c>
      <c r="N828" s="12" t="s">
        <v>50</v>
      </c>
      <c r="O828" s="14" t="s">
        <v>57</v>
      </c>
      <c r="P828" s="3">
        <f t="shared" si="25"/>
        <v>223.84479884247827</v>
      </c>
      <c r="Q828" s="1">
        <v>2</v>
      </c>
    </row>
    <row r="829" spans="1:17" x14ac:dyDescent="0.3">
      <c r="A829" s="5">
        <v>823</v>
      </c>
      <c r="B829" s="1" t="s">
        <v>925</v>
      </c>
      <c r="C829" s="1" t="s">
        <v>59</v>
      </c>
      <c r="D829" s="1" t="s">
        <v>72</v>
      </c>
      <c r="E829" s="1" t="s">
        <v>78</v>
      </c>
      <c r="F829" s="1" t="s">
        <v>80</v>
      </c>
      <c r="G829" s="1" t="s">
        <v>47</v>
      </c>
      <c r="H829" s="1" t="s">
        <v>127</v>
      </c>
      <c r="I829" s="1" t="s">
        <v>139</v>
      </c>
      <c r="J829" s="7">
        <v>0.99483573283573412</v>
      </c>
      <c r="K829" s="7">
        <v>1.5493997683007703</v>
      </c>
      <c r="L829" s="10">
        <v>2.5</v>
      </c>
      <c r="M829" s="11">
        <f t="shared" si="24"/>
        <v>-0.38024009267969189</v>
      </c>
      <c r="N829" s="12" t="s">
        <v>50</v>
      </c>
      <c r="O829" s="14" t="s">
        <v>57</v>
      </c>
      <c r="P829" s="3">
        <f t="shared" si="25"/>
        <v>1557.4428191117308</v>
      </c>
      <c r="Q829" s="1">
        <v>5</v>
      </c>
    </row>
    <row r="830" spans="1:17" x14ac:dyDescent="0.3">
      <c r="A830" s="5">
        <v>824</v>
      </c>
      <c r="B830" s="1" t="s">
        <v>926</v>
      </c>
      <c r="C830" s="1" t="s">
        <v>59</v>
      </c>
      <c r="D830" s="1" t="s">
        <v>72</v>
      </c>
      <c r="E830" s="1" t="s">
        <v>78</v>
      </c>
      <c r="F830" s="1" t="s">
        <v>80</v>
      </c>
      <c r="G830" s="1" t="s">
        <v>47</v>
      </c>
      <c r="H830" s="1" t="s">
        <v>127</v>
      </c>
      <c r="I830" s="1" t="s">
        <v>139</v>
      </c>
      <c r="J830" s="7">
        <v>1.7986616587132249</v>
      </c>
      <c r="K830" s="7">
        <v>1.7707425923437299</v>
      </c>
      <c r="L830" s="10">
        <v>2.5</v>
      </c>
      <c r="M830" s="11">
        <f t="shared" si="24"/>
        <v>-0.29170296306250804</v>
      </c>
      <c r="N830" s="12" t="s">
        <v>50</v>
      </c>
      <c r="O830" s="14" t="s">
        <v>57</v>
      </c>
      <c r="P830" s="3">
        <f t="shared" si="25"/>
        <v>984.47786651022045</v>
      </c>
      <c r="Q830" s="1">
        <v>4</v>
      </c>
    </row>
    <row r="831" spans="1:17" x14ac:dyDescent="0.3">
      <c r="A831" s="5">
        <v>825</v>
      </c>
      <c r="B831" s="1" t="s">
        <v>927</v>
      </c>
      <c r="C831" s="1" t="s">
        <v>9</v>
      </c>
      <c r="D831" s="1" t="s">
        <v>72</v>
      </c>
      <c r="E831" s="1" t="s">
        <v>78</v>
      </c>
      <c r="F831" s="1" t="s">
        <v>80</v>
      </c>
      <c r="G831" s="1" t="s">
        <v>47</v>
      </c>
      <c r="H831" s="1" t="s">
        <v>127</v>
      </c>
      <c r="I831" s="1" t="s">
        <v>139</v>
      </c>
      <c r="J831" s="7">
        <v>4.7770500409700825</v>
      </c>
      <c r="K831" s="7">
        <v>1.770742592343729</v>
      </c>
      <c r="L831" s="10">
        <v>2.5</v>
      </c>
      <c r="M831" s="11">
        <f t="shared" si="24"/>
        <v>-0.29170296306250842</v>
      </c>
      <c r="N831" s="12" t="s">
        <v>50</v>
      </c>
      <c r="O831" s="14" t="s">
        <v>57</v>
      </c>
      <c r="P831" s="3">
        <f t="shared" si="25"/>
        <v>370.67700299495749</v>
      </c>
      <c r="Q831" s="1">
        <v>3</v>
      </c>
    </row>
    <row r="832" spans="1:17" x14ac:dyDescent="0.3">
      <c r="A832" s="5">
        <v>826</v>
      </c>
      <c r="B832" s="1" t="s">
        <v>928</v>
      </c>
      <c r="C832" s="1" t="s">
        <v>210</v>
      </c>
      <c r="D832" s="1" t="s">
        <v>72</v>
      </c>
      <c r="E832" s="1" t="s">
        <v>78</v>
      </c>
      <c r="F832" s="1" t="s">
        <v>80</v>
      </c>
      <c r="G832" s="1" t="s">
        <v>47</v>
      </c>
      <c r="H832" s="1" t="s">
        <v>127</v>
      </c>
      <c r="I832" s="1" t="s">
        <v>139</v>
      </c>
      <c r="J832" s="7">
        <v>2.5775714459601571</v>
      </c>
      <c r="K832" s="7">
        <v>1.7707425923437294</v>
      </c>
      <c r="L832" s="10">
        <v>2.5</v>
      </c>
      <c r="M832" s="11">
        <f t="shared" si="24"/>
        <v>-0.2917029630625082</v>
      </c>
      <c r="N832" s="12" t="s">
        <v>50</v>
      </c>
      <c r="O832" s="14" t="s">
        <v>57</v>
      </c>
      <c r="P832" s="3">
        <f t="shared" si="25"/>
        <v>686.98099333736207</v>
      </c>
      <c r="Q832" s="1">
        <v>4</v>
      </c>
    </row>
    <row r="833" spans="1:17" x14ac:dyDescent="0.3">
      <c r="A833" s="5">
        <v>827</v>
      </c>
      <c r="B833" s="1" t="s">
        <v>929</v>
      </c>
      <c r="C833" s="1" t="s">
        <v>94</v>
      </c>
      <c r="D833" s="1" t="s">
        <v>72</v>
      </c>
      <c r="E833" s="1" t="s">
        <v>78</v>
      </c>
      <c r="F833" s="1" t="s">
        <v>80</v>
      </c>
      <c r="G833" s="1" t="s">
        <v>47</v>
      </c>
      <c r="H833" s="1" t="s">
        <v>127</v>
      </c>
      <c r="I833" s="1" t="s">
        <v>134</v>
      </c>
      <c r="J833" s="7">
        <v>13.327788878248775</v>
      </c>
      <c r="K833" s="7">
        <v>2.4347710644726517</v>
      </c>
      <c r="L833" s="10">
        <v>2.5</v>
      </c>
      <c r="M833" s="11">
        <f t="shared" si="24"/>
        <v>-2.6091574210939328E-2</v>
      </c>
      <c r="N833" s="12" t="s">
        <v>50</v>
      </c>
      <c r="O833" s="14" t="s">
        <v>57</v>
      </c>
      <c r="P833" s="3">
        <f t="shared" si="25"/>
        <v>182.6837959930659</v>
      </c>
      <c r="Q833" s="1">
        <v>2</v>
      </c>
    </row>
    <row r="834" spans="1:17" x14ac:dyDescent="0.3">
      <c r="A834" s="5">
        <v>828</v>
      </c>
      <c r="B834" s="1" t="s">
        <v>930</v>
      </c>
      <c r="C834" s="1" t="s">
        <v>9</v>
      </c>
      <c r="D834" s="1" t="s">
        <v>72</v>
      </c>
      <c r="E834" s="1" t="s">
        <v>78</v>
      </c>
      <c r="F834" s="1" t="s">
        <v>80</v>
      </c>
      <c r="G834" s="1" t="s">
        <v>47</v>
      </c>
      <c r="H834" s="1" t="s">
        <v>127</v>
      </c>
      <c r="I834" s="1" t="s">
        <v>134</v>
      </c>
      <c r="J834" s="7">
        <v>8.4186764346531824</v>
      </c>
      <c r="K834" s="7">
        <v>1.9920854163867108</v>
      </c>
      <c r="L834" s="10">
        <v>2.5</v>
      </c>
      <c r="M834" s="11">
        <f t="shared" si="24"/>
        <v>-0.20316583344531569</v>
      </c>
      <c r="N834" s="12" t="s">
        <v>50</v>
      </c>
      <c r="O834" s="14" t="s">
        <v>57</v>
      </c>
      <c r="P834" s="3">
        <f t="shared" si="25"/>
        <v>236.62691301293339</v>
      </c>
      <c r="Q834" s="1">
        <v>2</v>
      </c>
    </row>
    <row r="835" spans="1:17" x14ac:dyDescent="0.3">
      <c r="A835" s="5">
        <v>829</v>
      </c>
      <c r="B835" s="1" t="s">
        <v>931</v>
      </c>
      <c r="C835" s="1" t="s">
        <v>9</v>
      </c>
      <c r="D835" s="1" t="s">
        <v>72</v>
      </c>
      <c r="E835" s="1" t="s">
        <v>78</v>
      </c>
      <c r="F835" s="1" t="s">
        <v>80</v>
      </c>
      <c r="G835" s="1" t="s">
        <v>47</v>
      </c>
      <c r="H835" s="1" t="s">
        <v>127</v>
      </c>
      <c r="I835" s="1" t="s">
        <v>134</v>
      </c>
      <c r="J835" s="7">
        <v>15.584608234148863</v>
      </c>
      <c r="K835" s="7">
        <v>2.8774567125585824</v>
      </c>
      <c r="L835" s="10">
        <v>2.5</v>
      </c>
      <c r="M835" s="11">
        <f t="shared" si="24"/>
        <v>0.15098268502343296</v>
      </c>
      <c r="N835" s="12" t="s">
        <v>50</v>
      </c>
      <c r="O835" s="14" t="s">
        <v>57</v>
      </c>
      <c r="P835" s="3">
        <f t="shared" si="25"/>
        <v>184.63452332754335</v>
      </c>
      <c r="Q835" s="1">
        <v>2</v>
      </c>
    </row>
    <row r="836" spans="1:17" x14ac:dyDescent="0.3">
      <c r="A836" s="5">
        <v>830</v>
      </c>
      <c r="B836" s="1" t="s">
        <v>932</v>
      </c>
      <c r="C836" s="1" t="s">
        <v>131</v>
      </c>
      <c r="D836" s="1" t="s">
        <v>72</v>
      </c>
      <c r="E836" s="1" t="s">
        <v>78</v>
      </c>
      <c r="F836" s="1" t="s">
        <v>80</v>
      </c>
      <c r="G836" s="1" t="s">
        <v>47</v>
      </c>
      <c r="H836" s="1" t="s">
        <v>127</v>
      </c>
      <c r="I836" s="1" t="s">
        <v>134</v>
      </c>
      <c r="J836" s="7">
        <v>19.638543469991596</v>
      </c>
      <c r="K836" s="7">
        <v>3.0987995366015038</v>
      </c>
      <c r="L836" s="10">
        <v>2.5</v>
      </c>
      <c r="M836" s="11">
        <f t="shared" si="24"/>
        <v>0.23951981464060151</v>
      </c>
      <c r="N836" s="12" t="s">
        <v>50</v>
      </c>
      <c r="O836" s="14" t="s">
        <v>57</v>
      </c>
      <c r="P836" s="3">
        <f t="shared" si="25"/>
        <v>157.79171919427637</v>
      </c>
      <c r="Q836" s="1">
        <v>2</v>
      </c>
    </row>
    <row r="837" spans="1:17" x14ac:dyDescent="0.3">
      <c r="A837" s="5">
        <v>831</v>
      </c>
      <c r="B837" s="1" t="s">
        <v>933</v>
      </c>
      <c r="C837" s="1" t="s">
        <v>9</v>
      </c>
      <c r="D837" s="1" t="s">
        <v>72</v>
      </c>
      <c r="E837" s="1" t="s">
        <v>78</v>
      </c>
      <c r="F837" s="1" t="s">
        <v>80</v>
      </c>
      <c r="G837" s="1" t="s">
        <v>47</v>
      </c>
      <c r="H837" s="1" t="s">
        <v>127</v>
      </c>
      <c r="I837" s="1" t="s">
        <v>134</v>
      </c>
      <c r="J837" s="7">
        <v>4.8862138067045091</v>
      </c>
      <c r="K837" s="7">
        <v>1.5493997683007736</v>
      </c>
      <c r="L837" s="10">
        <v>2.5</v>
      </c>
      <c r="M837" s="11">
        <f t="shared" si="24"/>
        <v>-0.38024009267969056</v>
      </c>
      <c r="N837" s="12" t="s">
        <v>50</v>
      </c>
      <c r="O837" s="14" t="s">
        <v>57</v>
      </c>
      <c r="P837" s="3">
        <f t="shared" si="25"/>
        <v>317.09618727178889</v>
      </c>
      <c r="Q837" s="1">
        <v>3</v>
      </c>
    </row>
    <row r="838" spans="1:17" x14ac:dyDescent="0.3">
      <c r="A838" s="5">
        <v>832</v>
      </c>
      <c r="B838" s="1" t="s">
        <v>934</v>
      </c>
      <c r="C838" s="1" t="s">
        <v>94</v>
      </c>
      <c r="D838" s="1" t="s">
        <v>72</v>
      </c>
      <c r="E838" s="1" t="s">
        <v>78</v>
      </c>
      <c r="F838" s="1" t="s">
        <v>80</v>
      </c>
      <c r="G838" s="1" t="s">
        <v>47</v>
      </c>
      <c r="H838" s="1" t="s">
        <v>127</v>
      </c>
      <c r="I838" s="1" t="s">
        <v>137</v>
      </c>
      <c r="J838" s="7">
        <v>44.402831977826317</v>
      </c>
      <c r="K838" s="7">
        <v>1.5493997683007514</v>
      </c>
      <c r="L838" s="10">
        <v>2.5</v>
      </c>
      <c r="M838" s="11">
        <f t="shared" si="24"/>
        <v>-0.38024009267969944</v>
      </c>
      <c r="N838" s="12" t="s">
        <v>50</v>
      </c>
      <c r="O838" s="14" t="s">
        <v>57</v>
      </c>
      <c r="P838" s="3">
        <f t="shared" si="25"/>
        <v>34.894165513462831</v>
      </c>
      <c r="Q838" s="1">
        <v>1</v>
      </c>
    </row>
    <row r="839" spans="1:17" x14ac:dyDescent="0.3">
      <c r="A839" s="5">
        <v>833</v>
      </c>
      <c r="B839" s="1" t="s">
        <v>935</v>
      </c>
      <c r="C839" s="1" t="s">
        <v>131</v>
      </c>
      <c r="D839" s="1" t="s">
        <v>72</v>
      </c>
      <c r="E839" s="1" t="s">
        <v>78</v>
      </c>
      <c r="F839" s="1" t="s">
        <v>80</v>
      </c>
      <c r="G839" s="1" t="s">
        <v>47</v>
      </c>
      <c r="H839" s="1" t="s">
        <v>127</v>
      </c>
      <c r="I839" s="1" t="s">
        <v>137</v>
      </c>
      <c r="J839" s="7">
        <v>34.658313490844094</v>
      </c>
      <c r="K839" s="7">
        <v>1.7707425923437456</v>
      </c>
      <c r="L839" s="10">
        <v>2.5</v>
      </c>
      <c r="M839" s="11">
        <f t="shared" ref="M839:M902" si="26">(K839-L839)/L839</f>
        <v>-0.29170296306250176</v>
      </c>
      <c r="N839" s="12" t="s">
        <v>50</v>
      </c>
      <c r="O839" s="14" t="s">
        <v>57</v>
      </c>
      <c r="P839" s="3">
        <f t="shared" ref="P839:P902" si="27">K839*1000/J839</f>
        <v>51.091424076694729</v>
      </c>
      <c r="Q839" s="1">
        <v>1</v>
      </c>
    </row>
    <row r="840" spans="1:17" x14ac:dyDescent="0.3">
      <c r="A840" s="5">
        <v>834</v>
      </c>
      <c r="B840" s="1" t="s">
        <v>936</v>
      </c>
      <c r="C840" s="1" t="s">
        <v>131</v>
      </c>
      <c r="D840" s="1" t="s">
        <v>72</v>
      </c>
      <c r="E840" s="1" t="s">
        <v>78</v>
      </c>
      <c r="F840" s="1" t="s">
        <v>80</v>
      </c>
      <c r="G840" s="1" t="s">
        <v>47</v>
      </c>
      <c r="H840" s="1" t="s">
        <v>127</v>
      </c>
      <c r="I840" s="1" t="s">
        <v>139</v>
      </c>
      <c r="J840" s="7">
        <v>10.483396358099085</v>
      </c>
      <c r="K840" s="7">
        <v>2.2134282404296681</v>
      </c>
      <c r="L840" s="10">
        <v>2.5</v>
      </c>
      <c r="M840" s="11">
        <f t="shared" si="26"/>
        <v>-0.11462870382813276</v>
      </c>
      <c r="N840" s="12" t="s">
        <v>50</v>
      </c>
      <c r="O840" s="14" t="s">
        <v>57</v>
      </c>
      <c r="P840" s="3">
        <f t="shared" si="27"/>
        <v>211.13655964363642</v>
      </c>
      <c r="Q840" s="1">
        <v>2</v>
      </c>
    </row>
    <row r="841" spans="1:17" x14ac:dyDescent="0.3">
      <c r="A841" s="5">
        <v>835</v>
      </c>
      <c r="B841" s="1" t="s">
        <v>937</v>
      </c>
      <c r="C841" s="1" t="s">
        <v>59</v>
      </c>
      <c r="D841" s="1" t="s">
        <v>72</v>
      </c>
      <c r="E841" s="1" t="s">
        <v>78</v>
      </c>
      <c r="F841" s="1" t="s">
        <v>80</v>
      </c>
      <c r="G841" s="1" t="s">
        <v>47</v>
      </c>
      <c r="H841" s="1" t="s">
        <v>127</v>
      </c>
      <c r="I841" s="1" t="s">
        <v>139</v>
      </c>
      <c r="J841" s="7">
        <v>2.0744051398085142</v>
      </c>
      <c r="K841" s="7">
        <v>2.213428240429665</v>
      </c>
      <c r="L841" s="10">
        <v>2.5</v>
      </c>
      <c r="M841" s="11">
        <f t="shared" si="26"/>
        <v>-0.11462870382813399</v>
      </c>
      <c r="N841" s="12" t="s">
        <v>50</v>
      </c>
      <c r="O841" s="14" t="s">
        <v>57</v>
      </c>
      <c r="P841" s="3">
        <f t="shared" si="27"/>
        <v>1067.0182974160891</v>
      </c>
      <c r="Q841" s="1">
        <v>5</v>
      </c>
    </row>
    <row r="842" spans="1:17" x14ac:dyDescent="0.3">
      <c r="A842" s="5">
        <v>836</v>
      </c>
      <c r="B842" s="1" t="s">
        <v>938</v>
      </c>
      <c r="C842" s="1" t="s">
        <v>59</v>
      </c>
      <c r="D842" s="1" t="s">
        <v>72</v>
      </c>
      <c r="E842" s="1" t="s">
        <v>78</v>
      </c>
      <c r="F842" s="1" t="s">
        <v>80</v>
      </c>
      <c r="G842" s="1" t="s">
        <v>47</v>
      </c>
      <c r="H842" s="1" t="s">
        <v>127</v>
      </c>
      <c r="I842" s="1" t="s">
        <v>139</v>
      </c>
      <c r="J842" s="7">
        <v>1.2905107713740667</v>
      </c>
      <c r="K842" s="7">
        <v>1.5493997683007703</v>
      </c>
      <c r="L842" s="10">
        <v>2.5</v>
      </c>
      <c r="M842" s="11">
        <f t="shared" si="26"/>
        <v>-0.38024009267969189</v>
      </c>
      <c r="N842" s="12" t="s">
        <v>50</v>
      </c>
      <c r="O842" s="14" t="s">
        <v>57</v>
      </c>
      <c r="P842" s="3">
        <f t="shared" si="27"/>
        <v>1200.6097141297414</v>
      </c>
      <c r="Q842" s="1">
        <v>5</v>
      </c>
    </row>
    <row r="843" spans="1:17" x14ac:dyDescent="0.3">
      <c r="A843" s="5">
        <v>837</v>
      </c>
      <c r="B843" s="1" t="s">
        <v>939</v>
      </c>
      <c r="C843" s="1" t="s">
        <v>9</v>
      </c>
      <c r="D843" s="1" t="s">
        <v>72</v>
      </c>
      <c r="E843" s="1" t="s">
        <v>78</v>
      </c>
      <c r="F843" s="1" t="s">
        <v>80</v>
      </c>
      <c r="G843" s="1" t="s">
        <v>47</v>
      </c>
      <c r="H843" s="1" t="s">
        <v>127</v>
      </c>
      <c r="I843" s="1" t="s">
        <v>139</v>
      </c>
      <c r="J843" s="7">
        <v>16.299540847764394</v>
      </c>
      <c r="K843" s="7">
        <v>4.2055136568163354</v>
      </c>
      <c r="L843" s="10">
        <v>2.5</v>
      </c>
      <c r="M843" s="11">
        <f t="shared" si="26"/>
        <v>0.68220546272653415</v>
      </c>
      <c r="N843" s="12" t="s">
        <v>50</v>
      </c>
      <c r="O843" s="14" t="s">
        <v>51</v>
      </c>
      <c r="P843" s="3">
        <f t="shared" si="27"/>
        <v>258.01424077495739</v>
      </c>
      <c r="Q843" s="1">
        <v>3</v>
      </c>
    </row>
    <row r="844" spans="1:17" x14ac:dyDescent="0.3">
      <c r="A844" s="5">
        <v>838</v>
      </c>
      <c r="B844" s="1" t="s">
        <v>940</v>
      </c>
      <c r="C844" s="1" t="s">
        <v>9</v>
      </c>
      <c r="D844" s="1" t="s">
        <v>72</v>
      </c>
      <c r="E844" s="1" t="s">
        <v>78</v>
      </c>
      <c r="F844" s="1" t="s">
        <v>80</v>
      </c>
      <c r="G844" s="1" t="s">
        <v>47</v>
      </c>
      <c r="H844" s="1" t="s">
        <v>127</v>
      </c>
      <c r="I844" s="1" t="s">
        <v>139</v>
      </c>
      <c r="J844" s="7">
        <v>28.002223032139742</v>
      </c>
      <c r="K844" s="7">
        <v>5.9762562491601745</v>
      </c>
      <c r="L844" s="10">
        <v>2.5</v>
      </c>
      <c r="M844" s="11">
        <f t="shared" si="26"/>
        <v>1.3905024996640698</v>
      </c>
      <c r="N844" s="12" t="s">
        <v>50</v>
      </c>
      <c r="O844" s="14" t="s">
        <v>51</v>
      </c>
      <c r="P844" s="3">
        <f t="shared" si="27"/>
        <v>213.42077885391049</v>
      </c>
      <c r="Q844" s="1">
        <v>2</v>
      </c>
    </row>
    <row r="845" spans="1:17" x14ac:dyDescent="0.3">
      <c r="A845" s="5">
        <v>839</v>
      </c>
      <c r="B845" s="1" t="s">
        <v>941</v>
      </c>
      <c r="C845" s="1" t="s">
        <v>59</v>
      </c>
      <c r="D845" s="1" t="s">
        <v>72</v>
      </c>
      <c r="E845" s="1" t="s">
        <v>78</v>
      </c>
      <c r="F845" s="1" t="s">
        <v>80</v>
      </c>
      <c r="G845" s="1" t="s">
        <v>47</v>
      </c>
      <c r="H845" s="1" t="s">
        <v>127</v>
      </c>
      <c r="I845" s="1" t="s">
        <v>139</v>
      </c>
      <c r="J845" s="7">
        <v>4.6101256688070738</v>
      </c>
      <c r="K845" s="7">
        <v>4.426856480859338</v>
      </c>
      <c r="L845" s="10">
        <v>2.5</v>
      </c>
      <c r="M845" s="11">
        <f t="shared" si="26"/>
        <v>0.77074259234373521</v>
      </c>
      <c r="N845" s="12" t="s">
        <v>50</v>
      </c>
      <c r="O845" s="14" t="s">
        <v>51</v>
      </c>
      <c r="P845" s="3">
        <f t="shared" si="27"/>
        <v>960.24637914151299</v>
      </c>
      <c r="Q845" s="1">
        <v>4</v>
      </c>
    </row>
    <row r="846" spans="1:17" x14ac:dyDescent="0.3">
      <c r="A846" s="5">
        <v>840</v>
      </c>
      <c r="B846" s="1" t="s">
        <v>942</v>
      </c>
      <c r="C846" s="1" t="s">
        <v>59</v>
      </c>
      <c r="D846" s="1" t="s">
        <v>72</v>
      </c>
      <c r="E846" s="1" t="s">
        <v>78</v>
      </c>
      <c r="F846" s="1" t="s">
        <v>80</v>
      </c>
      <c r="G846" s="1" t="s">
        <v>47</v>
      </c>
      <c r="H846" s="1" t="s">
        <v>127</v>
      </c>
      <c r="I846" s="1" t="s">
        <v>139</v>
      </c>
      <c r="J846" s="7">
        <v>2.9727367726742013</v>
      </c>
      <c r="K846" s="7">
        <v>2.6561138885155993</v>
      </c>
      <c r="L846" s="10">
        <v>2.5</v>
      </c>
      <c r="M846" s="11">
        <f t="shared" si="26"/>
        <v>6.2445555406239708E-2</v>
      </c>
      <c r="N846" s="12" t="s">
        <v>50</v>
      </c>
      <c r="O846" s="14" t="s">
        <v>57</v>
      </c>
      <c r="P846" s="3">
        <f t="shared" si="27"/>
        <v>893.49111328354309</v>
      </c>
      <c r="Q846" s="1">
        <v>4</v>
      </c>
    </row>
    <row r="847" spans="1:17" x14ac:dyDescent="0.3">
      <c r="A847" s="5">
        <v>841</v>
      </c>
      <c r="B847" s="1" t="s">
        <v>943</v>
      </c>
      <c r="C847" s="1" t="s">
        <v>59</v>
      </c>
      <c r="D847" s="1" t="s">
        <v>72</v>
      </c>
      <c r="E847" s="1" t="s">
        <v>78</v>
      </c>
      <c r="F847" s="1" t="s">
        <v>80</v>
      </c>
      <c r="G847" s="1" t="s">
        <v>47</v>
      </c>
      <c r="H847" s="1" t="s">
        <v>127</v>
      </c>
      <c r="I847" s="1" t="s">
        <v>139</v>
      </c>
      <c r="J847" s="7">
        <v>3.2696044190085449</v>
      </c>
      <c r="K847" s="7">
        <v>3.3201423606445024</v>
      </c>
      <c r="L847" s="10">
        <v>2.5</v>
      </c>
      <c r="M847" s="11">
        <f t="shared" si="26"/>
        <v>0.32805694425780096</v>
      </c>
      <c r="N847" s="12" t="s">
        <v>50</v>
      </c>
      <c r="O847" s="14" t="s">
        <v>57</v>
      </c>
      <c r="P847" s="3">
        <f t="shared" si="27"/>
        <v>1015.4568978871401</v>
      </c>
      <c r="Q847" s="1">
        <v>5</v>
      </c>
    </row>
    <row r="848" spans="1:17" x14ac:dyDescent="0.3">
      <c r="A848" s="5">
        <v>842</v>
      </c>
      <c r="B848" s="1" t="s">
        <v>944</v>
      </c>
      <c r="C848" s="1" t="s">
        <v>131</v>
      </c>
      <c r="D848" s="1" t="s">
        <v>72</v>
      </c>
      <c r="E848" s="1" t="s">
        <v>78</v>
      </c>
      <c r="F848" s="1" t="s">
        <v>80</v>
      </c>
      <c r="G848" s="1" t="s">
        <v>47</v>
      </c>
      <c r="H848" s="1" t="s">
        <v>127</v>
      </c>
      <c r="I848" s="1" t="s">
        <v>139</v>
      </c>
      <c r="J848" s="7">
        <v>17.994096608255553</v>
      </c>
      <c r="K848" s="7">
        <v>2.2134282404296681</v>
      </c>
      <c r="L848" s="10">
        <v>2.5</v>
      </c>
      <c r="M848" s="11">
        <f t="shared" si="26"/>
        <v>-0.11462870382813276</v>
      </c>
      <c r="N848" s="12" t="s">
        <v>50</v>
      </c>
      <c r="O848" s="14" t="s">
        <v>57</v>
      </c>
      <c r="P848" s="3">
        <f t="shared" si="27"/>
        <v>123.00857823638472</v>
      </c>
      <c r="Q848" s="1">
        <v>1</v>
      </c>
    </row>
    <row r="849" spans="1:17" x14ac:dyDescent="0.3">
      <c r="A849" s="5">
        <v>843</v>
      </c>
      <c r="B849" s="1" t="s">
        <v>945</v>
      </c>
      <c r="C849" s="1" t="s">
        <v>9</v>
      </c>
      <c r="D849" s="1" t="s">
        <v>72</v>
      </c>
      <c r="E849" s="1" t="s">
        <v>78</v>
      </c>
      <c r="F849" s="1" t="s">
        <v>80</v>
      </c>
      <c r="G849" s="1" t="s">
        <v>47</v>
      </c>
      <c r="H849" s="1" t="s">
        <v>127</v>
      </c>
      <c r="I849" s="1" t="s">
        <v>139</v>
      </c>
      <c r="J849" s="7">
        <v>5.0469742428813555</v>
      </c>
      <c r="K849" s="7">
        <v>1.5493997683007739</v>
      </c>
      <c r="L849" s="10">
        <v>2.5</v>
      </c>
      <c r="M849" s="11">
        <f t="shared" si="26"/>
        <v>-0.38024009267969044</v>
      </c>
      <c r="N849" s="12" t="s">
        <v>50</v>
      </c>
      <c r="O849" s="14" t="s">
        <v>57</v>
      </c>
      <c r="P849" s="3">
        <f t="shared" si="27"/>
        <v>306.99577484195953</v>
      </c>
      <c r="Q849" s="1">
        <v>3</v>
      </c>
    </row>
    <row r="850" spans="1:17" x14ac:dyDescent="0.3">
      <c r="A850" s="5">
        <v>844</v>
      </c>
      <c r="B850" s="1" t="s">
        <v>946</v>
      </c>
      <c r="C850" s="1" t="s">
        <v>210</v>
      </c>
      <c r="D850" s="1" t="s">
        <v>72</v>
      </c>
      <c r="E850" s="1" t="s">
        <v>78</v>
      </c>
      <c r="F850" s="1" t="s">
        <v>80</v>
      </c>
      <c r="G850" s="1" t="s">
        <v>47</v>
      </c>
      <c r="H850" s="1" t="s">
        <v>127</v>
      </c>
      <c r="I850" s="1" t="s">
        <v>139</v>
      </c>
      <c r="J850" s="7">
        <v>2.5712712615474658</v>
      </c>
      <c r="K850" s="7">
        <v>1.5493997683007728</v>
      </c>
      <c r="L850" s="10">
        <v>2.5</v>
      </c>
      <c r="M850" s="11">
        <f t="shared" si="26"/>
        <v>-0.38024009267969089</v>
      </c>
      <c r="N850" s="12" t="s">
        <v>50</v>
      </c>
      <c r="O850" s="14" t="s">
        <v>57</v>
      </c>
      <c r="P850" s="3">
        <f t="shared" si="27"/>
        <v>602.58121788686697</v>
      </c>
      <c r="Q850" s="1">
        <v>4</v>
      </c>
    </row>
    <row r="851" spans="1:17" x14ac:dyDescent="0.3">
      <c r="A851" s="5">
        <v>845</v>
      </c>
      <c r="B851" s="1" t="s">
        <v>947</v>
      </c>
      <c r="C851" s="1" t="s">
        <v>59</v>
      </c>
      <c r="D851" s="1" t="s">
        <v>72</v>
      </c>
      <c r="E851" s="1" t="s">
        <v>78</v>
      </c>
      <c r="F851" s="1" t="s">
        <v>80</v>
      </c>
      <c r="G851" s="1" t="s">
        <v>47</v>
      </c>
      <c r="H851" s="1" t="s">
        <v>127</v>
      </c>
      <c r="I851" s="1" t="s">
        <v>139</v>
      </c>
      <c r="J851" s="7">
        <v>1.2102837007816516</v>
      </c>
      <c r="K851" s="7">
        <v>2.4347710644726366</v>
      </c>
      <c r="L851" s="10">
        <v>2.5</v>
      </c>
      <c r="M851" s="11">
        <f t="shared" si="26"/>
        <v>-2.6091574210945368E-2</v>
      </c>
      <c r="N851" s="12" t="s">
        <v>50</v>
      </c>
      <c r="O851" s="14" t="s">
        <v>57</v>
      </c>
      <c r="P851" s="3">
        <f t="shared" si="27"/>
        <v>2011.7358127686593</v>
      </c>
      <c r="Q851" s="1">
        <v>5</v>
      </c>
    </row>
    <row r="852" spans="1:17" x14ac:dyDescent="0.3">
      <c r="A852" s="5">
        <v>846</v>
      </c>
      <c r="B852" s="1" t="s">
        <v>948</v>
      </c>
      <c r="C852" s="1" t="s">
        <v>59</v>
      </c>
      <c r="D852" s="1" t="s">
        <v>72</v>
      </c>
      <c r="E852" s="1" t="s">
        <v>78</v>
      </c>
      <c r="F852" s="1" t="s">
        <v>80</v>
      </c>
      <c r="G852" s="1" t="s">
        <v>47</v>
      </c>
      <c r="H852" s="1" t="s">
        <v>127</v>
      </c>
      <c r="I852" s="1" t="s">
        <v>139</v>
      </c>
      <c r="J852" s="7">
        <v>2.9250619088884373</v>
      </c>
      <c r="K852" s="7">
        <v>1.7707425923437294</v>
      </c>
      <c r="L852" s="10">
        <v>2.5</v>
      </c>
      <c r="M852" s="11">
        <f t="shared" si="26"/>
        <v>-0.2917029630625082</v>
      </c>
      <c r="N852" s="12" t="s">
        <v>50</v>
      </c>
      <c r="O852" s="14" t="s">
        <v>57</v>
      </c>
      <c r="P852" s="3">
        <f t="shared" si="27"/>
        <v>605.3692699504727</v>
      </c>
      <c r="Q852" s="1">
        <v>4</v>
      </c>
    </row>
    <row r="853" spans="1:17" x14ac:dyDescent="0.3">
      <c r="A853" s="5">
        <v>847</v>
      </c>
      <c r="B853" s="1" t="s">
        <v>949</v>
      </c>
      <c r="C853" s="1" t="s">
        <v>210</v>
      </c>
      <c r="D853" s="1" t="s">
        <v>72</v>
      </c>
      <c r="E853" s="1" t="s">
        <v>78</v>
      </c>
      <c r="F853" s="1" t="s">
        <v>80</v>
      </c>
      <c r="G853" s="1" t="s">
        <v>47</v>
      </c>
      <c r="H853" s="1" t="s">
        <v>127</v>
      </c>
      <c r="I853" s="1" t="s">
        <v>139</v>
      </c>
      <c r="J853" s="7">
        <v>7.7379323959203665</v>
      </c>
      <c r="K853" s="7">
        <v>2.6561138885155913</v>
      </c>
      <c r="L853" s="10">
        <v>2.5</v>
      </c>
      <c r="M853" s="11">
        <f t="shared" si="26"/>
        <v>6.244555540623651E-2</v>
      </c>
      <c r="N853" s="12" t="s">
        <v>50</v>
      </c>
      <c r="O853" s="14" t="s">
        <v>57</v>
      </c>
      <c r="P853" s="3">
        <f t="shared" si="27"/>
        <v>343.25886459229883</v>
      </c>
      <c r="Q853" s="1">
        <v>3</v>
      </c>
    </row>
    <row r="854" spans="1:17" x14ac:dyDescent="0.3">
      <c r="A854" s="5">
        <v>848</v>
      </c>
      <c r="B854" s="1" t="s">
        <v>950</v>
      </c>
      <c r="C854" s="1" t="s">
        <v>59</v>
      </c>
      <c r="D854" s="1" t="s">
        <v>72</v>
      </c>
      <c r="E854" s="1" t="s">
        <v>78</v>
      </c>
      <c r="F854" s="1" t="s">
        <v>80</v>
      </c>
      <c r="G854" s="1" t="s">
        <v>47</v>
      </c>
      <c r="H854" s="1" t="s">
        <v>127</v>
      </c>
      <c r="I854" s="1" t="s">
        <v>139</v>
      </c>
      <c r="J854" s="7">
        <v>3.1292219036351652</v>
      </c>
      <c r="K854" s="7">
        <v>1.9920854163867017</v>
      </c>
      <c r="L854" s="10">
        <v>2.5</v>
      </c>
      <c r="M854" s="11">
        <f t="shared" si="26"/>
        <v>-0.20316583344531933</v>
      </c>
      <c r="N854" s="12" t="s">
        <v>50</v>
      </c>
      <c r="O854" s="14" t="s">
        <v>57</v>
      </c>
      <c r="P854" s="3">
        <f t="shared" si="27"/>
        <v>636.60727098724738</v>
      </c>
      <c r="Q854" s="1">
        <v>4</v>
      </c>
    </row>
    <row r="855" spans="1:17" x14ac:dyDescent="0.3">
      <c r="A855" s="5">
        <v>849</v>
      </c>
      <c r="B855" s="1" t="s">
        <v>951</v>
      </c>
      <c r="C855" s="1" t="s">
        <v>9</v>
      </c>
      <c r="D855" s="1" t="s">
        <v>72</v>
      </c>
      <c r="E855" s="1" t="s">
        <v>78</v>
      </c>
      <c r="F855" s="1" t="s">
        <v>80</v>
      </c>
      <c r="G855" s="1" t="s">
        <v>47</v>
      </c>
      <c r="H855" s="1" t="s">
        <v>127</v>
      </c>
      <c r="I855" s="1" t="s">
        <v>139</v>
      </c>
      <c r="J855" s="7">
        <v>10.923150397217144</v>
      </c>
      <c r="K855" s="7">
        <v>2.8774567125585833</v>
      </c>
      <c r="L855" s="10">
        <v>2.5</v>
      </c>
      <c r="M855" s="11">
        <f t="shared" si="26"/>
        <v>0.15098268502343332</v>
      </c>
      <c r="N855" s="12" t="s">
        <v>50</v>
      </c>
      <c r="O855" s="14" t="s">
        <v>57</v>
      </c>
      <c r="P855" s="3">
        <f t="shared" si="27"/>
        <v>263.42736371108316</v>
      </c>
      <c r="Q855" s="1">
        <v>3</v>
      </c>
    </row>
    <row r="856" spans="1:17" x14ac:dyDescent="0.3">
      <c r="A856" s="5">
        <v>850</v>
      </c>
      <c r="B856" s="1" t="s">
        <v>952</v>
      </c>
      <c r="C856" s="1" t="s">
        <v>210</v>
      </c>
      <c r="D856" s="1" t="s">
        <v>72</v>
      </c>
      <c r="E856" s="1" t="s">
        <v>78</v>
      </c>
      <c r="F856" s="1" t="s">
        <v>80</v>
      </c>
      <c r="G856" s="1" t="s">
        <v>47</v>
      </c>
      <c r="H856" s="1" t="s">
        <v>127</v>
      </c>
      <c r="I856" s="1" t="s">
        <v>139</v>
      </c>
      <c r="J856" s="7">
        <v>1.1953890842703332</v>
      </c>
      <c r="K856" s="7">
        <v>1.5493997683007719</v>
      </c>
      <c r="L856" s="10">
        <v>2.5</v>
      </c>
      <c r="M856" s="11">
        <f t="shared" si="26"/>
        <v>-0.38024009267969128</v>
      </c>
      <c r="N856" s="12" t="s">
        <v>50</v>
      </c>
      <c r="O856" s="14" t="s">
        <v>57</v>
      </c>
      <c r="P856" s="3">
        <f t="shared" si="27"/>
        <v>1296.1468267434675</v>
      </c>
      <c r="Q856" s="1">
        <v>5</v>
      </c>
    </row>
    <row r="857" spans="1:17" x14ac:dyDescent="0.3">
      <c r="A857" s="5">
        <v>851</v>
      </c>
      <c r="B857" s="1" t="s">
        <v>953</v>
      </c>
      <c r="C857" s="1" t="s">
        <v>210</v>
      </c>
      <c r="D857" s="1" t="s">
        <v>72</v>
      </c>
      <c r="E857" s="1" t="s">
        <v>78</v>
      </c>
      <c r="F857" s="1" t="s">
        <v>80</v>
      </c>
      <c r="G857" s="1" t="s">
        <v>47</v>
      </c>
      <c r="H857" s="1" t="s">
        <v>127</v>
      </c>
      <c r="I857" s="1" t="s">
        <v>139</v>
      </c>
      <c r="J857" s="7">
        <v>4.7639992324691791</v>
      </c>
      <c r="K857" s="7">
        <v>1.770742592343729</v>
      </c>
      <c r="L857" s="10">
        <v>2.5</v>
      </c>
      <c r="M857" s="11">
        <f t="shared" si="26"/>
        <v>-0.29170296306250842</v>
      </c>
      <c r="N857" s="12" t="s">
        <v>50</v>
      </c>
      <c r="O857" s="14" t="s">
        <v>57</v>
      </c>
      <c r="P857" s="3">
        <f t="shared" si="27"/>
        <v>371.69245961988827</v>
      </c>
      <c r="Q857" s="1">
        <v>3</v>
      </c>
    </row>
    <row r="858" spans="1:17" x14ac:dyDescent="0.3">
      <c r="A858" s="5">
        <v>852</v>
      </c>
      <c r="B858" s="1" t="s">
        <v>954</v>
      </c>
      <c r="C858" s="1" t="s">
        <v>131</v>
      </c>
      <c r="D858" s="1" t="s">
        <v>72</v>
      </c>
      <c r="E858" s="1" t="s">
        <v>78</v>
      </c>
      <c r="F858" s="1" t="s">
        <v>80</v>
      </c>
      <c r="G858" s="1" t="s">
        <v>47</v>
      </c>
      <c r="H858" s="1" t="s">
        <v>127</v>
      </c>
      <c r="I858" s="1" t="s">
        <v>139</v>
      </c>
      <c r="J858" s="7">
        <v>9.9036503491698475</v>
      </c>
      <c r="K858" s="7">
        <v>2.6561138885155868</v>
      </c>
      <c r="L858" s="10">
        <v>2.5</v>
      </c>
      <c r="M858" s="11">
        <f t="shared" si="26"/>
        <v>6.2445555406234733E-2</v>
      </c>
      <c r="N858" s="12" t="s">
        <v>50</v>
      </c>
      <c r="O858" s="14" t="s">
        <v>57</v>
      </c>
      <c r="P858" s="3">
        <f t="shared" si="27"/>
        <v>268.19544257620424</v>
      </c>
      <c r="Q858" s="1">
        <v>3</v>
      </c>
    </row>
    <row r="859" spans="1:17" x14ac:dyDescent="0.3">
      <c r="A859" s="5">
        <v>853</v>
      </c>
      <c r="B859" s="1" t="s">
        <v>955</v>
      </c>
      <c r="C859" s="1" t="s">
        <v>59</v>
      </c>
      <c r="D859" s="1" t="s">
        <v>72</v>
      </c>
      <c r="E859" s="1" t="s">
        <v>78</v>
      </c>
      <c r="F859" s="1" t="s">
        <v>80</v>
      </c>
      <c r="G859" s="1" t="s">
        <v>47</v>
      </c>
      <c r="H859" s="1" t="s">
        <v>127</v>
      </c>
      <c r="I859" s="1" t="s">
        <v>139</v>
      </c>
      <c r="J859" s="7">
        <v>2.4722387229375884</v>
      </c>
      <c r="K859" s="7">
        <v>1.7707425923437292</v>
      </c>
      <c r="L859" s="10">
        <v>2.5</v>
      </c>
      <c r="M859" s="11">
        <f t="shared" si="26"/>
        <v>-0.29170296306250831</v>
      </c>
      <c r="N859" s="12" t="s">
        <v>50</v>
      </c>
      <c r="O859" s="14" t="s">
        <v>57</v>
      </c>
      <c r="P859" s="3">
        <f t="shared" si="27"/>
        <v>716.25065003418422</v>
      </c>
      <c r="Q859" s="1">
        <v>4</v>
      </c>
    </row>
    <row r="860" spans="1:17" x14ac:dyDescent="0.3">
      <c r="A860" s="5">
        <v>854</v>
      </c>
      <c r="B860" s="1" t="s">
        <v>956</v>
      </c>
      <c r="C860" s="1" t="s">
        <v>131</v>
      </c>
      <c r="D860" s="1" t="s">
        <v>72</v>
      </c>
      <c r="E860" s="1" t="s">
        <v>78</v>
      </c>
      <c r="F860" s="1" t="s">
        <v>80</v>
      </c>
      <c r="G860" s="1" t="s">
        <v>47</v>
      </c>
      <c r="H860" s="1" t="s">
        <v>127</v>
      </c>
      <c r="I860" s="1" t="s">
        <v>139</v>
      </c>
      <c r="J860" s="7">
        <v>21.440525439831184</v>
      </c>
      <c r="K860" s="7">
        <v>5.3122277770312376</v>
      </c>
      <c r="L860" s="10">
        <v>2.5</v>
      </c>
      <c r="M860" s="11">
        <f t="shared" si="26"/>
        <v>1.124891110812495</v>
      </c>
      <c r="N860" s="12" t="s">
        <v>50</v>
      </c>
      <c r="O860" s="14" t="s">
        <v>51</v>
      </c>
      <c r="P860" s="3">
        <f t="shared" si="27"/>
        <v>247.76574585072595</v>
      </c>
      <c r="Q860" s="1">
        <v>2</v>
      </c>
    </row>
    <row r="861" spans="1:17" x14ac:dyDescent="0.3">
      <c r="A861" s="5">
        <v>855</v>
      </c>
      <c r="B861" s="1" t="s">
        <v>957</v>
      </c>
      <c r="C861" s="1" t="s">
        <v>94</v>
      </c>
      <c r="D861" s="1" t="s">
        <v>72</v>
      </c>
      <c r="E861" s="1" t="s">
        <v>78</v>
      </c>
      <c r="F861" s="1" t="s">
        <v>80</v>
      </c>
      <c r="G861" s="1" t="s">
        <v>47</v>
      </c>
      <c r="H861" s="1" t="s">
        <v>127</v>
      </c>
      <c r="I861" s="1" t="s">
        <v>139</v>
      </c>
      <c r="J861" s="7">
        <v>15.403036181232798</v>
      </c>
      <c r="K861" s="7">
        <v>3.0987995366015193</v>
      </c>
      <c r="L861" s="10">
        <v>2.5</v>
      </c>
      <c r="M861" s="11">
        <f t="shared" si="26"/>
        <v>0.23951981464060773</v>
      </c>
      <c r="N861" s="12" t="s">
        <v>50</v>
      </c>
      <c r="O861" s="14" t="s">
        <v>57</v>
      </c>
      <c r="P861" s="3">
        <f t="shared" si="27"/>
        <v>201.18108534842796</v>
      </c>
      <c r="Q861" s="1">
        <v>2</v>
      </c>
    </row>
    <row r="862" spans="1:17" x14ac:dyDescent="0.3">
      <c r="A862" s="5">
        <v>856</v>
      </c>
      <c r="B862" s="1" t="s">
        <v>958</v>
      </c>
      <c r="C862" s="1" t="s">
        <v>210</v>
      </c>
      <c r="D862" s="1" t="s">
        <v>72</v>
      </c>
      <c r="E862" s="1" t="s">
        <v>78</v>
      </c>
      <c r="F862" s="1" t="s">
        <v>80</v>
      </c>
      <c r="G862" s="1" t="s">
        <v>47</v>
      </c>
      <c r="H862" s="1" t="s">
        <v>127</v>
      </c>
      <c r="I862" s="1" t="s">
        <v>139</v>
      </c>
      <c r="J862" s="7">
        <v>3.0853215553514537</v>
      </c>
      <c r="K862" s="7">
        <v>1.9920854163867048</v>
      </c>
      <c r="L862" s="10">
        <v>2.5</v>
      </c>
      <c r="M862" s="11">
        <f t="shared" si="26"/>
        <v>-0.20316583344531808</v>
      </c>
      <c r="N862" s="12" t="s">
        <v>50</v>
      </c>
      <c r="O862" s="14" t="s">
        <v>57</v>
      </c>
      <c r="P862" s="3">
        <f t="shared" si="27"/>
        <v>645.6654130365946</v>
      </c>
      <c r="Q862" s="1">
        <v>4</v>
      </c>
    </row>
    <row r="863" spans="1:17" x14ac:dyDescent="0.3">
      <c r="A863" s="5">
        <v>857</v>
      </c>
      <c r="B863" s="1" t="s">
        <v>959</v>
      </c>
      <c r="C863" s="1" t="s">
        <v>59</v>
      </c>
      <c r="D863" s="1" t="s">
        <v>72</v>
      </c>
      <c r="E863" s="1" t="s">
        <v>78</v>
      </c>
      <c r="F863" s="1" t="s">
        <v>80</v>
      </c>
      <c r="G863" s="1" t="s">
        <v>47</v>
      </c>
      <c r="H863" s="1" t="s">
        <v>127</v>
      </c>
      <c r="I863" s="1" t="s">
        <v>139</v>
      </c>
      <c r="J863" s="7">
        <v>3.2231769561872605</v>
      </c>
      <c r="K863" s="7">
        <v>1.5493997683007728</v>
      </c>
      <c r="L863" s="10">
        <v>2.5</v>
      </c>
      <c r="M863" s="11">
        <f t="shared" si="26"/>
        <v>-0.38024009267969089</v>
      </c>
      <c r="N863" s="12" t="s">
        <v>50</v>
      </c>
      <c r="O863" s="14" t="s">
        <v>57</v>
      </c>
      <c r="P863" s="3">
        <f t="shared" si="27"/>
        <v>480.70577239841612</v>
      </c>
      <c r="Q863" s="1">
        <v>3</v>
      </c>
    </row>
    <row r="864" spans="1:17" x14ac:dyDescent="0.3">
      <c r="A864" s="5">
        <v>858</v>
      </c>
      <c r="B864" s="1" t="s">
        <v>960</v>
      </c>
      <c r="C864" s="1" t="s">
        <v>59</v>
      </c>
      <c r="D864" s="1" t="s">
        <v>72</v>
      </c>
      <c r="E864" s="1" t="s">
        <v>78</v>
      </c>
      <c r="F864" s="1" t="s">
        <v>80</v>
      </c>
      <c r="G864" s="1" t="s">
        <v>47</v>
      </c>
      <c r="H864" s="1" t="s">
        <v>127</v>
      </c>
      <c r="I864" s="1" t="s">
        <v>139</v>
      </c>
      <c r="J864" s="7">
        <v>2.9650295352874054</v>
      </c>
      <c r="K864" s="7">
        <v>1.7707425923437292</v>
      </c>
      <c r="L864" s="10">
        <v>2.5</v>
      </c>
      <c r="M864" s="11">
        <f t="shared" si="26"/>
        <v>-0.29170296306250831</v>
      </c>
      <c r="N864" s="12" t="s">
        <v>50</v>
      </c>
      <c r="O864" s="14" t="s">
        <v>57</v>
      </c>
      <c r="P864" s="3">
        <f t="shared" si="27"/>
        <v>597.20909059075802</v>
      </c>
      <c r="Q864" s="1">
        <v>4</v>
      </c>
    </row>
    <row r="865" spans="1:17" x14ac:dyDescent="0.3">
      <c r="A865" s="5">
        <v>859</v>
      </c>
      <c r="B865" s="1" t="s">
        <v>961</v>
      </c>
      <c r="C865" s="1" t="s">
        <v>9</v>
      </c>
      <c r="D865" s="1" t="s">
        <v>72</v>
      </c>
      <c r="E865" s="1" t="s">
        <v>78</v>
      </c>
      <c r="F865" s="1" t="s">
        <v>80</v>
      </c>
      <c r="G865" s="1" t="s">
        <v>47</v>
      </c>
      <c r="H865" s="1" t="s">
        <v>127</v>
      </c>
      <c r="I865" s="1" t="s">
        <v>139</v>
      </c>
      <c r="J865" s="7">
        <v>4.6096733830890564</v>
      </c>
      <c r="K865" s="7">
        <v>1.770742592343729</v>
      </c>
      <c r="L865" s="10">
        <v>2.5</v>
      </c>
      <c r="M865" s="11">
        <f t="shared" si="26"/>
        <v>-0.29170296306250842</v>
      </c>
      <c r="N865" s="12" t="s">
        <v>50</v>
      </c>
      <c r="O865" s="14" t="s">
        <v>57</v>
      </c>
      <c r="P865" s="3">
        <f t="shared" si="27"/>
        <v>384.136238120435</v>
      </c>
      <c r="Q865" s="1">
        <v>3</v>
      </c>
    </row>
    <row r="866" spans="1:17" x14ac:dyDescent="0.3">
      <c r="A866" s="5">
        <v>860</v>
      </c>
      <c r="B866" s="1" t="s">
        <v>962</v>
      </c>
      <c r="C866" s="1" t="s">
        <v>9</v>
      </c>
      <c r="D866" s="1" t="s">
        <v>72</v>
      </c>
      <c r="E866" s="1" t="s">
        <v>78</v>
      </c>
      <c r="F866" s="1" t="s">
        <v>80</v>
      </c>
      <c r="G866" s="1" t="s">
        <v>47</v>
      </c>
      <c r="H866" s="1" t="s">
        <v>127</v>
      </c>
      <c r="I866" s="1" t="s">
        <v>139</v>
      </c>
      <c r="J866" s="7">
        <v>1.810556504195288</v>
      </c>
      <c r="K866" s="7">
        <v>1.5493997683007725</v>
      </c>
      <c r="L866" s="10">
        <v>2.5</v>
      </c>
      <c r="M866" s="11">
        <f t="shared" si="26"/>
        <v>-0.380240092679691</v>
      </c>
      <c r="N866" s="12" t="s">
        <v>50</v>
      </c>
      <c r="O866" s="14" t="s">
        <v>57</v>
      </c>
      <c r="P866" s="3">
        <f t="shared" si="27"/>
        <v>855.75885906383905</v>
      </c>
      <c r="Q866" s="1">
        <v>4</v>
      </c>
    </row>
    <row r="867" spans="1:17" x14ac:dyDescent="0.3">
      <c r="A867" s="5">
        <v>861</v>
      </c>
      <c r="B867" s="1" t="s">
        <v>963</v>
      </c>
      <c r="C867" s="1" t="s">
        <v>145</v>
      </c>
      <c r="D867" s="1" t="s">
        <v>72</v>
      </c>
      <c r="E867" s="1" t="s">
        <v>78</v>
      </c>
      <c r="F867" s="1" t="s">
        <v>80</v>
      </c>
      <c r="G867" s="1" t="s">
        <v>47</v>
      </c>
      <c r="H867" s="1" t="s">
        <v>127</v>
      </c>
      <c r="I867" s="1"/>
      <c r="J867" s="7">
        <v>13.521269570952068</v>
      </c>
      <c r="K867" s="7">
        <v>2.2134282404296677</v>
      </c>
      <c r="L867" s="10">
        <v>2.5</v>
      </c>
      <c r="M867" s="11">
        <f t="shared" si="26"/>
        <v>-0.11462870382813292</v>
      </c>
      <c r="N867" s="12" t="s">
        <v>50</v>
      </c>
      <c r="O867" s="14" t="s">
        <v>57</v>
      </c>
      <c r="P867" s="3">
        <f t="shared" si="27"/>
        <v>163.69973461551322</v>
      </c>
      <c r="Q867" s="1">
        <v>2</v>
      </c>
    </row>
    <row r="868" spans="1:17" x14ac:dyDescent="0.3">
      <c r="A868" s="5">
        <v>862</v>
      </c>
      <c r="B868" s="1" t="s">
        <v>964</v>
      </c>
      <c r="C868" s="1" t="s">
        <v>210</v>
      </c>
      <c r="D868" s="1" t="s">
        <v>72</v>
      </c>
      <c r="E868" s="1" t="s">
        <v>78</v>
      </c>
      <c r="F868" s="1" t="s">
        <v>80</v>
      </c>
      <c r="G868" s="1" t="s">
        <v>47</v>
      </c>
      <c r="H868" s="1" t="s">
        <v>127</v>
      </c>
      <c r="I868" s="1" t="s">
        <v>139</v>
      </c>
      <c r="J868" s="7">
        <v>2.3532993541869627</v>
      </c>
      <c r="K868" s="7">
        <v>1.9920854163867023</v>
      </c>
      <c r="L868" s="10">
        <v>2.5</v>
      </c>
      <c r="M868" s="11">
        <f t="shared" si="26"/>
        <v>-0.20316583344531908</v>
      </c>
      <c r="N868" s="12" t="s">
        <v>50</v>
      </c>
      <c r="O868" s="14" t="s">
        <v>57</v>
      </c>
      <c r="P868" s="3">
        <f t="shared" si="27"/>
        <v>846.50744192081095</v>
      </c>
      <c r="Q868" s="1">
        <v>4</v>
      </c>
    </row>
    <row r="869" spans="1:17" x14ac:dyDescent="0.3">
      <c r="A869" s="5">
        <v>863</v>
      </c>
      <c r="B869" s="1" t="s">
        <v>965</v>
      </c>
      <c r="C869" s="1" t="s">
        <v>145</v>
      </c>
      <c r="D869" s="1" t="s">
        <v>72</v>
      </c>
      <c r="E869" s="1" t="s">
        <v>78</v>
      </c>
      <c r="F869" s="1" t="s">
        <v>80</v>
      </c>
      <c r="G869" s="1" t="s">
        <v>47</v>
      </c>
      <c r="H869" s="1" t="s">
        <v>127</v>
      </c>
      <c r="I869" s="1"/>
      <c r="J869" s="7">
        <v>33.528834626950612</v>
      </c>
      <c r="K869" s="7">
        <v>2.2134282404296681</v>
      </c>
      <c r="L869" s="10">
        <v>2.5</v>
      </c>
      <c r="M869" s="11">
        <f t="shared" si="26"/>
        <v>-0.11462870382813276</v>
      </c>
      <c r="N869" s="12" t="s">
        <v>50</v>
      </c>
      <c r="O869" s="14" t="s">
        <v>57</v>
      </c>
      <c r="P869" s="3">
        <f t="shared" si="27"/>
        <v>66.015662788664471</v>
      </c>
      <c r="Q869" s="1">
        <v>1</v>
      </c>
    </row>
    <row r="870" spans="1:17" x14ac:dyDescent="0.3">
      <c r="A870" s="5">
        <v>864</v>
      </c>
      <c r="B870" s="1" t="s">
        <v>966</v>
      </c>
      <c r="C870" s="1" t="s">
        <v>9</v>
      </c>
      <c r="D870" s="1" t="s">
        <v>72</v>
      </c>
      <c r="E870" s="1" t="s">
        <v>78</v>
      </c>
      <c r="F870" s="1" t="s">
        <v>80</v>
      </c>
      <c r="G870" s="1" t="s">
        <v>47</v>
      </c>
      <c r="H870" s="1" t="s">
        <v>127</v>
      </c>
      <c r="I870" s="1" t="s">
        <v>139</v>
      </c>
      <c r="J870" s="7">
        <v>9.9684968046922666</v>
      </c>
      <c r="K870" s="7">
        <v>2.4347710644726606</v>
      </c>
      <c r="L870" s="10">
        <v>2.5</v>
      </c>
      <c r="M870" s="11">
        <f t="shared" si="26"/>
        <v>-2.6091574210935775E-2</v>
      </c>
      <c r="N870" s="12" t="s">
        <v>50</v>
      </c>
      <c r="O870" s="14" t="s">
        <v>57</v>
      </c>
      <c r="P870" s="3">
        <f t="shared" si="27"/>
        <v>244.24656115921016</v>
      </c>
      <c r="Q870" s="1">
        <v>2</v>
      </c>
    </row>
    <row r="871" spans="1:17" x14ac:dyDescent="0.3">
      <c r="A871" s="5">
        <v>865</v>
      </c>
      <c r="B871" s="1" t="s">
        <v>967</v>
      </c>
      <c r="C871" s="1" t="s">
        <v>9</v>
      </c>
      <c r="D871" s="1" t="s">
        <v>72</v>
      </c>
      <c r="E871" s="1" t="s">
        <v>78</v>
      </c>
      <c r="F871" s="1" t="s">
        <v>80</v>
      </c>
      <c r="G871" s="1" t="s">
        <v>47</v>
      </c>
      <c r="H871" s="1" t="s">
        <v>127</v>
      </c>
      <c r="I871" s="1" t="s">
        <v>139</v>
      </c>
      <c r="J871" s="7">
        <v>7.0286719231274883</v>
      </c>
      <c r="K871" s="7">
        <v>1.5493997683007659</v>
      </c>
      <c r="L871" s="10">
        <v>2.5</v>
      </c>
      <c r="M871" s="11">
        <f t="shared" si="26"/>
        <v>-0.38024009267969366</v>
      </c>
      <c r="N871" s="12" t="s">
        <v>50</v>
      </c>
      <c r="O871" s="14" t="s">
        <v>57</v>
      </c>
      <c r="P871" s="3">
        <f t="shared" si="27"/>
        <v>220.43990461448976</v>
      </c>
      <c r="Q871" s="1">
        <v>2</v>
      </c>
    </row>
    <row r="872" spans="1:17" x14ac:dyDescent="0.3">
      <c r="A872" s="5">
        <v>866</v>
      </c>
      <c r="B872" s="1" t="s">
        <v>968</v>
      </c>
      <c r="C872" s="1" t="s">
        <v>100</v>
      </c>
      <c r="D872" s="1" t="s">
        <v>72</v>
      </c>
      <c r="E872" s="1" t="s">
        <v>78</v>
      </c>
      <c r="F872" s="1" t="s">
        <v>80</v>
      </c>
      <c r="G872" s="1" t="s">
        <v>47</v>
      </c>
      <c r="H872" s="1" t="s">
        <v>127</v>
      </c>
      <c r="I872" s="1"/>
      <c r="J872" s="7">
        <v>30.523206865832989</v>
      </c>
      <c r="K872" s="7">
        <v>2.6561138885156446</v>
      </c>
      <c r="L872" s="10">
        <v>2.5</v>
      </c>
      <c r="M872" s="11">
        <f t="shared" si="26"/>
        <v>6.2445555406257826E-2</v>
      </c>
      <c r="N872" s="12" t="s">
        <v>50</v>
      </c>
      <c r="O872" s="14" t="s">
        <v>57</v>
      </c>
      <c r="P872" s="3">
        <f t="shared" si="27"/>
        <v>87.01948979970517</v>
      </c>
      <c r="Q872" s="1">
        <v>1</v>
      </c>
    </row>
    <row r="873" spans="1:17" x14ac:dyDescent="0.3">
      <c r="A873" s="5">
        <v>867</v>
      </c>
      <c r="B873" s="1" t="s">
        <v>969</v>
      </c>
      <c r="C873" s="1" t="s">
        <v>94</v>
      </c>
      <c r="D873" s="1" t="s">
        <v>72</v>
      </c>
      <c r="E873" s="1" t="s">
        <v>78</v>
      </c>
      <c r="F873" s="1" t="s">
        <v>80</v>
      </c>
      <c r="G873" s="1" t="s">
        <v>47</v>
      </c>
      <c r="H873" s="1" t="s">
        <v>127</v>
      </c>
      <c r="I873" s="1" t="s">
        <v>139</v>
      </c>
      <c r="J873" s="7">
        <v>8.6606490593625427</v>
      </c>
      <c r="K873" s="7">
        <v>1.5493997683007636</v>
      </c>
      <c r="L873" s="10">
        <v>2.5</v>
      </c>
      <c r="M873" s="11">
        <f t="shared" si="26"/>
        <v>-0.38024009267969455</v>
      </c>
      <c r="N873" s="12" t="s">
        <v>50</v>
      </c>
      <c r="O873" s="14" t="s">
        <v>57</v>
      </c>
      <c r="P873" s="3">
        <f t="shared" si="27"/>
        <v>178.90111441772305</v>
      </c>
      <c r="Q873" s="1">
        <v>2</v>
      </c>
    </row>
    <row r="874" spans="1:17" x14ac:dyDescent="0.3">
      <c r="A874" s="5">
        <v>868</v>
      </c>
      <c r="B874" s="1" t="s">
        <v>970</v>
      </c>
      <c r="C874" s="1" t="s">
        <v>9</v>
      </c>
      <c r="D874" s="1" t="s">
        <v>72</v>
      </c>
      <c r="E874" s="1" t="s">
        <v>78</v>
      </c>
      <c r="F874" s="1" t="s">
        <v>80</v>
      </c>
      <c r="G874" s="1" t="s">
        <v>47</v>
      </c>
      <c r="H874" s="1" t="s">
        <v>127</v>
      </c>
      <c r="I874" s="1" t="s">
        <v>139</v>
      </c>
      <c r="J874" s="7">
        <v>3.9434757173166219</v>
      </c>
      <c r="K874" s="7">
        <v>1.5493997683007732</v>
      </c>
      <c r="L874" s="10">
        <v>2.5</v>
      </c>
      <c r="M874" s="11">
        <f t="shared" si="26"/>
        <v>-0.38024009267969072</v>
      </c>
      <c r="N874" s="12" t="s">
        <v>50</v>
      </c>
      <c r="O874" s="14" t="s">
        <v>57</v>
      </c>
      <c r="P874" s="3">
        <f t="shared" si="27"/>
        <v>392.9020689786517</v>
      </c>
      <c r="Q874" s="1">
        <v>3</v>
      </c>
    </row>
    <row r="875" spans="1:17" x14ac:dyDescent="0.3">
      <c r="A875" s="5">
        <v>869</v>
      </c>
      <c r="B875" s="1" t="s">
        <v>971</v>
      </c>
      <c r="C875" s="1" t="s">
        <v>9</v>
      </c>
      <c r="D875" s="1" t="s">
        <v>72</v>
      </c>
      <c r="E875" s="1" t="s">
        <v>78</v>
      </c>
      <c r="F875" s="1" t="s">
        <v>80</v>
      </c>
      <c r="G875" s="1" t="s">
        <v>47</v>
      </c>
      <c r="H875" s="1" t="s">
        <v>127</v>
      </c>
      <c r="I875" s="1" t="s">
        <v>139</v>
      </c>
      <c r="J875" s="7">
        <v>8.8125703797981707</v>
      </c>
      <c r="K875" s="7">
        <v>1.9920854163867103</v>
      </c>
      <c r="L875" s="10">
        <v>2.5</v>
      </c>
      <c r="M875" s="11">
        <f t="shared" si="26"/>
        <v>-0.20316583344531586</v>
      </c>
      <c r="N875" s="12" t="s">
        <v>50</v>
      </c>
      <c r="O875" s="14" t="s">
        <v>57</v>
      </c>
      <c r="P875" s="3">
        <f t="shared" si="27"/>
        <v>226.05044051090277</v>
      </c>
      <c r="Q875" s="1">
        <v>2</v>
      </c>
    </row>
    <row r="876" spans="1:17" x14ac:dyDescent="0.3">
      <c r="A876" s="5">
        <v>870</v>
      </c>
      <c r="B876" s="1" t="s">
        <v>972</v>
      </c>
      <c r="C876" s="1" t="s">
        <v>100</v>
      </c>
      <c r="D876" s="1" t="s">
        <v>72</v>
      </c>
      <c r="E876" s="1" t="s">
        <v>82</v>
      </c>
      <c r="F876" s="1" t="s">
        <v>80</v>
      </c>
      <c r="G876" s="1" t="s">
        <v>47</v>
      </c>
      <c r="H876" s="1" t="s">
        <v>127</v>
      </c>
      <c r="I876" s="1"/>
      <c r="J876" s="7">
        <v>15.238272152643914</v>
      </c>
      <c r="K876" s="7">
        <v>1.5493997683007561</v>
      </c>
      <c r="L876" s="10">
        <v>2.5</v>
      </c>
      <c r="M876" s="11">
        <f t="shared" si="26"/>
        <v>-0.38024009267969755</v>
      </c>
      <c r="N876" s="12" t="s">
        <v>50</v>
      </c>
      <c r="O876" s="14" t="s">
        <v>57</v>
      </c>
      <c r="P876" s="3">
        <f t="shared" si="27"/>
        <v>101.67817930932068</v>
      </c>
      <c r="Q876" s="1">
        <v>1</v>
      </c>
    </row>
    <row r="877" spans="1:17" x14ac:dyDescent="0.3">
      <c r="A877" s="5">
        <v>871</v>
      </c>
      <c r="B877" s="1" t="s">
        <v>973</v>
      </c>
      <c r="C877" s="1" t="s">
        <v>145</v>
      </c>
      <c r="D877" s="1" t="s">
        <v>72</v>
      </c>
      <c r="E877" s="1" t="s">
        <v>82</v>
      </c>
      <c r="F877" s="1" t="s">
        <v>80</v>
      </c>
      <c r="G877" s="1" t="s">
        <v>47</v>
      </c>
      <c r="H877" s="1" t="s">
        <v>127</v>
      </c>
      <c r="I877" s="1"/>
      <c r="J877" s="7">
        <v>35.878651844661732</v>
      </c>
      <c r="K877" s="7">
        <v>2.4347710644726686</v>
      </c>
      <c r="L877" s="10">
        <v>2.5</v>
      </c>
      <c r="M877" s="11">
        <f t="shared" si="26"/>
        <v>-2.6091574210932576E-2</v>
      </c>
      <c r="N877" s="12" t="s">
        <v>50</v>
      </c>
      <c r="O877" s="14" t="s">
        <v>57</v>
      </c>
      <c r="P877" s="3">
        <f t="shared" si="27"/>
        <v>67.861275139715985</v>
      </c>
      <c r="Q877" s="1">
        <v>1</v>
      </c>
    </row>
    <row r="878" spans="1:17" x14ac:dyDescent="0.3">
      <c r="A878" s="5">
        <v>872</v>
      </c>
      <c r="B878" s="1" t="s">
        <v>974</v>
      </c>
      <c r="C878" s="1" t="s">
        <v>131</v>
      </c>
      <c r="D878" s="1" t="s">
        <v>72</v>
      </c>
      <c r="E878" s="1" t="s">
        <v>82</v>
      </c>
      <c r="F878" s="1" t="s">
        <v>80</v>
      </c>
      <c r="G878" s="1" t="s">
        <v>47</v>
      </c>
      <c r="H878" s="1" t="s">
        <v>127</v>
      </c>
      <c r="I878" s="1" t="s">
        <v>139</v>
      </c>
      <c r="J878" s="7">
        <v>30.027153205406005</v>
      </c>
      <c r="K878" s="7">
        <v>3.5414851846874118</v>
      </c>
      <c r="L878" s="10">
        <v>2.5</v>
      </c>
      <c r="M878" s="11">
        <f t="shared" si="26"/>
        <v>0.41659407387496472</v>
      </c>
      <c r="N878" s="12" t="s">
        <v>50</v>
      </c>
      <c r="O878" s="14" t="s">
        <v>57</v>
      </c>
      <c r="P878" s="3">
        <f t="shared" si="27"/>
        <v>117.94275536083163</v>
      </c>
      <c r="Q878" s="1">
        <v>1</v>
      </c>
    </row>
    <row r="879" spans="1:17" x14ac:dyDescent="0.3">
      <c r="A879" s="5">
        <v>873</v>
      </c>
      <c r="B879" s="1" t="s">
        <v>975</v>
      </c>
      <c r="C879" s="1" t="s">
        <v>131</v>
      </c>
      <c r="D879" s="1" t="s">
        <v>72</v>
      </c>
      <c r="E879" s="1" t="s">
        <v>82</v>
      </c>
      <c r="F879" s="1" t="s">
        <v>80</v>
      </c>
      <c r="G879" s="1" t="s">
        <v>47</v>
      </c>
      <c r="H879" s="1" t="s">
        <v>127</v>
      </c>
      <c r="I879" s="1" t="s">
        <v>139</v>
      </c>
      <c r="J879" s="7">
        <v>14.135487397988109</v>
      </c>
      <c r="K879" s="7">
        <v>1.5493997683007621</v>
      </c>
      <c r="L879" s="10">
        <v>2.5</v>
      </c>
      <c r="M879" s="11">
        <f t="shared" si="26"/>
        <v>-0.38024009267969516</v>
      </c>
      <c r="N879" s="12" t="s">
        <v>50</v>
      </c>
      <c r="O879" s="14" t="s">
        <v>57</v>
      </c>
      <c r="P879" s="3">
        <f t="shared" si="27"/>
        <v>109.61063631391208</v>
      </c>
      <c r="Q879" s="1">
        <v>1</v>
      </c>
    </row>
    <row r="880" spans="1:17" x14ac:dyDescent="0.3">
      <c r="A880" s="5">
        <v>874</v>
      </c>
      <c r="B880" s="1" t="s">
        <v>976</v>
      </c>
      <c r="C880" s="1" t="s">
        <v>145</v>
      </c>
      <c r="D880" s="1" t="s">
        <v>72</v>
      </c>
      <c r="E880" s="1" t="s">
        <v>82</v>
      </c>
      <c r="F880" s="1" t="s">
        <v>80</v>
      </c>
      <c r="G880" s="1" t="s">
        <v>47</v>
      </c>
      <c r="H880" s="1" t="s">
        <v>127</v>
      </c>
      <c r="I880" s="1"/>
      <c r="J880" s="7">
        <v>22.619317952285126</v>
      </c>
      <c r="K880" s="7">
        <v>2.2134282404296681</v>
      </c>
      <c r="L880" s="10">
        <v>2.5</v>
      </c>
      <c r="M880" s="11">
        <f t="shared" si="26"/>
        <v>-0.11462870382813276</v>
      </c>
      <c r="N880" s="12" t="s">
        <v>50</v>
      </c>
      <c r="O880" s="14" t="s">
        <v>57</v>
      </c>
      <c r="P880" s="3">
        <f t="shared" si="27"/>
        <v>97.855657942420663</v>
      </c>
      <c r="Q880" s="1">
        <v>1</v>
      </c>
    </row>
    <row r="881" spans="1:17" x14ac:dyDescent="0.3">
      <c r="A881" s="5">
        <v>875</v>
      </c>
      <c r="B881" s="1" t="s">
        <v>977</v>
      </c>
      <c r="C881" s="1" t="s">
        <v>131</v>
      </c>
      <c r="D881" s="1" t="s">
        <v>72</v>
      </c>
      <c r="E881" s="1" t="s">
        <v>82</v>
      </c>
      <c r="F881" s="1" t="s">
        <v>80</v>
      </c>
      <c r="G881" s="1" t="s">
        <v>47</v>
      </c>
      <c r="H881" s="1" t="s">
        <v>127</v>
      </c>
      <c r="I881" s="1" t="s">
        <v>139</v>
      </c>
      <c r="J881" s="7">
        <v>10.122470593286691</v>
      </c>
      <c r="K881" s="7">
        <v>1.7707425923437425</v>
      </c>
      <c r="L881" s="10">
        <v>2.5</v>
      </c>
      <c r="M881" s="11">
        <f t="shared" si="26"/>
        <v>-0.29170296306250298</v>
      </c>
      <c r="N881" s="12" t="s">
        <v>50</v>
      </c>
      <c r="O881" s="14" t="s">
        <v>57</v>
      </c>
      <c r="P881" s="3">
        <f t="shared" si="27"/>
        <v>174.93185838624359</v>
      </c>
      <c r="Q881" s="1">
        <v>2</v>
      </c>
    </row>
    <row r="882" spans="1:17" x14ac:dyDescent="0.3">
      <c r="A882" s="5">
        <v>876</v>
      </c>
      <c r="B882" s="1" t="s">
        <v>978</v>
      </c>
      <c r="C882" s="1" t="s">
        <v>9</v>
      </c>
      <c r="D882" s="1" t="s">
        <v>72</v>
      </c>
      <c r="E882" s="1" t="s">
        <v>82</v>
      </c>
      <c r="F882" s="1" t="s">
        <v>80</v>
      </c>
      <c r="G882" s="1" t="s">
        <v>47</v>
      </c>
      <c r="H882" s="1" t="s">
        <v>127</v>
      </c>
      <c r="I882" s="1" t="s">
        <v>139</v>
      </c>
      <c r="J882" s="7">
        <v>9.5551132880168126</v>
      </c>
      <c r="K882" s="7">
        <v>1.9920854163867106</v>
      </c>
      <c r="L882" s="10">
        <v>2.5</v>
      </c>
      <c r="M882" s="11">
        <f t="shared" si="26"/>
        <v>-0.20316583344531577</v>
      </c>
      <c r="N882" s="12" t="s">
        <v>50</v>
      </c>
      <c r="O882" s="14" t="s">
        <v>57</v>
      </c>
      <c r="P882" s="3">
        <f t="shared" si="27"/>
        <v>208.48370462389073</v>
      </c>
      <c r="Q882" s="1">
        <v>2</v>
      </c>
    </row>
    <row r="883" spans="1:17" x14ac:dyDescent="0.3">
      <c r="A883" s="5">
        <v>877</v>
      </c>
      <c r="B883" s="1" t="s">
        <v>979</v>
      </c>
      <c r="C883" s="1" t="s">
        <v>145</v>
      </c>
      <c r="D883" s="1" t="s">
        <v>72</v>
      </c>
      <c r="E883" s="1" t="s">
        <v>82</v>
      </c>
      <c r="F883" s="1" t="s">
        <v>80</v>
      </c>
      <c r="G883" s="1" t="s">
        <v>47</v>
      </c>
      <c r="H883" s="1" t="s">
        <v>127</v>
      </c>
      <c r="I883" s="1"/>
      <c r="J883" s="7">
        <v>7.2869211241101732</v>
      </c>
      <c r="K883" s="7">
        <v>1.9920854163867048</v>
      </c>
      <c r="L883" s="10">
        <v>2.5</v>
      </c>
      <c r="M883" s="11">
        <f t="shared" si="26"/>
        <v>-0.20316583344531808</v>
      </c>
      <c r="N883" s="12" t="s">
        <v>50</v>
      </c>
      <c r="O883" s="14" t="s">
        <v>57</v>
      </c>
      <c r="P883" s="3">
        <f t="shared" si="27"/>
        <v>273.37820493150514</v>
      </c>
      <c r="Q883" s="1">
        <v>3</v>
      </c>
    </row>
    <row r="884" spans="1:17" x14ac:dyDescent="0.3">
      <c r="A884" s="5">
        <v>878</v>
      </c>
      <c r="B884" s="1" t="s">
        <v>980</v>
      </c>
      <c r="C884" s="1" t="s">
        <v>100</v>
      </c>
      <c r="D884" s="1" t="s">
        <v>72</v>
      </c>
      <c r="E884" s="1" t="s">
        <v>82</v>
      </c>
      <c r="F884" s="1" t="s">
        <v>80</v>
      </c>
      <c r="G884" s="1" t="s">
        <v>47</v>
      </c>
      <c r="H884" s="1" t="s">
        <v>127</v>
      </c>
      <c r="I884" s="1"/>
      <c r="J884" s="7">
        <v>23.565630238603589</v>
      </c>
      <c r="K884" s="7">
        <v>2.4347710644726659</v>
      </c>
      <c r="L884" s="10">
        <v>2.5</v>
      </c>
      <c r="M884" s="11">
        <f t="shared" si="26"/>
        <v>-2.6091574210933645E-2</v>
      </c>
      <c r="N884" s="12" t="s">
        <v>50</v>
      </c>
      <c r="O884" s="14" t="s">
        <v>57</v>
      </c>
      <c r="P884" s="3">
        <f t="shared" si="27"/>
        <v>103.31873324924669</v>
      </c>
      <c r="Q884" s="1">
        <v>1</v>
      </c>
    </row>
    <row r="885" spans="1:17" x14ac:dyDescent="0.3">
      <c r="A885" s="5">
        <v>879</v>
      </c>
      <c r="B885" s="1" t="s">
        <v>981</v>
      </c>
      <c r="C885" s="1" t="s">
        <v>94</v>
      </c>
      <c r="D885" s="1" t="s">
        <v>72</v>
      </c>
      <c r="E885" s="1" t="s">
        <v>82</v>
      </c>
      <c r="F885" s="1" t="s">
        <v>80</v>
      </c>
      <c r="G885" s="1" t="s">
        <v>47</v>
      </c>
      <c r="H885" s="1" t="s">
        <v>127</v>
      </c>
      <c r="I885" s="1" t="s">
        <v>139</v>
      </c>
      <c r="J885" s="7">
        <v>8.8654821340612102</v>
      </c>
      <c r="K885" s="7">
        <v>1.5493997683007616</v>
      </c>
      <c r="L885" s="10">
        <v>2.5</v>
      </c>
      <c r="M885" s="11">
        <f t="shared" si="26"/>
        <v>-0.38024009267969533</v>
      </c>
      <c r="N885" s="12" t="s">
        <v>50</v>
      </c>
      <c r="O885" s="14" t="s">
        <v>57</v>
      </c>
      <c r="P885" s="3">
        <f t="shared" si="27"/>
        <v>174.76768266758589</v>
      </c>
      <c r="Q885" s="1">
        <v>2</v>
      </c>
    </row>
    <row r="886" spans="1:17" x14ac:dyDescent="0.3">
      <c r="A886" s="5">
        <v>880</v>
      </c>
      <c r="B886" s="1" t="s">
        <v>982</v>
      </c>
      <c r="C886" s="1" t="s">
        <v>210</v>
      </c>
      <c r="D886" s="1" t="s">
        <v>72</v>
      </c>
      <c r="E886" s="1" t="s">
        <v>82</v>
      </c>
      <c r="F886" s="1" t="s">
        <v>80</v>
      </c>
      <c r="G886" s="1" t="s">
        <v>47</v>
      </c>
      <c r="H886" s="1" t="s">
        <v>127</v>
      </c>
      <c r="I886" s="1" t="s">
        <v>134</v>
      </c>
      <c r="J886" s="7">
        <v>0.75157228194634862</v>
      </c>
      <c r="K886" s="7">
        <v>1.5493997683007716</v>
      </c>
      <c r="L886" s="10">
        <v>2.5</v>
      </c>
      <c r="M886" s="11">
        <f t="shared" si="26"/>
        <v>-0.38024009267969133</v>
      </c>
      <c r="N886" s="12" t="s">
        <v>50</v>
      </c>
      <c r="O886" s="14" t="s">
        <v>57</v>
      </c>
      <c r="P886" s="3">
        <f t="shared" si="27"/>
        <v>2061.5445852903026</v>
      </c>
      <c r="Q886" s="1">
        <v>5</v>
      </c>
    </row>
    <row r="887" spans="1:17" x14ac:dyDescent="0.3">
      <c r="A887" s="5">
        <v>881</v>
      </c>
      <c r="B887" s="1" t="s">
        <v>983</v>
      </c>
      <c r="C887" s="1" t="s">
        <v>94</v>
      </c>
      <c r="D887" s="1" t="s">
        <v>72</v>
      </c>
      <c r="E887" s="1" t="s">
        <v>82</v>
      </c>
      <c r="F887" s="1" t="s">
        <v>80</v>
      </c>
      <c r="G887" s="1" t="s">
        <v>47</v>
      </c>
      <c r="H887" s="1" t="s">
        <v>127</v>
      </c>
      <c r="I887" s="1" t="s">
        <v>139</v>
      </c>
      <c r="J887" s="7">
        <v>7.3036093573104575</v>
      </c>
      <c r="K887" s="7">
        <v>1.5493997683007643</v>
      </c>
      <c r="L887" s="10">
        <v>2.5</v>
      </c>
      <c r="M887" s="11">
        <f t="shared" si="26"/>
        <v>-0.38024009267969427</v>
      </c>
      <c r="N887" s="12" t="s">
        <v>50</v>
      </c>
      <c r="O887" s="14" t="s">
        <v>57</v>
      </c>
      <c r="P887" s="3">
        <f t="shared" si="27"/>
        <v>212.14165387280903</v>
      </c>
      <c r="Q887" s="1">
        <v>2</v>
      </c>
    </row>
    <row r="888" spans="1:17" x14ac:dyDescent="0.3">
      <c r="A888" s="5">
        <v>882</v>
      </c>
      <c r="B888" s="1" t="s">
        <v>984</v>
      </c>
      <c r="C888" s="1" t="s">
        <v>100</v>
      </c>
      <c r="D888" s="1" t="s">
        <v>72</v>
      </c>
      <c r="E888" s="1" t="s">
        <v>82</v>
      </c>
      <c r="F888" s="1" t="s">
        <v>80</v>
      </c>
      <c r="G888" s="1" t="s">
        <v>47</v>
      </c>
      <c r="H888" s="1" t="s">
        <v>127</v>
      </c>
      <c r="I888" s="1"/>
      <c r="J888" s="7">
        <v>18.712679455296385</v>
      </c>
      <c r="K888" s="7">
        <v>2.2134282404296681</v>
      </c>
      <c r="L888" s="10">
        <v>2.5</v>
      </c>
      <c r="M888" s="11">
        <f t="shared" si="26"/>
        <v>-0.11462870382813276</v>
      </c>
      <c r="N888" s="12" t="s">
        <v>50</v>
      </c>
      <c r="O888" s="14" t="s">
        <v>57</v>
      </c>
      <c r="P888" s="3">
        <f t="shared" si="27"/>
        <v>118.2849439449563</v>
      </c>
      <c r="Q888" s="1">
        <v>1</v>
      </c>
    </row>
    <row r="889" spans="1:17" x14ac:dyDescent="0.3">
      <c r="A889" s="5">
        <v>883</v>
      </c>
      <c r="B889" s="1" t="s">
        <v>985</v>
      </c>
      <c r="C889" s="1" t="s">
        <v>131</v>
      </c>
      <c r="D889" s="1" t="s">
        <v>72</v>
      </c>
      <c r="E889" s="1" t="s">
        <v>82</v>
      </c>
      <c r="F889" s="1" t="s">
        <v>80</v>
      </c>
      <c r="G889" s="1" t="s">
        <v>47</v>
      </c>
      <c r="H889" s="1" t="s">
        <v>127</v>
      </c>
      <c r="I889" s="1" t="s">
        <v>134</v>
      </c>
      <c r="J889" s="7">
        <v>7.496422432986968</v>
      </c>
      <c r="K889" s="7">
        <v>1.770742592343745</v>
      </c>
      <c r="L889" s="10">
        <v>2.5</v>
      </c>
      <c r="M889" s="11">
        <f t="shared" si="26"/>
        <v>-0.29170296306250199</v>
      </c>
      <c r="N889" s="12" t="s">
        <v>50</v>
      </c>
      <c r="O889" s="14" t="s">
        <v>57</v>
      </c>
      <c r="P889" s="3">
        <f t="shared" si="27"/>
        <v>236.21168739795633</v>
      </c>
      <c r="Q889" s="1">
        <v>2</v>
      </c>
    </row>
    <row r="890" spans="1:17" x14ac:dyDescent="0.3">
      <c r="A890" s="5">
        <v>884</v>
      </c>
      <c r="B890" s="1" t="s">
        <v>986</v>
      </c>
      <c r="C890" s="1" t="s">
        <v>131</v>
      </c>
      <c r="D890" s="1" t="s">
        <v>72</v>
      </c>
      <c r="E890" s="1" t="s">
        <v>82</v>
      </c>
      <c r="F890" s="1" t="s">
        <v>80</v>
      </c>
      <c r="G890" s="1" t="s">
        <v>47</v>
      </c>
      <c r="H890" s="1" t="s">
        <v>127</v>
      </c>
      <c r="I890" s="1" t="s">
        <v>139</v>
      </c>
      <c r="J890" s="7">
        <v>7.707471928129225</v>
      </c>
      <c r="K890" s="7">
        <v>1.9920854163867106</v>
      </c>
      <c r="L890" s="10">
        <v>2.5</v>
      </c>
      <c r="M890" s="11">
        <f t="shared" si="26"/>
        <v>-0.20316583344531577</v>
      </c>
      <c r="N890" s="12" t="s">
        <v>50</v>
      </c>
      <c r="O890" s="14" t="s">
        <v>57</v>
      </c>
      <c r="P890" s="3">
        <f t="shared" si="27"/>
        <v>258.46158571351862</v>
      </c>
      <c r="Q890" s="1">
        <v>3</v>
      </c>
    </row>
    <row r="891" spans="1:17" x14ac:dyDescent="0.3">
      <c r="A891" s="5">
        <v>885</v>
      </c>
      <c r="B891" s="1" t="s">
        <v>987</v>
      </c>
      <c r="C891" s="1" t="s">
        <v>145</v>
      </c>
      <c r="D891" s="1" t="s">
        <v>72</v>
      </c>
      <c r="E891" s="1" t="s">
        <v>82</v>
      </c>
      <c r="F891" s="1" t="s">
        <v>80</v>
      </c>
      <c r="G891" s="1" t="s">
        <v>47</v>
      </c>
      <c r="H891" s="1" t="s">
        <v>127</v>
      </c>
      <c r="I891" s="1"/>
      <c r="J891" s="7">
        <v>10.447414780256421</v>
      </c>
      <c r="K891" s="7">
        <v>1.7707425923437379</v>
      </c>
      <c r="L891" s="10">
        <v>2.5</v>
      </c>
      <c r="M891" s="11">
        <f t="shared" si="26"/>
        <v>-0.29170296306250487</v>
      </c>
      <c r="N891" s="12" t="s">
        <v>50</v>
      </c>
      <c r="O891" s="14" t="s">
        <v>57</v>
      </c>
      <c r="P891" s="3">
        <f t="shared" si="27"/>
        <v>169.49098217963896</v>
      </c>
      <c r="Q891" s="1">
        <v>2</v>
      </c>
    </row>
    <row r="892" spans="1:17" x14ac:dyDescent="0.3">
      <c r="A892" s="5">
        <v>886</v>
      </c>
      <c r="B892" s="1" t="s">
        <v>988</v>
      </c>
      <c r="C892" s="1" t="s">
        <v>210</v>
      </c>
      <c r="D892" s="1" t="s">
        <v>72</v>
      </c>
      <c r="E892" s="1" t="s">
        <v>82</v>
      </c>
      <c r="F892" s="1" t="s">
        <v>80</v>
      </c>
      <c r="G892" s="1" t="s">
        <v>47</v>
      </c>
      <c r="H892" s="1" t="s">
        <v>127</v>
      </c>
      <c r="I892" s="1" t="s">
        <v>134</v>
      </c>
      <c r="J892" s="7">
        <v>1.3801566235777762</v>
      </c>
      <c r="K892" s="7">
        <v>1.7707425923437314</v>
      </c>
      <c r="L892" s="10">
        <v>2.5</v>
      </c>
      <c r="M892" s="11">
        <f t="shared" si="26"/>
        <v>-0.29170296306250743</v>
      </c>
      <c r="N892" s="12" t="s">
        <v>50</v>
      </c>
      <c r="O892" s="14" t="s">
        <v>57</v>
      </c>
      <c r="P892" s="3">
        <f t="shared" si="27"/>
        <v>1283.0011913817725</v>
      </c>
      <c r="Q892" s="1">
        <v>5</v>
      </c>
    </row>
    <row r="893" spans="1:17" x14ac:dyDescent="0.3">
      <c r="A893" s="5">
        <v>887</v>
      </c>
      <c r="B893" s="1" t="s">
        <v>989</v>
      </c>
      <c r="C893" s="1" t="s">
        <v>131</v>
      </c>
      <c r="D893" s="1" t="s">
        <v>72</v>
      </c>
      <c r="E893" s="1" t="s">
        <v>82</v>
      </c>
      <c r="F893" s="1" t="s">
        <v>80</v>
      </c>
      <c r="G893" s="1" t="s">
        <v>47</v>
      </c>
      <c r="H893" s="1" t="s">
        <v>127</v>
      </c>
      <c r="I893" s="1" t="s">
        <v>137</v>
      </c>
      <c r="J893" s="7">
        <v>36.080810319325934</v>
      </c>
      <c r="K893" s="7">
        <v>1.7707425923437452</v>
      </c>
      <c r="L893" s="10">
        <v>2.5</v>
      </c>
      <c r="M893" s="11">
        <f t="shared" si="26"/>
        <v>-0.29170296306250193</v>
      </c>
      <c r="N893" s="12" t="s">
        <v>50</v>
      </c>
      <c r="O893" s="14" t="s">
        <v>57</v>
      </c>
      <c r="P893" s="3">
        <f t="shared" si="27"/>
        <v>49.077129273764783</v>
      </c>
      <c r="Q893" s="1">
        <v>1</v>
      </c>
    </row>
    <row r="894" spans="1:17" x14ac:dyDescent="0.3">
      <c r="A894" s="5">
        <v>888</v>
      </c>
      <c r="B894" s="1" t="s">
        <v>990</v>
      </c>
      <c r="C894" s="1" t="s">
        <v>131</v>
      </c>
      <c r="D894" s="1" t="s">
        <v>72</v>
      </c>
      <c r="E894" s="1" t="s">
        <v>82</v>
      </c>
      <c r="F894" s="1" t="s">
        <v>80</v>
      </c>
      <c r="G894" s="1" t="s">
        <v>47</v>
      </c>
      <c r="H894" s="1" t="s">
        <v>127</v>
      </c>
      <c r="I894" s="1" t="s">
        <v>139</v>
      </c>
      <c r="J894" s="7">
        <v>15.724960393268629</v>
      </c>
      <c r="K894" s="7">
        <v>1.9920854163866875</v>
      </c>
      <c r="L894" s="10">
        <v>2.5</v>
      </c>
      <c r="M894" s="11">
        <f t="shared" si="26"/>
        <v>-0.20316583344532502</v>
      </c>
      <c r="N894" s="12" t="s">
        <v>50</v>
      </c>
      <c r="O894" s="14" t="s">
        <v>57</v>
      </c>
      <c r="P894" s="3">
        <f t="shared" si="27"/>
        <v>126.68301646339522</v>
      </c>
      <c r="Q894" s="1">
        <v>2</v>
      </c>
    </row>
    <row r="895" spans="1:17" x14ac:dyDescent="0.3">
      <c r="A895" s="5">
        <v>889</v>
      </c>
      <c r="B895" s="1" t="s">
        <v>991</v>
      </c>
      <c r="C895" s="1" t="s">
        <v>9</v>
      </c>
      <c r="D895" s="1" t="s">
        <v>72</v>
      </c>
      <c r="E895" s="1" t="s">
        <v>82</v>
      </c>
      <c r="F895" s="1" t="s">
        <v>80</v>
      </c>
      <c r="G895" s="1" t="s">
        <v>47</v>
      </c>
      <c r="H895" s="1" t="s">
        <v>127</v>
      </c>
      <c r="I895" s="1" t="s">
        <v>139</v>
      </c>
      <c r="J895" s="7">
        <v>3.5615841710151304</v>
      </c>
      <c r="K895" s="7">
        <v>1.549399768300773</v>
      </c>
      <c r="L895" s="10">
        <v>2.5</v>
      </c>
      <c r="M895" s="11">
        <f t="shared" si="26"/>
        <v>-0.38024009267969083</v>
      </c>
      <c r="N895" s="12" t="s">
        <v>50</v>
      </c>
      <c r="O895" s="14" t="s">
        <v>57</v>
      </c>
      <c r="P895" s="3">
        <f t="shared" si="27"/>
        <v>435.03106873342819</v>
      </c>
      <c r="Q895" s="1">
        <v>3</v>
      </c>
    </row>
    <row r="896" spans="1:17" x14ac:dyDescent="0.3">
      <c r="A896" s="5">
        <v>890</v>
      </c>
      <c r="B896" s="1" t="s">
        <v>992</v>
      </c>
      <c r="C896" s="1" t="s">
        <v>100</v>
      </c>
      <c r="D896" s="1" t="s">
        <v>72</v>
      </c>
      <c r="E896" s="1" t="s">
        <v>82</v>
      </c>
      <c r="F896" s="1" t="s">
        <v>89</v>
      </c>
      <c r="G896" s="1" t="s">
        <v>47</v>
      </c>
      <c r="H896" s="1" t="s">
        <v>127</v>
      </c>
      <c r="I896" s="1"/>
      <c r="J896" s="7">
        <v>11.493111512099762</v>
      </c>
      <c r="K896" s="7">
        <v>1.7707425923437377</v>
      </c>
      <c r="L896" s="10">
        <v>2.5</v>
      </c>
      <c r="M896" s="11">
        <f t="shared" si="26"/>
        <v>-0.29170296306250493</v>
      </c>
      <c r="N896" s="12" t="s">
        <v>50</v>
      </c>
      <c r="O896" s="14" t="s">
        <v>57</v>
      </c>
      <c r="P896" s="3">
        <f t="shared" si="27"/>
        <v>154.06990443619455</v>
      </c>
      <c r="Q896" s="1">
        <v>2</v>
      </c>
    </row>
    <row r="897" spans="1:17" x14ac:dyDescent="0.3">
      <c r="A897" s="5">
        <v>891</v>
      </c>
      <c r="B897" s="1" t="s">
        <v>993</v>
      </c>
      <c r="C897" s="1" t="s">
        <v>131</v>
      </c>
      <c r="D897" s="1" t="s">
        <v>72</v>
      </c>
      <c r="E897" s="1" t="s">
        <v>82</v>
      </c>
      <c r="F897" s="1" t="s">
        <v>89</v>
      </c>
      <c r="G897" s="1" t="s">
        <v>47</v>
      </c>
      <c r="H897" s="1" t="s">
        <v>127</v>
      </c>
      <c r="I897" s="1" t="s">
        <v>139</v>
      </c>
      <c r="J897" s="7">
        <v>11.719472615845442</v>
      </c>
      <c r="K897" s="7">
        <v>2.4347710644726335</v>
      </c>
      <c r="L897" s="10">
        <v>2.5</v>
      </c>
      <c r="M897" s="11">
        <f t="shared" si="26"/>
        <v>-2.609157421094661E-2</v>
      </c>
      <c r="N897" s="12" t="s">
        <v>50</v>
      </c>
      <c r="O897" s="14" t="s">
        <v>57</v>
      </c>
      <c r="P897" s="3">
        <f t="shared" si="27"/>
        <v>207.7543200349028</v>
      </c>
      <c r="Q897" s="1">
        <v>2</v>
      </c>
    </row>
    <row r="898" spans="1:17" x14ac:dyDescent="0.3">
      <c r="A898" s="5">
        <v>892</v>
      </c>
      <c r="B898" s="1" t="s">
        <v>994</v>
      </c>
      <c r="C898" s="1" t="s">
        <v>94</v>
      </c>
      <c r="D898" s="1" t="s">
        <v>72</v>
      </c>
      <c r="E898" s="1" t="s">
        <v>82</v>
      </c>
      <c r="F898" s="1" t="s">
        <v>89</v>
      </c>
      <c r="G898" s="1" t="s">
        <v>47</v>
      </c>
      <c r="H898" s="1" t="s">
        <v>127</v>
      </c>
      <c r="I898" s="1" t="s">
        <v>134</v>
      </c>
      <c r="J898" s="7">
        <v>10.248938460914362</v>
      </c>
      <c r="K898" s="7">
        <v>1.992085416386711</v>
      </c>
      <c r="L898" s="10">
        <v>2.5</v>
      </c>
      <c r="M898" s="11">
        <f t="shared" si="26"/>
        <v>-0.20316583344531561</v>
      </c>
      <c r="N898" s="12" t="s">
        <v>50</v>
      </c>
      <c r="O898" s="14" t="s">
        <v>57</v>
      </c>
      <c r="P898" s="3">
        <f t="shared" si="27"/>
        <v>194.36992660106054</v>
      </c>
      <c r="Q898" s="1">
        <v>2</v>
      </c>
    </row>
    <row r="899" spans="1:17" x14ac:dyDescent="0.3">
      <c r="A899" s="5">
        <v>893</v>
      </c>
      <c r="B899" s="1" t="s">
        <v>995</v>
      </c>
      <c r="C899" s="1" t="s">
        <v>131</v>
      </c>
      <c r="D899" s="1" t="s">
        <v>72</v>
      </c>
      <c r="E899" s="1" t="s">
        <v>82</v>
      </c>
      <c r="F899" s="1" t="s">
        <v>89</v>
      </c>
      <c r="G899" s="1" t="s">
        <v>47</v>
      </c>
      <c r="H899" s="1" t="s">
        <v>127</v>
      </c>
      <c r="I899" s="1" t="s">
        <v>134</v>
      </c>
      <c r="J899" s="7">
        <v>16.052364052672527</v>
      </c>
      <c r="K899" s="7">
        <v>2.2134282404296681</v>
      </c>
      <c r="L899" s="10">
        <v>2.5</v>
      </c>
      <c r="M899" s="11">
        <f t="shared" si="26"/>
        <v>-0.11462870382813276</v>
      </c>
      <c r="N899" s="12" t="s">
        <v>50</v>
      </c>
      <c r="O899" s="14" t="s">
        <v>57</v>
      </c>
      <c r="P899" s="3">
        <f t="shared" si="27"/>
        <v>137.88799164825562</v>
      </c>
      <c r="Q899" s="1">
        <v>2</v>
      </c>
    </row>
    <row r="900" spans="1:17" x14ac:dyDescent="0.3">
      <c r="A900" s="5">
        <v>894</v>
      </c>
      <c r="B900" s="1" t="s">
        <v>996</v>
      </c>
      <c r="C900" s="1" t="s">
        <v>94</v>
      </c>
      <c r="D900" s="1" t="s">
        <v>72</v>
      </c>
      <c r="E900" s="1" t="s">
        <v>82</v>
      </c>
      <c r="F900" s="1" t="s">
        <v>89</v>
      </c>
      <c r="G900" s="1" t="s">
        <v>47</v>
      </c>
      <c r="H900" s="1" t="s">
        <v>127</v>
      </c>
      <c r="I900" s="1" t="s">
        <v>137</v>
      </c>
      <c r="J900" s="7">
        <v>34.660509199085951</v>
      </c>
      <c r="K900" s="7">
        <v>1.7707425923437516</v>
      </c>
      <c r="L900" s="10">
        <v>2.5</v>
      </c>
      <c r="M900" s="11">
        <f t="shared" si="26"/>
        <v>-0.29170296306249932</v>
      </c>
      <c r="N900" s="12" t="s">
        <v>50</v>
      </c>
      <c r="O900" s="14" t="s">
        <v>57</v>
      </c>
      <c r="P900" s="3">
        <f t="shared" si="27"/>
        <v>51.088187486594933</v>
      </c>
      <c r="Q900" s="1">
        <v>1</v>
      </c>
    </row>
    <row r="901" spans="1:17" x14ac:dyDescent="0.3">
      <c r="A901" s="5">
        <v>895</v>
      </c>
      <c r="B901" s="1" t="s">
        <v>997</v>
      </c>
      <c r="C901" s="1" t="s">
        <v>94</v>
      </c>
      <c r="D901" s="1" t="s">
        <v>72</v>
      </c>
      <c r="E901" s="1" t="s">
        <v>82</v>
      </c>
      <c r="F901" s="1" t="s">
        <v>89</v>
      </c>
      <c r="G901" s="1" t="s">
        <v>47</v>
      </c>
      <c r="H901" s="1" t="s">
        <v>127</v>
      </c>
      <c r="I901" s="1" t="s">
        <v>139</v>
      </c>
      <c r="J901" s="7">
        <v>7.1821669660041598</v>
      </c>
      <c r="K901" s="7">
        <v>1.5493997683007605</v>
      </c>
      <c r="L901" s="10">
        <v>2.5</v>
      </c>
      <c r="M901" s="11">
        <f t="shared" si="26"/>
        <v>-0.38024009267969577</v>
      </c>
      <c r="N901" s="12" t="s">
        <v>50</v>
      </c>
      <c r="O901" s="14" t="s">
        <v>57</v>
      </c>
      <c r="P901" s="3">
        <f t="shared" si="27"/>
        <v>215.72873140302084</v>
      </c>
      <c r="Q901" s="1">
        <v>2</v>
      </c>
    </row>
    <row r="902" spans="1:17" x14ac:dyDescent="0.3">
      <c r="A902" s="5">
        <v>896</v>
      </c>
      <c r="B902" s="1" t="s">
        <v>998</v>
      </c>
      <c r="C902" s="1" t="s">
        <v>9</v>
      </c>
      <c r="D902" s="1" t="s">
        <v>72</v>
      </c>
      <c r="E902" s="1" t="s">
        <v>82</v>
      </c>
      <c r="F902" s="1" t="s">
        <v>89</v>
      </c>
      <c r="G902" s="1" t="s">
        <v>47</v>
      </c>
      <c r="H902" s="1" t="s">
        <v>127</v>
      </c>
      <c r="I902" s="1" t="s">
        <v>139</v>
      </c>
      <c r="J902" s="7">
        <v>12.396466693272162</v>
      </c>
      <c r="K902" s="7">
        <v>3.3201423606445024</v>
      </c>
      <c r="L902" s="10">
        <v>2.5</v>
      </c>
      <c r="M902" s="11">
        <f t="shared" si="26"/>
        <v>0.32805694425780096</v>
      </c>
      <c r="N902" s="12" t="s">
        <v>50</v>
      </c>
      <c r="O902" s="14" t="s">
        <v>57</v>
      </c>
      <c r="P902" s="3">
        <f t="shared" si="27"/>
        <v>267.8297326807176</v>
      </c>
      <c r="Q902" s="1">
        <v>3</v>
      </c>
    </row>
    <row r="903" spans="1:17" x14ac:dyDescent="0.3">
      <c r="A903" s="5">
        <v>897</v>
      </c>
      <c r="B903" s="1" t="s">
        <v>999</v>
      </c>
      <c r="C903" s="1" t="s">
        <v>59</v>
      </c>
      <c r="D903" s="1" t="s">
        <v>72</v>
      </c>
      <c r="E903" s="1" t="s">
        <v>82</v>
      </c>
      <c r="F903" s="1" t="s">
        <v>89</v>
      </c>
      <c r="G903" s="1" t="s">
        <v>47</v>
      </c>
      <c r="H903" s="1" t="s">
        <v>127</v>
      </c>
      <c r="I903" s="1" t="s">
        <v>139</v>
      </c>
      <c r="J903" s="7">
        <v>2.4358046725341502</v>
      </c>
      <c r="K903" s="7">
        <v>1.7707425923437294</v>
      </c>
      <c r="L903" s="10">
        <v>2.5</v>
      </c>
      <c r="M903" s="11">
        <f t="shared" ref="M903:M966" si="28">(K903-L903)/L903</f>
        <v>-0.2917029630625082</v>
      </c>
      <c r="N903" s="12" t="s">
        <v>50</v>
      </c>
      <c r="O903" s="14" t="s">
        <v>57</v>
      </c>
      <c r="P903" s="3">
        <f t="shared" ref="P903:P966" si="29">K903*1000/J903</f>
        <v>726.96411674976105</v>
      </c>
      <c r="Q903" s="1">
        <v>4</v>
      </c>
    </row>
    <row r="904" spans="1:17" x14ac:dyDescent="0.3">
      <c r="A904" s="5">
        <v>898</v>
      </c>
      <c r="B904" s="1" t="s">
        <v>1000</v>
      </c>
      <c r="C904" s="1" t="s">
        <v>131</v>
      </c>
      <c r="D904" s="1" t="s">
        <v>72</v>
      </c>
      <c r="E904" s="1" t="s">
        <v>82</v>
      </c>
      <c r="F904" s="1" t="s">
        <v>89</v>
      </c>
      <c r="G904" s="1" t="s">
        <v>47</v>
      </c>
      <c r="H904" s="1" t="s">
        <v>127</v>
      </c>
      <c r="I904" s="1" t="s">
        <v>139</v>
      </c>
      <c r="J904" s="7">
        <v>4.6067036773407857</v>
      </c>
      <c r="K904" s="7">
        <v>1.770742592343729</v>
      </c>
      <c r="L904" s="10">
        <v>2.5</v>
      </c>
      <c r="M904" s="11">
        <f t="shared" si="28"/>
        <v>-0.29170296306250842</v>
      </c>
      <c r="N904" s="12" t="s">
        <v>50</v>
      </c>
      <c r="O904" s="14" t="s">
        <v>57</v>
      </c>
      <c r="P904" s="3">
        <f t="shared" si="29"/>
        <v>384.38387106458907</v>
      </c>
      <c r="Q904" s="1">
        <v>3</v>
      </c>
    </row>
    <row r="905" spans="1:17" x14ac:dyDescent="0.3">
      <c r="A905" s="5">
        <v>899</v>
      </c>
      <c r="B905" s="1" t="s">
        <v>1001</v>
      </c>
      <c r="C905" s="1" t="s">
        <v>131</v>
      </c>
      <c r="D905" s="1" t="s">
        <v>72</v>
      </c>
      <c r="E905" s="1" t="s">
        <v>82</v>
      </c>
      <c r="F905" s="1" t="s">
        <v>89</v>
      </c>
      <c r="G905" s="1" t="s">
        <v>47</v>
      </c>
      <c r="H905" s="1" t="s">
        <v>127</v>
      </c>
      <c r="I905" s="1" t="s">
        <v>139</v>
      </c>
      <c r="J905" s="7">
        <v>4.0551640956639501</v>
      </c>
      <c r="K905" s="7">
        <v>1.549399768300773</v>
      </c>
      <c r="L905" s="10">
        <v>2.5</v>
      </c>
      <c r="M905" s="11">
        <f t="shared" si="28"/>
        <v>-0.38024009267969083</v>
      </c>
      <c r="N905" s="12" t="s">
        <v>50</v>
      </c>
      <c r="O905" s="14" t="s">
        <v>57</v>
      </c>
      <c r="P905" s="3">
        <f t="shared" si="29"/>
        <v>382.08065857494989</v>
      </c>
      <c r="Q905" s="1">
        <v>3</v>
      </c>
    </row>
    <row r="906" spans="1:17" x14ac:dyDescent="0.3">
      <c r="A906" s="5">
        <v>900</v>
      </c>
      <c r="B906" s="1" t="s">
        <v>1002</v>
      </c>
      <c r="C906" s="1" t="s">
        <v>131</v>
      </c>
      <c r="D906" s="1" t="s">
        <v>72</v>
      </c>
      <c r="E906" s="1" t="s">
        <v>82</v>
      </c>
      <c r="F906" s="1" t="s">
        <v>89</v>
      </c>
      <c r="G906" s="1" t="s">
        <v>47</v>
      </c>
      <c r="H906" s="1" t="s">
        <v>127</v>
      </c>
      <c r="I906" s="1" t="s">
        <v>139</v>
      </c>
      <c r="J906" s="7">
        <v>20.243450099479322</v>
      </c>
      <c r="K906" s="7">
        <v>2.8774567125585526</v>
      </c>
      <c r="L906" s="10">
        <v>2.5</v>
      </c>
      <c r="M906" s="11">
        <f t="shared" si="28"/>
        <v>0.15098268502342105</v>
      </c>
      <c r="N906" s="12" t="s">
        <v>50</v>
      </c>
      <c r="O906" s="14" t="s">
        <v>57</v>
      </c>
      <c r="P906" s="3">
        <f t="shared" si="29"/>
        <v>142.14260407283851</v>
      </c>
      <c r="Q906" s="1">
        <v>2</v>
      </c>
    </row>
    <row r="907" spans="1:17" x14ac:dyDescent="0.3">
      <c r="A907" s="5">
        <v>901</v>
      </c>
      <c r="B907" s="1" t="s">
        <v>1003</v>
      </c>
      <c r="C907" s="1" t="s">
        <v>9</v>
      </c>
      <c r="D907" s="1" t="s">
        <v>72</v>
      </c>
      <c r="E907" s="1" t="s">
        <v>82</v>
      </c>
      <c r="F907" s="1" t="s">
        <v>89</v>
      </c>
      <c r="G907" s="1" t="s">
        <v>47</v>
      </c>
      <c r="H907" s="1" t="s">
        <v>127</v>
      </c>
      <c r="I907" s="1" t="s">
        <v>139</v>
      </c>
      <c r="J907" s="7">
        <v>4.5912093260385936</v>
      </c>
      <c r="K907" s="7">
        <v>1.5493997683007739</v>
      </c>
      <c r="L907" s="10">
        <v>2.5</v>
      </c>
      <c r="M907" s="11">
        <f t="shared" si="28"/>
        <v>-0.38024009267969044</v>
      </c>
      <c r="N907" s="12" t="s">
        <v>50</v>
      </c>
      <c r="O907" s="14" t="s">
        <v>57</v>
      </c>
      <c r="P907" s="3">
        <f t="shared" si="29"/>
        <v>337.47094899670657</v>
      </c>
      <c r="Q907" s="1">
        <v>3</v>
      </c>
    </row>
    <row r="908" spans="1:17" x14ac:dyDescent="0.3">
      <c r="A908" s="5">
        <v>902</v>
      </c>
      <c r="B908" s="1" t="s">
        <v>1004</v>
      </c>
      <c r="C908" s="1" t="s">
        <v>210</v>
      </c>
      <c r="D908" s="1" t="s">
        <v>72</v>
      </c>
      <c r="E908" s="1" t="s">
        <v>82</v>
      </c>
      <c r="F908" s="1" t="s">
        <v>89</v>
      </c>
      <c r="G908" s="1" t="s">
        <v>47</v>
      </c>
      <c r="H908" s="1" t="s">
        <v>127</v>
      </c>
      <c r="I908" s="1" t="s">
        <v>139</v>
      </c>
      <c r="J908" s="7">
        <v>3.5990694227411737</v>
      </c>
      <c r="K908" s="7">
        <v>2.213428240429665</v>
      </c>
      <c r="L908" s="10">
        <v>2.5</v>
      </c>
      <c r="M908" s="11">
        <f t="shared" si="28"/>
        <v>-0.11462870382813399</v>
      </c>
      <c r="N908" s="12" t="s">
        <v>50</v>
      </c>
      <c r="O908" s="14" t="s">
        <v>57</v>
      </c>
      <c r="P908" s="3">
        <f t="shared" si="29"/>
        <v>615.00015155135372</v>
      </c>
      <c r="Q908" s="1">
        <v>4</v>
      </c>
    </row>
    <row r="909" spans="1:17" x14ac:dyDescent="0.3">
      <c r="A909" s="5">
        <v>903</v>
      </c>
      <c r="B909" s="1" t="s">
        <v>1005</v>
      </c>
      <c r="C909" s="1" t="s">
        <v>9</v>
      </c>
      <c r="D909" s="1" t="s">
        <v>72</v>
      </c>
      <c r="E909" s="1" t="s">
        <v>82</v>
      </c>
      <c r="F909" s="1" t="s">
        <v>89</v>
      </c>
      <c r="G909" s="1" t="s">
        <v>47</v>
      </c>
      <c r="H909" s="1" t="s">
        <v>127</v>
      </c>
      <c r="I909" s="1" t="s">
        <v>139</v>
      </c>
      <c r="J909" s="7">
        <v>21.972172708619414</v>
      </c>
      <c r="K909" s="7">
        <v>3.098799536601502</v>
      </c>
      <c r="L909" s="10">
        <v>2.5</v>
      </c>
      <c r="M909" s="11">
        <f t="shared" si="28"/>
        <v>0.23951981464060079</v>
      </c>
      <c r="N909" s="12" t="s">
        <v>50</v>
      </c>
      <c r="O909" s="14" t="s">
        <v>57</v>
      </c>
      <c r="P909" s="3">
        <f t="shared" si="29"/>
        <v>141.03291366292061</v>
      </c>
      <c r="Q909" s="1">
        <v>2</v>
      </c>
    </row>
    <row r="910" spans="1:17" x14ac:dyDescent="0.3">
      <c r="A910" s="5">
        <v>904</v>
      </c>
      <c r="B910" s="1" t="s">
        <v>1006</v>
      </c>
      <c r="C910" s="1" t="s">
        <v>9</v>
      </c>
      <c r="D910" s="1" t="s">
        <v>72</v>
      </c>
      <c r="E910" s="1" t="s">
        <v>82</v>
      </c>
      <c r="F910" s="1" t="s">
        <v>89</v>
      </c>
      <c r="G910" s="1" t="s">
        <v>47</v>
      </c>
      <c r="H910" s="1" t="s">
        <v>127</v>
      </c>
      <c r="I910" s="1" t="s">
        <v>139</v>
      </c>
      <c r="J910" s="7">
        <v>19.649312287859644</v>
      </c>
      <c r="K910" s="7">
        <v>4.2055136568163425</v>
      </c>
      <c r="L910" s="10">
        <v>2.5</v>
      </c>
      <c r="M910" s="11">
        <f t="shared" si="28"/>
        <v>0.68220546272653704</v>
      </c>
      <c r="N910" s="12" t="s">
        <v>50</v>
      </c>
      <c r="O910" s="14" t="s">
        <v>51</v>
      </c>
      <c r="P910" s="3">
        <f t="shared" si="29"/>
        <v>214.02854182406807</v>
      </c>
      <c r="Q910" s="1">
        <v>2</v>
      </c>
    </row>
    <row r="911" spans="1:17" x14ac:dyDescent="0.3">
      <c r="A911" s="5">
        <v>905</v>
      </c>
      <c r="B911" s="1" t="s">
        <v>1007</v>
      </c>
      <c r="C911" s="1" t="s">
        <v>94</v>
      </c>
      <c r="D911" s="1" t="s">
        <v>72</v>
      </c>
      <c r="E911" s="1" t="s">
        <v>82</v>
      </c>
      <c r="F911" s="1" t="s">
        <v>89</v>
      </c>
      <c r="G911" s="1" t="s">
        <v>47</v>
      </c>
      <c r="H911" s="1" t="s">
        <v>127</v>
      </c>
      <c r="I911" s="1" t="s">
        <v>134</v>
      </c>
      <c r="J911" s="7">
        <v>10.160431734115191</v>
      </c>
      <c r="K911" s="7">
        <v>2.2134282404296677</v>
      </c>
      <c r="L911" s="10">
        <v>2.5</v>
      </c>
      <c r="M911" s="11">
        <f t="shared" si="28"/>
        <v>-0.11462870382813292</v>
      </c>
      <c r="N911" s="12" t="s">
        <v>50</v>
      </c>
      <c r="O911" s="14" t="s">
        <v>57</v>
      </c>
      <c r="P911" s="3">
        <f t="shared" si="29"/>
        <v>217.84785315743491</v>
      </c>
      <c r="Q911" s="1">
        <v>2</v>
      </c>
    </row>
    <row r="912" spans="1:17" x14ac:dyDescent="0.3">
      <c r="A912" s="5">
        <v>906</v>
      </c>
      <c r="B912" s="1" t="s">
        <v>1008</v>
      </c>
      <c r="C912" s="1" t="s">
        <v>94</v>
      </c>
      <c r="D912" s="1" t="s">
        <v>72</v>
      </c>
      <c r="E912" s="1" t="s">
        <v>82</v>
      </c>
      <c r="F912" s="1" t="s">
        <v>89</v>
      </c>
      <c r="G912" s="1" t="s">
        <v>47</v>
      </c>
      <c r="H912" s="1" t="s">
        <v>127</v>
      </c>
      <c r="I912" s="1" t="s">
        <v>139</v>
      </c>
      <c r="J912" s="7">
        <v>13.910181565180451</v>
      </c>
      <c r="K912" s="7">
        <v>3.0987995366015229</v>
      </c>
      <c r="L912" s="10">
        <v>2.5</v>
      </c>
      <c r="M912" s="11">
        <f t="shared" si="28"/>
        <v>0.23951981464060915</v>
      </c>
      <c r="N912" s="12" t="s">
        <v>50</v>
      </c>
      <c r="O912" s="14" t="s">
        <v>57</v>
      </c>
      <c r="P912" s="3">
        <f t="shared" si="29"/>
        <v>222.77204090263962</v>
      </c>
      <c r="Q912" s="1">
        <v>2</v>
      </c>
    </row>
    <row r="913" spans="1:17" x14ac:dyDescent="0.3">
      <c r="A913" s="5">
        <v>907</v>
      </c>
      <c r="B913" s="1" t="s">
        <v>1009</v>
      </c>
      <c r="C913" s="1" t="s">
        <v>59</v>
      </c>
      <c r="D913" s="1" t="s">
        <v>72</v>
      </c>
      <c r="E913" s="1" t="s">
        <v>82</v>
      </c>
      <c r="F913" s="1" t="s">
        <v>89</v>
      </c>
      <c r="G913" s="1" t="s">
        <v>47</v>
      </c>
      <c r="H913" s="1" t="s">
        <v>127</v>
      </c>
      <c r="I913" s="1" t="s">
        <v>139</v>
      </c>
      <c r="J913" s="7">
        <v>3.1332581177289662</v>
      </c>
      <c r="K913" s="7">
        <v>1.9920854163867037</v>
      </c>
      <c r="L913" s="10">
        <v>2.5</v>
      </c>
      <c r="M913" s="11">
        <f t="shared" si="28"/>
        <v>-0.20316583344531852</v>
      </c>
      <c r="N913" s="12" t="s">
        <v>50</v>
      </c>
      <c r="O913" s="14" t="s">
        <v>57</v>
      </c>
      <c r="P913" s="3">
        <f t="shared" si="29"/>
        <v>635.78720345918953</v>
      </c>
      <c r="Q913" s="1">
        <v>4</v>
      </c>
    </row>
    <row r="914" spans="1:17" x14ac:dyDescent="0.3">
      <c r="A914" s="5">
        <v>908</v>
      </c>
      <c r="B914" s="1" t="s">
        <v>1010</v>
      </c>
      <c r="C914" s="1" t="s">
        <v>9</v>
      </c>
      <c r="D914" s="1" t="s">
        <v>72</v>
      </c>
      <c r="E914" s="1" t="s">
        <v>82</v>
      </c>
      <c r="F914" s="1" t="s">
        <v>89</v>
      </c>
      <c r="G914" s="1" t="s">
        <v>47</v>
      </c>
      <c r="H914" s="1" t="s">
        <v>127</v>
      </c>
      <c r="I914" s="1" t="s">
        <v>139</v>
      </c>
      <c r="J914" s="7">
        <v>2.5718793848065746</v>
      </c>
      <c r="K914" s="7">
        <v>1.5493997683007725</v>
      </c>
      <c r="L914" s="10">
        <v>2.5</v>
      </c>
      <c r="M914" s="11">
        <f t="shared" si="28"/>
        <v>-0.380240092679691</v>
      </c>
      <c r="N914" s="12" t="s">
        <v>50</v>
      </c>
      <c r="O914" s="14" t="s">
        <v>57</v>
      </c>
      <c r="P914" s="3">
        <f t="shared" si="29"/>
        <v>602.4387370006076</v>
      </c>
      <c r="Q914" s="1">
        <v>4</v>
      </c>
    </row>
    <row r="915" spans="1:17" x14ac:dyDescent="0.3">
      <c r="A915" s="5">
        <v>909</v>
      </c>
      <c r="B915" s="1" t="s">
        <v>1011</v>
      </c>
      <c r="C915" s="1" t="s">
        <v>9</v>
      </c>
      <c r="D915" s="1" t="s">
        <v>72</v>
      </c>
      <c r="E915" s="1" t="s">
        <v>82</v>
      </c>
      <c r="F915" s="1" t="s">
        <v>89</v>
      </c>
      <c r="G915" s="1" t="s">
        <v>47</v>
      </c>
      <c r="H915" s="1" t="s">
        <v>127</v>
      </c>
      <c r="I915" s="1" t="s">
        <v>139</v>
      </c>
      <c r="J915" s="7">
        <v>10.73288187892042</v>
      </c>
      <c r="K915" s="7">
        <v>1.549399768300767</v>
      </c>
      <c r="L915" s="10">
        <v>2.5</v>
      </c>
      <c r="M915" s="11">
        <f t="shared" si="28"/>
        <v>-0.38024009267969322</v>
      </c>
      <c r="N915" s="12" t="s">
        <v>50</v>
      </c>
      <c r="O915" s="14" t="s">
        <v>57</v>
      </c>
      <c r="P915" s="3">
        <f t="shared" si="29"/>
        <v>144.36008760553091</v>
      </c>
      <c r="Q915" s="1">
        <v>2</v>
      </c>
    </row>
    <row r="916" spans="1:17" x14ac:dyDescent="0.3">
      <c r="A916" s="5">
        <v>910</v>
      </c>
      <c r="B916" s="1" t="s">
        <v>1012</v>
      </c>
      <c r="C916" s="1" t="s">
        <v>100</v>
      </c>
      <c r="D916" s="1" t="s">
        <v>72</v>
      </c>
      <c r="E916" s="1" t="s">
        <v>82</v>
      </c>
      <c r="F916" s="1" t="s">
        <v>89</v>
      </c>
      <c r="G916" s="1" t="s">
        <v>47</v>
      </c>
      <c r="H916" s="1" t="s">
        <v>127</v>
      </c>
      <c r="I916" s="1"/>
      <c r="J916" s="7">
        <v>34.513623141463469</v>
      </c>
      <c r="K916" s="7">
        <v>4.426856480859338</v>
      </c>
      <c r="L916" s="10">
        <v>2.5</v>
      </c>
      <c r="M916" s="11">
        <f t="shared" si="28"/>
        <v>0.77074259234373521</v>
      </c>
      <c r="N916" s="12" t="s">
        <v>50</v>
      </c>
      <c r="O916" s="14" t="s">
        <v>51</v>
      </c>
      <c r="P916" s="3">
        <f t="shared" si="29"/>
        <v>128.26403251593331</v>
      </c>
      <c r="Q916" s="1">
        <v>2</v>
      </c>
    </row>
    <row r="917" spans="1:17" x14ac:dyDescent="0.3">
      <c r="A917" s="5">
        <v>911</v>
      </c>
      <c r="B917" s="1" t="s">
        <v>1013</v>
      </c>
      <c r="C917" s="1" t="s">
        <v>94</v>
      </c>
      <c r="D917" s="1" t="s">
        <v>72</v>
      </c>
      <c r="E917" s="1" t="s">
        <v>82</v>
      </c>
      <c r="F917" s="1" t="s">
        <v>89</v>
      </c>
      <c r="G917" s="1" t="s">
        <v>47</v>
      </c>
      <c r="H917" s="1" t="s">
        <v>127</v>
      </c>
      <c r="I917" s="1" t="s">
        <v>139</v>
      </c>
      <c r="J917" s="7">
        <v>17.059703693425771</v>
      </c>
      <c r="K917" s="7">
        <v>3.3201423606445024</v>
      </c>
      <c r="L917" s="10">
        <v>2.5</v>
      </c>
      <c r="M917" s="11">
        <f t="shared" si="28"/>
        <v>0.32805694425780096</v>
      </c>
      <c r="N917" s="12" t="s">
        <v>50</v>
      </c>
      <c r="O917" s="14" t="s">
        <v>57</v>
      </c>
      <c r="P917" s="3">
        <f t="shared" si="29"/>
        <v>194.61899340748644</v>
      </c>
      <c r="Q917" s="1">
        <v>2</v>
      </c>
    </row>
    <row r="918" spans="1:17" x14ac:dyDescent="0.3">
      <c r="A918" s="5">
        <v>912</v>
      </c>
      <c r="B918" s="1" t="s">
        <v>1014</v>
      </c>
      <c r="C918" s="1" t="s">
        <v>59</v>
      </c>
      <c r="D918" s="1" t="s">
        <v>72</v>
      </c>
      <c r="E918" s="1" t="s">
        <v>82</v>
      </c>
      <c r="F918" s="1" t="s">
        <v>89</v>
      </c>
      <c r="G918" s="1" t="s">
        <v>47</v>
      </c>
      <c r="H918" s="1" t="s">
        <v>127</v>
      </c>
      <c r="I918" s="1" t="s">
        <v>139</v>
      </c>
      <c r="J918" s="7">
        <v>3.25356827818664</v>
      </c>
      <c r="K918" s="7">
        <v>2.2134282404296655</v>
      </c>
      <c r="L918" s="10">
        <v>2.5</v>
      </c>
      <c r="M918" s="11">
        <f t="shared" si="28"/>
        <v>-0.11462870382813381</v>
      </c>
      <c r="N918" s="12" t="s">
        <v>50</v>
      </c>
      <c r="O918" s="14" t="s">
        <v>57</v>
      </c>
      <c r="P918" s="3">
        <f t="shared" si="29"/>
        <v>680.30791155343718</v>
      </c>
      <c r="Q918" s="1">
        <v>4</v>
      </c>
    </row>
    <row r="919" spans="1:17" x14ac:dyDescent="0.3">
      <c r="A919" s="5">
        <v>913</v>
      </c>
      <c r="B919" s="1" t="s">
        <v>1015</v>
      </c>
      <c r="C919" s="1" t="s">
        <v>131</v>
      </c>
      <c r="D919" s="1" t="s">
        <v>72</v>
      </c>
      <c r="E919" s="1" t="s">
        <v>82</v>
      </c>
      <c r="F919" s="1" t="s">
        <v>89</v>
      </c>
      <c r="G919" s="1" t="s">
        <v>47</v>
      </c>
      <c r="H919" s="1" t="s">
        <v>127</v>
      </c>
      <c r="I919" s="1" t="s">
        <v>134</v>
      </c>
      <c r="J919" s="7">
        <v>9.0342422903800976</v>
      </c>
      <c r="K919" s="7">
        <v>1.7707425923437421</v>
      </c>
      <c r="L919" s="10">
        <v>2.5</v>
      </c>
      <c r="M919" s="11">
        <f t="shared" si="28"/>
        <v>-0.29170296306250315</v>
      </c>
      <c r="N919" s="12" t="s">
        <v>50</v>
      </c>
      <c r="O919" s="14" t="s">
        <v>57</v>
      </c>
      <c r="P919" s="3">
        <f t="shared" si="29"/>
        <v>196.00344283762192</v>
      </c>
      <c r="Q919" s="1">
        <v>2</v>
      </c>
    </row>
    <row r="920" spans="1:17" x14ac:dyDescent="0.3">
      <c r="A920" s="5">
        <v>914</v>
      </c>
      <c r="B920" s="1" t="s">
        <v>1016</v>
      </c>
      <c r="C920" s="1" t="s">
        <v>94</v>
      </c>
      <c r="D920" s="1" t="s">
        <v>72</v>
      </c>
      <c r="E920" s="1" t="s">
        <v>82</v>
      </c>
      <c r="F920" s="1" t="s">
        <v>89</v>
      </c>
      <c r="G920" s="1" t="s">
        <v>47</v>
      </c>
      <c r="H920" s="1" t="s">
        <v>127</v>
      </c>
      <c r="I920" s="1" t="s">
        <v>139</v>
      </c>
      <c r="J920" s="7">
        <v>14.130892747536748</v>
      </c>
      <c r="K920" s="7">
        <v>1.5493997683007545</v>
      </c>
      <c r="L920" s="10">
        <v>2.5</v>
      </c>
      <c r="M920" s="11">
        <f t="shared" si="28"/>
        <v>-0.38024009267969816</v>
      </c>
      <c r="N920" s="12" t="s">
        <v>50</v>
      </c>
      <c r="O920" s="14" t="s">
        <v>57</v>
      </c>
      <c r="P920" s="3">
        <f t="shared" si="29"/>
        <v>109.64627613997288</v>
      </c>
      <c r="Q920" s="1">
        <v>1</v>
      </c>
    </row>
    <row r="921" spans="1:17" x14ac:dyDescent="0.3">
      <c r="A921" s="5">
        <v>915</v>
      </c>
      <c r="B921" s="1" t="s">
        <v>1017</v>
      </c>
      <c r="C921" s="1" t="s">
        <v>9</v>
      </c>
      <c r="D921" s="1" t="s">
        <v>72</v>
      </c>
      <c r="E921" s="1" t="s">
        <v>82</v>
      </c>
      <c r="F921" s="1" t="s">
        <v>89</v>
      </c>
      <c r="G921" s="1" t="s">
        <v>47</v>
      </c>
      <c r="H921" s="1" t="s">
        <v>127</v>
      </c>
      <c r="I921" s="1" t="s">
        <v>139</v>
      </c>
      <c r="J921" s="7">
        <v>7.3204130662819704</v>
      </c>
      <c r="K921" s="7">
        <v>2.2134282404296668</v>
      </c>
      <c r="L921" s="10">
        <v>2.5</v>
      </c>
      <c r="M921" s="11">
        <f t="shared" si="28"/>
        <v>-0.11462870382813328</v>
      </c>
      <c r="N921" s="12" t="s">
        <v>50</v>
      </c>
      <c r="O921" s="14" t="s">
        <v>57</v>
      </c>
      <c r="P921" s="3">
        <f t="shared" si="29"/>
        <v>302.36384482520253</v>
      </c>
      <c r="Q921" s="1">
        <v>3</v>
      </c>
    </row>
    <row r="922" spans="1:17" x14ac:dyDescent="0.3">
      <c r="A922" s="5">
        <v>916</v>
      </c>
      <c r="B922" s="1" t="s">
        <v>1018</v>
      </c>
      <c r="C922" s="1" t="s">
        <v>59</v>
      </c>
      <c r="D922" s="1" t="s">
        <v>72</v>
      </c>
      <c r="E922" s="1" t="s">
        <v>82</v>
      </c>
      <c r="F922" s="1" t="s">
        <v>89</v>
      </c>
      <c r="G922" s="1" t="s">
        <v>47</v>
      </c>
      <c r="H922" s="1" t="s">
        <v>127</v>
      </c>
      <c r="I922" s="1" t="s">
        <v>139</v>
      </c>
      <c r="J922" s="7">
        <v>2.8259393311183691</v>
      </c>
      <c r="K922" s="7">
        <v>1.770742592343731</v>
      </c>
      <c r="L922" s="10">
        <v>2.5</v>
      </c>
      <c r="M922" s="11">
        <f t="shared" si="28"/>
        <v>-0.29170296306250759</v>
      </c>
      <c r="N922" s="12" t="s">
        <v>50</v>
      </c>
      <c r="O922" s="14" t="s">
        <v>57</v>
      </c>
      <c r="P922" s="3">
        <f t="shared" si="29"/>
        <v>626.60318742333277</v>
      </c>
      <c r="Q922" s="1">
        <v>4</v>
      </c>
    </row>
    <row r="923" spans="1:17" x14ac:dyDescent="0.3">
      <c r="A923" s="5">
        <v>917</v>
      </c>
      <c r="B923" s="1" t="s">
        <v>1019</v>
      </c>
      <c r="C923" s="1" t="s">
        <v>9</v>
      </c>
      <c r="D923" s="1" t="s">
        <v>72</v>
      </c>
      <c r="E923" s="1" t="s">
        <v>82</v>
      </c>
      <c r="F923" s="1" t="s">
        <v>89</v>
      </c>
      <c r="G923" s="1" t="s">
        <v>47</v>
      </c>
      <c r="H923" s="1" t="s">
        <v>127</v>
      </c>
      <c r="I923" s="1" t="s">
        <v>139</v>
      </c>
      <c r="J923" s="7">
        <v>11.905832943612273</v>
      </c>
      <c r="K923" s="7">
        <v>1.5493997683007612</v>
      </c>
      <c r="L923" s="10">
        <v>2.5</v>
      </c>
      <c r="M923" s="11">
        <f t="shared" si="28"/>
        <v>-0.3802400926796955</v>
      </c>
      <c r="N923" s="12" t="s">
        <v>50</v>
      </c>
      <c r="O923" s="14" t="s">
        <v>57</v>
      </c>
      <c r="P923" s="3">
        <f t="shared" si="29"/>
        <v>130.13787238901639</v>
      </c>
      <c r="Q923" s="1">
        <v>2</v>
      </c>
    </row>
    <row r="924" spans="1:17" x14ac:dyDescent="0.3">
      <c r="A924" s="5">
        <v>918</v>
      </c>
      <c r="B924" s="1" t="s">
        <v>1020</v>
      </c>
      <c r="C924" s="1" t="s">
        <v>9</v>
      </c>
      <c r="D924" s="1" t="s">
        <v>72</v>
      </c>
      <c r="E924" s="1" t="s">
        <v>82</v>
      </c>
      <c r="F924" s="1" t="s">
        <v>89</v>
      </c>
      <c r="G924" s="1" t="s">
        <v>47</v>
      </c>
      <c r="H924" s="1" t="s">
        <v>127</v>
      </c>
      <c r="I924" s="1" t="s">
        <v>139</v>
      </c>
      <c r="J924" s="7">
        <v>14.197065003166056</v>
      </c>
      <c r="K924" s="7">
        <v>2.2134282404296681</v>
      </c>
      <c r="L924" s="10">
        <v>2.5</v>
      </c>
      <c r="M924" s="11">
        <f t="shared" si="28"/>
        <v>-0.11462870382813276</v>
      </c>
      <c r="N924" s="12" t="s">
        <v>50</v>
      </c>
      <c r="O924" s="14" t="s">
        <v>57</v>
      </c>
      <c r="P924" s="3">
        <f t="shared" si="29"/>
        <v>155.90745269786794</v>
      </c>
      <c r="Q924" s="1">
        <v>2</v>
      </c>
    </row>
    <row r="925" spans="1:17" x14ac:dyDescent="0.3">
      <c r="A925" s="5">
        <v>919</v>
      </c>
      <c r="B925" s="1" t="s">
        <v>1021</v>
      </c>
      <c r="C925" s="1" t="s">
        <v>131</v>
      </c>
      <c r="D925" s="1" t="s">
        <v>72</v>
      </c>
      <c r="E925" s="1" t="s">
        <v>82</v>
      </c>
      <c r="F925" s="1" t="s">
        <v>89</v>
      </c>
      <c r="G925" s="1" t="s">
        <v>47</v>
      </c>
      <c r="H925" s="1" t="s">
        <v>127</v>
      </c>
      <c r="I925" s="1" t="s">
        <v>139</v>
      </c>
      <c r="J925" s="7">
        <v>2.5717307536964635</v>
      </c>
      <c r="K925" s="7">
        <v>1.9920854163867074</v>
      </c>
      <c r="L925" s="10">
        <v>2.5</v>
      </c>
      <c r="M925" s="11">
        <f t="shared" si="28"/>
        <v>-0.20316583344531702</v>
      </c>
      <c r="N925" s="12" t="s">
        <v>50</v>
      </c>
      <c r="O925" s="14" t="s">
        <v>57</v>
      </c>
      <c r="P925" s="3">
        <f t="shared" si="29"/>
        <v>774.60885573786993</v>
      </c>
      <c r="Q925" s="1">
        <v>4</v>
      </c>
    </row>
    <row r="926" spans="1:17" x14ac:dyDescent="0.3">
      <c r="A926" s="5">
        <v>920</v>
      </c>
      <c r="B926" s="1" t="s">
        <v>1022</v>
      </c>
      <c r="C926" s="1" t="s">
        <v>100</v>
      </c>
      <c r="D926" s="1" t="s">
        <v>72</v>
      </c>
      <c r="E926" s="1" t="s">
        <v>82</v>
      </c>
      <c r="F926" s="1" t="s">
        <v>89</v>
      </c>
      <c r="G926" s="1" t="s">
        <v>47</v>
      </c>
      <c r="H926" s="1" t="s">
        <v>127</v>
      </c>
      <c r="I926" s="1"/>
      <c r="J926" s="7">
        <v>33.563584916791932</v>
      </c>
      <c r="K926" s="7">
        <v>3.3201423606445024</v>
      </c>
      <c r="L926" s="10">
        <v>2.5</v>
      </c>
      <c r="M926" s="11">
        <f t="shared" si="28"/>
        <v>0.32805694425780096</v>
      </c>
      <c r="N926" s="12" t="s">
        <v>50</v>
      </c>
      <c r="O926" s="14" t="s">
        <v>57</v>
      </c>
      <c r="P926" s="3">
        <f t="shared" si="29"/>
        <v>98.920969523235527</v>
      </c>
      <c r="Q926" s="1">
        <v>1</v>
      </c>
    </row>
    <row r="927" spans="1:17" x14ac:dyDescent="0.3">
      <c r="A927" s="5">
        <v>921</v>
      </c>
      <c r="B927" s="1" t="s">
        <v>1023</v>
      </c>
      <c r="C927" s="1" t="s">
        <v>94</v>
      </c>
      <c r="D927" s="1" t="s">
        <v>72</v>
      </c>
      <c r="E927" s="1" t="s">
        <v>82</v>
      </c>
      <c r="F927" s="1" t="s">
        <v>89</v>
      </c>
      <c r="G927" s="1" t="s">
        <v>47</v>
      </c>
      <c r="H927" s="1" t="s">
        <v>127</v>
      </c>
      <c r="I927" s="1" t="s">
        <v>139</v>
      </c>
      <c r="J927" s="7">
        <v>38.267790513126101</v>
      </c>
      <c r="K927" s="7">
        <v>4.426856480859338</v>
      </c>
      <c r="L927" s="10">
        <v>2.5</v>
      </c>
      <c r="M927" s="11">
        <f t="shared" si="28"/>
        <v>0.77074259234373521</v>
      </c>
      <c r="N927" s="12" t="s">
        <v>50</v>
      </c>
      <c r="O927" s="14" t="s">
        <v>51</v>
      </c>
      <c r="P927" s="3">
        <f t="shared" si="29"/>
        <v>115.68100539645469</v>
      </c>
      <c r="Q927" s="1">
        <v>1</v>
      </c>
    </row>
    <row r="928" spans="1:17" x14ac:dyDescent="0.3">
      <c r="A928" s="5">
        <v>922</v>
      </c>
      <c r="B928" s="1" t="s">
        <v>1024</v>
      </c>
      <c r="C928" s="1" t="s">
        <v>131</v>
      </c>
      <c r="D928" s="1" t="s">
        <v>72</v>
      </c>
      <c r="E928" s="1" t="s">
        <v>82</v>
      </c>
      <c r="F928" s="1" t="s">
        <v>89</v>
      </c>
      <c r="G928" s="1" t="s">
        <v>47</v>
      </c>
      <c r="H928" s="1" t="s">
        <v>127</v>
      </c>
      <c r="I928" s="1" t="s">
        <v>139</v>
      </c>
      <c r="J928" s="7">
        <v>5.9419564936462184</v>
      </c>
      <c r="K928" s="7">
        <v>1.770742592343729</v>
      </c>
      <c r="L928" s="10">
        <v>2.5</v>
      </c>
      <c r="M928" s="11">
        <f t="shared" si="28"/>
        <v>-0.29170296306250842</v>
      </c>
      <c r="N928" s="12" t="s">
        <v>50</v>
      </c>
      <c r="O928" s="14" t="s">
        <v>57</v>
      </c>
      <c r="P928" s="3">
        <f t="shared" si="29"/>
        <v>298.00665727478793</v>
      </c>
      <c r="Q928" s="1">
        <v>3</v>
      </c>
    </row>
    <row r="929" spans="1:17" x14ac:dyDescent="0.3">
      <c r="A929" s="5">
        <v>923</v>
      </c>
      <c r="B929" s="1" t="s">
        <v>1025</v>
      </c>
      <c r="C929" s="1" t="s">
        <v>94</v>
      </c>
      <c r="D929" s="1" t="s">
        <v>72</v>
      </c>
      <c r="E929" s="1" t="s">
        <v>82</v>
      </c>
      <c r="F929" s="1" t="s">
        <v>89</v>
      </c>
      <c r="G929" s="1" t="s">
        <v>47</v>
      </c>
      <c r="H929" s="1" t="s">
        <v>127</v>
      </c>
      <c r="I929" s="1" t="s">
        <v>134</v>
      </c>
      <c r="J929" s="7">
        <v>20.59400310397173</v>
      </c>
      <c r="K929" s="7">
        <v>1.7707425923437519</v>
      </c>
      <c r="L929" s="10">
        <v>2.5</v>
      </c>
      <c r="M929" s="11">
        <f t="shared" si="28"/>
        <v>-0.29170296306249927</v>
      </c>
      <c r="N929" s="12" t="s">
        <v>50</v>
      </c>
      <c r="O929" s="14" t="s">
        <v>57</v>
      </c>
      <c r="P929" s="3">
        <f t="shared" si="29"/>
        <v>85.983409024651891</v>
      </c>
      <c r="Q929" s="1">
        <v>1</v>
      </c>
    </row>
    <row r="930" spans="1:17" x14ac:dyDescent="0.3">
      <c r="A930" s="5">
        <v>924</v>
      </c>
      <c r="B930" s="1" t="s">
        <v>1026</v>
      </c>
      <c r="C930" s="1" t="s">
        <v>94</v>
      </c>
      <c r="D930" s="1" t="s">
        <v>72</v>
      </c>
      <c r="E930" s="1" t="s">
        <v>82</v>
      </c>
      <c r="F930" s="1" t="s">
        <v>89</v>
      </c>
      <c r="G930" s="1" t="s">
        <v>47</v>
      </c>
      <c r="H930" s="1" t="s">
        <v>127</v>
      </c>
      <c r="I930" s="1" t="s">
        <v>139</v>
      </c>
      <c r="J930" s="7">
        <v>15.38897235643571</v>
      </c>
      <c r="K930" s="7">
        <v>2.2134282404296681</v>
      </c>
      <c r="L930" s="10">
        <v>2.5</v>
      </c>
      <c r="M930" s="11">
        <f t="shared" si="28"/>
        <v>-0.11462870382813276</v>
      </c>
      <c r="N930" s="12" t="s">
        <v>50</v>
      </c>
      <c r="O930" s="14" t="s">
        <v>57</v>
      </c>
      <c r="P930" s="3">
        <f t="shared" si="29"/>
        <v>143.83210192095814</v>
      </c>
      <c r="Q930" s="1">
        <v>2</v>
      </c>
    </row>
    <row r="931" spans="1:17" x14ac:dyDescent="0.3">
      <c r="A931" s="5">
        <v>925</v>
      </c>
      <c r="B931" s="1" t="s">
        <v>1027</v>
      </c>
      <c r="C931" s="1" t="s">
        <v>59</v>
      </c>
      <c r="D931" s="1" t="s">
        <v>72</v>
      </c>
      <c r="E931" s="1" t="s">
        <v>82</v>
      </c>
      <c r="F931" s="1" t="s">
        <v>89</v>
      </c>
      <c r="G931" s="1" t="s">
        <v>47</v>
      </c>
      <c r="H931" s="1" t="s">
        <v>127</v>
      </c>
      <c r="I931" s="1" t="s">
        <v>139</v>
      </c>
      <c r="J931" s="7">
        <v>2.905196538028338</v>
      </c>
      <c r="K931" s="7">
        <v>1.7707425923437292</v>
      </c>
      <c r="L931" s="10">
        <v>2.5</v>
      </c>
      <c r="M931" s="11">
        <f t="shared" si="28"/>
        <v>-0.29170296306250831</v>
      </c>
      <c r="N931" s="12" t="s">
        <v>50</v>
      </c>
      <c r="O931" s="14" t="s">
        <v>57</v>
      </c>
      <c r="P931" s="3">
        <f t="shared" si="29"/>
        <v>609.50870936445301</v>
      </c>
      <c r="Q931" s="1">
        <v>4</v>
      </c>
    </row>
    <row r="932" spans="1:17" x14ac:dyDescent="0.3">
      <c r="A932" s="5">
        <v>926</v>
      </c>
      <c r="B932" s="1" t="s">
        <v>1028</v>
      </c>
      <c r="C932" s="1" t="s">
        <v>9</v>
      </c>
      <c r="D932" s="1" t="s">
        <v>72</v>
      </c>
      <c r="E932" s="1" t="s">
        <v>82</v>
      </c>
      <c r="F932" s="1" t="s">
        <v>89</v>
      </c>
      <c r="G932" s="1" t="s">
        <v>47</v>
      </c>
      <c r="H932" s="1" t="s">
        <v>127</v>
      </c>
      <c r="I932" s="1" t="s">
        <v>139</v>
      </c>
      <c r="J932" s="7">
        <v>28.651171167808705</v>
      </c>
      <c r="K932" s="7">
        <v>5.9762562491601825</v>
      </c>
      <c r="L932" s="10">
        <v>2.5</v>
      </c>
      <c r="M932" s="11">
        <f t="shared" si="28"/>
        <v>1.3905024996640729</v>
      </c>
      <c r="N932" s="12" t="s">
        <v>50</v>
      </c>
      <c r="O932" s="14" t="s">
        <v>51</v>
      </c>
      <c r="P932" s="3">
        <f t="shared" si="29"/>
        <v>208.58680485197274</v>
      </c>
      <c r="Q932" s="1">
        <v>2</v>
      </c>
    </row>
    <row r="933" spans="1:17" x14ac:dyDescent="0.3">
      <c r="A933" s="5">
        <v>927</v>
      </c>
      <c r="B933" s="1" t="s">
        <v>1029</v>
      </c>
      <c r="C933" s="1" t="s">
        <v>9</v>
      </c>
      <c r="D933" s="1" t="s">
        <v>72</v>
      </c>
      <c r="E933" s="1" t="s">
        <v>82</v>
      </c>
      <c r="F933" s="1" t="s">
        <v>89</v>
      </c>
      <c r="G933" s="1" t="s">
        <v>47</v>
      </c>
      <c r="H933" s="1" t="s">
        <v>127</v>
      </c>
      <c r="I933" s="1" t="s">
        <v>139</v>
      </c>
      <c r="J933" s="7">
        <v>6.2293865685765866</v>
      </c>
      <c r="K933" s="7">
        <v>2.2134282404296672</v>
      </c>
      <c r="L933" s="10">
        <v>2.5</v>
      </c>
      <c r="M933" s="11">
        <f t="shared" si="28"/>
        <v>-0.1146287038281331</v>
      </c>
      <c r="N933" s="12" t="s">
        <v>50</v>
      </c>
      <c r="O933" s="14" t="s">
        <v>57</v>
      </c>
      <c r="P933" s="3">
        <f t="shared" si="29"/>
        <v>355.32041816044097</v>
      </c>
      <c r="Q933" s="1">
        <v>3</v>
      </c>
    </row>
    <row r="934" spans="1:17" x14ac:dyDescent="0.3">
      <c r="A934" s="5">
        <v>928</v>
      </c>
      <c r="B934" s="1" t="s">
        <v>1030</v>
      </c>
      <c r="C934" s="1" t="s">
        <v>9</v>
      </c>
      <c r="D934" s="1" t="s">
        <v>72</v>
      </c>
      <c r="E934" s="1" t="s">
        <v>82</v>
      </c>
      <c r="F934" s="1" t="s">
        <v>89</v>
      </c>
      <c r="G934" s="1" t="s">
        <v>47</v>
      </c>
      <c r="H934" s="1" t="s">
        <v>127</v>
      </c>
      <c r="I934" s="1" t="s">
        <v>139</v>
      </c>
      <c r="J934" s="7">
        <v>16.934811737811856</v>
      </c>
      <c r="K934" s="7">
        <v>2.8774567125585593</v>
      </c>
      <c r="L934" s="10">
        <v>2.5</v>
      </c>
      <c r="M934" s="11">
        <f t="shared" si="28"/>
        <v>0.15098268502342371</v>
      </c>
      <c r="N934" s="12" t="s">
        <v>50</v>
      </c>
      <c r="O934" s="14" t="s">
        <v>57</v>
      </c>
      <c r="P934" s="3">
        <f t="shared" si="29"/>
        <v>169.91371130118952</v>
      </c>
      <c r="Q934" s="1">
        <v>2</v>
      </c>
    </row>
    <row r="935" spans="1:17" x14ac:dyDescent="0.3">
      <c r="A935" s="5">
        <v>929</v>
      </c>
      <c r="B935" s="1" t="s">
        <v>1031</v>
      </c>
      <c r="C935" s="1" t="s">
        <v>59</v>
      </c>
      <c r="D935" s="1" t="s">
        <v>72</v>
      </c>
      <c r="E935" s="1" t="s">
        <v>82</v>
      </c>
      <c r="F935" s="1" t="s">
        <v>89</v>
      </c>
      <c r="G935" s="1" t="s">
        <v>47</v>
      </c>
      <c r="H935" s="1" t="s">
        <v>127</v>
      </c>
      <c r="I935" s="1" t="s">
        <v>139</v>
      </c>
      <c r="J935" s="7">
        <v>3.2159010073786498</v>
      </c>
      <c r="K935" s="7">
        <v>1.549399768300773</v>
      </c>
      <c r="L935" s="10">
        <v>2.5</v>
      </c>
      <c r="M935" s="11">
        <f t="shared" si="28"/>
        <v>-0.38024009267969083</v>
      </c>
      <c r="N935" s="12" t="s">
        <v>50</v>
      </c>
      <c r="O935" s="14" t="s">
        <v>57</v>
      </c>
      <c r="P935" s="3">
        <f t="shared" si="29"/>
        <v>481.79336513959498</v>
      </c>
      <c r="Q935" s="1">
        <v>3</v>
      </c>
    </row>
    <row r="936" spans="1:17" x14ac:dyDescent="0.3">
      <c r="A936" s="5">
        <v>930</v>
      </c>
      <c r="B936" s="1" t="s">
        <v>1032</v>
      </c>
      <c r="C936" s="1" t="s">
        <v>145</v>
      </c>
      <c r="D936" s="1" t="s">
        <v>72</v>
      </c>
      <c r="E936" s="1" t="s">
        <v>82</v>
      </c>
      <c r="F936" s="1" t="s">
        <v>89</v>
      </c>
      <c r="G936" s="1" t="s">
        <v>47</v>
      </c>
      <c r="H936" s="1" t="s">
        <v>127</v>
      </c>
      <c r="I936" s="1"/>
      <c r="J936" s="7">
        <v>17.329763568304514</v>
      </c>
      <c r="K936" s="7">
        <v>2.2134282404296681</v>
      </c>
      <c r="L936" s="10">
        <v>2.5</v>
      </c>
      <c r="M936" s="11">
        <f t="shared" si="28"/>
        <v>-0.11462870382813276</v>
      </c>
      <c r="N936" s="12" t="s">
        <v>50</v>
      </c>
      <c r="O936" s="14" t="s">
        <v>57</v>
      </c>
      <c r="P936" s="3">
        <f t="shared" si="29"/>
        <v>127.72408761986489</v>
      </c>
      <c r="Q936" s="1">
        <v>2</v>
      </c>
    </row>
    <row r="937" spans="1:17" x14ac:dyDescent="0.3">
      <c r="A937" s="5">
        <v>931</v>
      </c>
      <c r="B937" s="1" t="s">
        <v>1033</v>
      </c>
      <c r="C937" s="1" t="s">
        <v>145</v>
      </c>
      <c r="D937" s="1" t="s">
        <v>72</v>
      </c>
      <c r="E937" s="1" t="s">
        <v>82</v>
      </c>
      <c r="F937" s="1" t="s">
        <v>89</v>
      </c>
      <c r="G937" s="1" t="s">
        <v>47</v>
      </c>
      <c r="H937" s="1" t="s">
        <v>127</v>
      </c>
      <c r="I937" s="1"/>
      <c r="J937" s="7">
        <v>11.309406696651926</v>
      </c>
      <c r="K937" s="7">
        <v>1.5493997683007676</v>
      </c>
      <c r="L937" s="10">
        <v>2.5</v>
      </c>
      <c r="M937" s="11">
        <f t="shared" si="28"/>
        <v>-0.38024009267969294</v>
      </c>
      <c r="N937" s="12" t="s">
        <v>50</v>
      </c>
      <c r="O937" s="14" t="s">
        <v>57</v>
      </c>
      <c r="P937" s="3">
        <f t="shared" si="29"/>
        <v>137.00097713874388</v>
      </c>
      <c r="Q937" s="1">
        <v>2</v>
      </c>
    </row>
    <row r="938" spans="1:17" x14ac:dyDescent="0.3">
      <c r="A938" s="5">
        <v>932</v>
      </c>
      <c r="B938" s="1" t="s">
        <v>1034</v>
      </c>
      <c r="C938" s="1" t="s">
        <v>94</v>
      </c>
      <c r="D938" s="1" t="s">
        <v>72</v>
      </c>
      <c r="E938" s="1" t="s">
        <v>82</v>
      </c>
      <c r="F938" s="1" t="s">
        <v>89</v>
      </c>
      <c r="G938" s="1" t="s">
        <v>47</v>
      </c>
      <c r="H938" s="1" t="s">
        <v>127</v>
      </c>
      <c r="I938" s="1" t="s">
        <v>134</v>
      </c>
      <c r="J938" s="7">
        <v>11.550737631407346</v>
      </c>
      <c r="K938" s="7">
        <v>1.9920854163867081</v>
      </c>
      <c r="L938" s="10">
        <v>2.5</v>
      </c>
      <c r="M938" s="11">
        <f t="shared" si="28"/>
        <v>-0.20316583344531675</v>
      </c>
      <c r="N938" s="12" t="s">
        <v>50</v>
      </c>
      <c r="O938" s="14" t="s">
        <v>57</v>
      </c>
      <c r="P938" s="3">
        <f t="shared" si="29"/>
        <v>172.46391355735364</v>
      </c>
      <c r="Q938" s="1">
        <v>2</v>
      </c>
    </row>
    <row r="939" spans="1:17" x14ac:dyDescent="0.3">
      <c r="A939" s="5">
        <v>933</v>
      </c>
      <c r="B939" s="1" t="s">
        <v>1035</v>
      </c>
      <c r="C939" s="1" t="s">
        <v>131</v>
      </c>
      <c r="D939" s="1" t="s">
        <v>72</v>
      </c>
      <c r="E939" s="1" t="s">
        <v>82</v>
      </c>
      <c r="F939" s="1" t="s">
        <v>89</v>
      </c>
      <c r="G939" s="1" t="s">
        <v>47</v>
      </c>
      <c r="H939" s="1" t="s">
        <v>127</v>
      </c>
      <c r="I939" s="1" t="s">
        <v>139</v>
      </c>
      <c r="J939" s="7">
        <v>7.0943768679716523</v>
      </c>
      <c r="K939" s="7">
        <v>1.549399768300773</v>
      </c>
      <c r="L939" s="10">
        <v>2.5</v>
      </c>
      <c r="M939" s="11">
        <f t="shared" si="28"/>
        <v>-0.38024009267969083</v>
      </c>
      <c r="N939" s="12" t="s">
        <v>50</v>
      </c>
      <c r="O939" s="14" t="s">
        <v>57</v>
      </c>
      <c r="P939" s="3">
        <f t="shared" si="29"/>
        <v>218.39828883290784</v>
      </c>
      <c r="Q939" s="1">
        <v>2</v>
      </c>
    </row>
    <row r="940" spans="1:17" x14ac:dyDescent="0.3">
      <c r="A940" s="5">
        <v>934</v>
      </c>
      <c r="B940" s="1" t="s">
        <v>1036</v>
      </c>
      <c r="C940" s="1" t="s">
        <v>210</v>
      </c>
      <c r="D940" s="1" t="s">
        <v>72</v>
      </c>
      <c r="E940" s="1" t="s">
        <v>82</v>
      </c>
      <c r="F940" s="1" t="s">
        <v>89</v>
      </c>
      <c r="G940" s="1" t="s">
        <v>47</v>
      </c>
      <c r="H940" s="1" t="s">
        <v>127</v>
      </c>
      <c r="I940" s="1" t="s">
        <v>139</v>
      </c>
      <c r="J940" s="7">
        <v>2.0892649938742984</v>
      </c>
      <c r="K940" s="7">
        <v>1.9920854163867032</v>
      </c>
      <c r="L940" s="10">
        <v>2.5</v>
      </c>
      <c r="M940" s="11">
        <f t="shared" si="28"/>
        <v>-0.20316583344531872</v>
      </c>
      <c r="N940" s="12" t="s">
        <v>50</v>
      </c>
      <c r="O940" s="14" t="s">
        <v>57</v>
      </c>
      <c r="P940" s="3">
        <f t="shared" si="29"/>
        <v>953.48623665618072</v>
      </c>
      <c r="Q940" s="1">
        <v>4</v>
      </c>
    </row>
    <row r="941" spans="1:17" x14ac:dyDescent="0.3">
      <c r="A941" s="5">
        <v>935</v>
      </c>
      <c r="B941" s="1" t="s">
        <v>1037</v>
      </c>
      <c r="C941" s="1" t="s">
        <v>145</v>
      </c>
      <c r="D941" s="1" t="s">
        <v>72</v>
      </c>
      <c r="E941" s="1" t="s">
        <v>82</v>
      </c>
      <c r="F941" s="1" t="s">
        <v>89</v>
      </c>
      <c r="G941" s="1" t="s">
        <v>47</v>
      </c>
      <c r="H941" s="1" t="s">
        <v>127</v>
      </c>
      <c r="I941" s="1"/>
      <c r="J941" s="7">
        <v>28.042659149221727</v>
      </c>
      <c r="K941" s="7">
        <v>1.9920854163866757</v>
      </c>
      <c r="L941" s="10">
        <v>2.5</v>
      </c>
      <c r="M941" s="11">
        <f t="shared" si="28"/>
        <v>-0.20316583344532974</v>
      </c>
      <c r="N941" s="12" t="s">
        <v>50</v>
      </c>
      <c r="O941" s="14" t="s">
        <v>57</v>
      </c>
      <c r="P941" s="3">
        <f t="shared" si="29"/>
        <v>71.037678908633822</v>
      </c>
      <c r="Q941" s="1">
        <v>1</v>
      </c>
    </row>
    <row r="942" spans="1:17" x14ac:dyDescent="0.3">
      <c r="A942" s="5">
        <v>936</v>
      </c>
      <c r="B942" s="1" t="s">
        <v>1038</v>
      </c>
      <c r="C942" s="1" t="s">
        <v>9</v>
      </c>
      <c r="D942" s="1" t="s">
        <v>72</v>
      </c>
      <c r="E942" s="1" t="s">
        <v>82</v>
      </c>
      <c r="F942" s="1" t="s">
        <v>89</v>
      </c>
      <c r="G942" s="1" t="s">
        <v>47</v>
      </c>
      <c r="H942" s="1" t="s">
        <v>127</v>
      </c>
      <c r="I942" s="1" t="s">
        <v>134</v>
      </c>
      <c r="J942" s="7">
        <v>10.810800874118968</v>
      </c>
      <c r="K942" s="7">
        <v>1.770742592343729</v>
      </c>
      <c r="L942" s="10">
        <v>2.5</v>
      </c>
      <c r="M942" s="11">
        <f t="shared" si="28"/>
        <v>-0.29170296306250842</v>
      </c>
      <c r="N942" s="12" t="s">
        <v>50</v>
      </c>
      <c r="O942" s="14" t="s">
        <v>57</v>
      </c>
      <c r="P942" s="3">
        <f t="shared" si="29"/>
        <v>163.79384034191978</v>
      </c>
      <c r="Q942" s="1">
        <v>2</v>
      </c>
    </row>
    <row r="943" spans="1:17" x14ac:dyDescent="0.3">
      <c r="A943" s="5">
        <v>937</v>
      </c>
      <c r="B943" s="1" t="s">
        <v>1039</v>
      </c>
      <c r="C943" s="1" t="s">
        <v>131</v>
      </c>
      <c r="D943" s="1" t="s">
        <v>72</v>
      </c>
      <c r="E943" s="1" t="s">
        <v>82</v>
      </c>
      <c r="F943" s="1" t="s">
        <v>89</v>
      </c>
      <c r="G943" s="1" t="s">
        <v>47</v>
      </c>
      <c r="H943" s="1" t="s">
        <v>127</v>
      </c>
      <c r="I943" s="1" t="s">
        <v>139</v>
      </c>
      <c r="J943" s="7">
        <v>11.61349679853854</v>
      </c>
      <c r="K943" s="7">
        <v>1.9920854163866906</v>
      </c>
      <c r="L943" s="10">
        <v>2.5</v>
      </c>
      <c r="M943" s="11">
        <f t="shared" si="28"/>
        <v>-0.20316583344532377</v>
      </c>
      <c r="N943" s="12" t="s">
        <v>50</v>
      </c>
      <c r="O943" s="14" t="s">
        <v>57</v>
      </c>
      <c r="P943" s="3">
        <f t="shared" si="29"/>
        <v>171.53192108662549</v>
      </c>
      <c r="Q943" s="1">
        <v>2</v>
      </c>
    </row>
    <row r="944" spans="1:17" x14ac:dyDescent="0.3">
      <c r="A944" s="5">
        <v>938</v>
      </c>
      <c r="B944" s="1" t="s">
        <v>1040</v>
      </c>
      <c r="C944" s="1" t="s">
        <v>131</v>
      </c>
      <c r="D944" s="1" t="s">
        <v>72</v>
      </c>
      <c r="E944" s="1" t="s">
        <v>82</v>
      </c>
      <c r="F944" s="1" t="s">
        <v>89</v>
      </c>
      <c r="G944" s="1" t="s">
        <v>47</v>
      </c>
      <c r="H944" s="1" t="s">
        <v>127</v>
      </c>
      <c r="I944" s="1" t="s">
        <v>139</v>
      </c>
      <c r="J944" s="7">
        <v>6.1630443627113483</v>
      </c>
      <c r="K944" s="7">
        <v>2.2134282404296672</v>
      </c>
      <c r="L944" s="10">
        <v>2.5</v>
      </c>
      <c r="M944" s="11">
        <f t="shared" si="28"/>
        <v>-0.1146287038281331</v>
      </c>
      <c r="N944" s="12" t="s">
        <v>50</v>
      </c>
      <c r="O944" s="14" t="s">
        <v>57</v>
      </c>
      <c r="P944" s="3">
        <f t="shared" si="29"/>
        <v>359.14527142165491</v>
      </c>
      <c r="Q944" s="1">
        <v>3</v>
      </c>
    </row>
    <row r="945" spans="1:17" x14ac:dyDescent="0.3">
      <c r="A945" s="5">
        <v>939</v>
      </c>
      <c r="B945" s="1" t="s">
        <v>1041</v>
      </c>
      <c r="C945" s="1" t="s">
        <v>74</v>
      </c>
      <c r="D945" s="1" t="s">
        <v>72</v>
      </c>
      <c r="E945" s="1" t="s">
        <v>82</v>
      </c>
      <c r="F945" s="1" t="s">
        <v>173</v>
      </c>
      <c r="G945" s="1" t="s">
        <v>47</v>
      </c>
      <c r="H945" s="1" t="s">
        <v>127</v>
      </c>
      <c r="I945" s="1"/>
      <c r="J945" s="7">
        <v>30.318356970005048</v>
      </c>
      <c r="K945" s="7">
        <v>2.2134282404296681</v>
      </c>
      <c r="L945" s="10">
        <v>2.5</v>
      </c>
      <c r="M945" s="11">
        <f t="shared" si="28"/>
        <v>-0.11462870382813276</v>
      </c>
      <c r="N945" s="12" t="s">
        <v>50</v>
      </c>
      <c r="O945" s="14" t="s">
        <v>57</v>
      </c>
      <c r="P945" s="3">
        <f t="shared" si="29"/>
        <v>73.006206854134149</v>
      </c>
      <c r="Q945" s="1">
        <v>1</v>
      </c>
    </row>
    <row r="946" spans="1:17" x14ac:dyDescent="0.3">
      <c r="A946" s="5">
        <v>940</v>
      </c>
      <c r="B946" s="1" t="s">
        <v>1042</v>
      </c>
      <c r="C946" s="1" t="s">
        <v>100</v>
      </c>
      <c r="D946" s="1" t="s">
        <v>72</v>
      </c>
      <c r="E946" s="1" t="s">
        <v>82</v>
      </c>
      <c r="F946" s="1" t="s">
        <v>173</v>
      </c>
      <c r="G946" s="1" t="s">
        <v>47</v>
      </c>
      <c r="H946" s="1" t="s">
        <v>127</v>
      </c>
      <c r="I946" s="1"/>
      <c r="J946" s="7">
        <v>7.653518757730863</v>
      </c>
      <c r="K946" s="7">
        <v>2.4347710644726281</v>
      </c>
      <c r="L946" s="10">
        <v>2.5</v>
      </c>
      <c r="M946" s="11">
        <f t="shared" si="28"/>
        <v>-2.6091574210948744E-2</v>
      </c>
      <c r="N946" s="12" t="s">
        <v>50</v>
      </c>
      <c r="O946" s="14" t="s">
        <v>57</v>
      </c>
      <c r="P946" s="3">
        <f t="shared" si="29"/>
        <v>318.12440023267101</v>
      </c>
      <c r="Q946" s="1">
        <v>3</v>
      </c>
    </row>
    <row r="947" spans="1:17" x14ac:dyDescent="0.3">
      <c r="A947" s="5">
        <v>941</v>
      </c>
      <c r="B947" s="1" t="s">
        <v>1043</v>
      </c>
      <c r="C947" s="1" t="s">
        <v>145</v>
      </c>
      <c r="D947" s="1" t="s">
        <v>72</v>
      </c>
      <c r="E947" s="1" t="s">
        <v>82</v>
      </c>
      <c r="F947" s="1" t="s">
        <v>173</v>
      </c>
      <c r="G947" s="1" t="s">
        <v>47</v>
      </c>
      <c r="H947" s="1" t="s">
        <v>127</v>
      </c>
      <c r="I947" s="1"/>
      <c r="J947" s="7">
        <v>9.1563683332546244</v>
      </c>
      <c r="K947" s="7">
        <v>1.5493997683007656</v>
      </c>
      <c r="L947" s="10">
        <v>2.5</v>
      </c>
      <c r="M947" s="11">
        <f t="shared" si="28"/>
        <v>-0.38024009267969372</v>
      </c>
      <c r="N947" s="12" t="s">
        <v>50</v>
      </c>
      <c r="O947" s="14" t="s">
        <v>57</v>
      </c>
      <c r="P947" s="3">
        <f t="shared" si="29"/>
        <v>169.21553523284624</v>
      </c>
      <c r="Q947" s="1">
        <v>2</v>
      </c>
    </row>
    <row r="948" spans="1:17" x14ac:dyDescent="0.3">
      <c r="A948" s="5">
        <v>942</v>
      </c>
      <c r="B948" s="1" t="s">
        <v>1044</v>
      </c>
      <c r="C948" s="1" t="s">
        <v>94</v>
      </c>
      <c r="D948" s="1" t="s">
        <v>72</v>
      </c>
      <c r="E948" s="1" t="s">
        <v>82</v>
      </c>
      <c r="F948" s="1" t="s">
        <v>173</v>
      </c>
      <c r="G948" s="1" t="s">
        <v>47</v>
      </c>
      <c r="H948" s="1" t="s">
        <v>127</v>
      </c>
      <c r="I948" s="1" t="s">
        <v>139</v>
      </c>
      <c r="J948" s="7">
        <v>9.1401939350834702</v>
      </c>
      <c r="K948" s="7">
        <v>3.3201423606445024</v>
      </c>
      <c r="L948" s="10">
        <v>2.5</v>
      </c>
      <c r="M948" s="11">
        <f t="shared" si="28"/>
        <v>0.32805694425780096</v>
      </c>
      <c r="N948" s="12" t="s">
        <v>50</v>
      </c>
      <c r="O948" s="14" t="s">
        <v>57</v>
      </c>
      <c r="P948" s="3">
        <f t="shared" si="29"/>
        <v>363.24638013429438</v>
      </c>
      <c r="Q948" s="1">
        <v>3</v>
      </c>
    </row>
    <row r="949" spans="1:17" x14ac:dyDescent="0.3">
      <c r="A949" s="5">
        <v>943</v>
      </c>
      <c r="B949" s="1" t="s">
        <v>1045</v>
      </c>
      <c r="C949" s="1" t="s">
        <v>59</v>
      </c>
      <c r="D949" s="1" t="s">
        <v>72</v>
      </c>
      <c r="E949" s="1" t="s">
        <v>82</v>
      </c>
      <c r="F949" s="1" t="s">
        <v>173</v>
      </c>
      <c r="G949" s="1" t="s">
        <v>47</v>
      </c>
      <c r="H949" s="1" t="s">
        <v>127</v>
      </c>
      <c r="I949" s="1" t="s">
        <v>139</v>
      </c>
      <c r="J949" s="7">
        <v>0.59805335513616886</v>
      </c>
      <c r="K949" s="7">
        <v>2.4347710644726352</v>
      </c>
      <c r="L949" s="10">
        <v>2.5</v>
      </c>
      <c r="M949" s="11">
        <f t="shared" si="28"/>
        <v>-2.6091574210945899E-2</v>
      </c>
      <c r="N949" s="12" t="s">
        <v>50</v>
      </c>
      <c r="O949" s="14" t="s">
        <v>57</v>
      </c>
      <c r="P949" s="3">
        <f t="shared" si="29"/>
        <v>4071.1602795343738</v>
      </c>
      <c r="Q949" s="1">
        <v>5</v>
      </c>
    </row>
    <row r="950" spans="1:17" x14ac:dyDescent="0.3">
      <c r="A950" s="5">
        <v>944</v>
      </c>
      <c r="B950" s="1" t="s">
        <v>1046</v>
      </c>
      <c r="C950" s="1" t="s">
        <v>59</v>
      </c>
      <c r="D950" s="1" t="s">
        <v>72</v>
      </c>
      <c r="E950" s="1" t="s">
        <v>82</v>
      </c>
      <c r="F950" s="1" t="s">
        <v>173</v>
      </c>
      <c r="G950" s="1" t="s">
        <v>47</v>
      </c>
      <c r="H950" s="1" t="s">
        <v>127</v>
      </c>
      <c r="I950" s="1" t="s">
        <v>139</v>
      </c>
      <c r="J950" s="7">
        <v>3.9626879183993244</v>
      </c>
      <c r="K950" s="7">
        <v>1.5493997683007732</v>
      </c>
      <c r="L950" s="10">
        <v>2.5</v>
      </c>
      <c r="M950" s="11">
        <f t="shared" si="28"/>
        <v>-0.38024009267969072</v>
      </c>
      <c r="N950" s="12" t="s">
        <v>50</v>
      </c>
      <c r="O950" s="14" t="s">
        <v>57</v>
      </c>
      <c r="P950" s="3">
        <f t="shared" si="29"/>
        <v>390.99717166892941</v>
      </c>
      <c r="Q950" s="1">
        <v>3</v>
      </c>
    </row>
    <row r="951" spans="1:17" x14ac:dyDescent="0.3">
      <c r="A951" s="5">
        <v>945</v>
      </c>
      <c r="B951" s="1" t="s">
        <v>1047</v>
      </c>
      <c r="C951" s="1" t="s">
        <v>9</v>
      </c>
      <c r="D951" s="1" t="s">
        <v>72</v>
      </c>
      <c r="E951" s="1" t="s">
        <v>82</v>
      </c>
      <c r="F951" s="1" t="s">
        <v>173</v>
      </c>
      <c r="G951" s="1" t="s">
        <v>47</v>
      </c>
      <c r="H951" s="1" t="s">
        <v>127</v>
      </c>
      <c r="I951" s="1" t="s">
        <v>139</v>
      </c>
      <c r="J951" s="7">
        <v>2.9924127420835456</v>
      </c>
      <c r="K951" s="7">
        <v>1.549399768300773</v>
      </c>
      <c r="L951" s="10">
        <v>2.5</v>
      </c>
      <c r="M951" s="11">
        <f t="shared" si="28"/>
        <v>-0.38024009267969083</v>
      </c>
      <c r="N951" s="12" t="s">
        <v>50</v>
      </c>
      <c r="O951" s="14" t="s">
        <v>57</v>
      </c>
      <c r="P951" s="3">
        <f t="shared" si="29"/>
        <v>517.77608967871288</v>
      </c>
      <c r="Q951" s="1">
        <v>4</v>
      </c>
    </row>
    <row r="952" spans="1:17" x14ac:dyDescent="0.3">
      <c r="A952" s="5">
        <v>946</v>
      </c>
      <c r="B952" s="1" t="s">
        <v>1048</v>
      </c>
      <c r="C952" s="1" t="s">
        <v>59</v>
      </c>
      <c r="D952" s="1" t="s">
        <v>72</v>
      </c>
      <c r="E952" s="1" t="s">
        <v>82</v>
      </c>
      <c r="F952" s="1" t="s">
        <v>173</v>
      </c>
      <c r="G952" s="1" t="s">
        <v>47</v>
      </c>
      <c r="H952" s="1" t="s">
        <v>127</v>
      </c>
      <c r="I952" s="1" t="s">
        <v>139</v>
      </c>
      <c r="J952" s="7">
        <v>5.1738875466930168</v>
      </c>
      <c r="K952" s="7">
        <v>3.3201423606445024</v>
      </c>
      <c r="L952" s="10">
        <v>2.5</v>
      </c>
      <c r="M952" s="11">
        <f t="shared" si="28"/>
        <v>0.32805694425780096</v>
      </c>
      <c r="N952" s="12" t="s">
        <v>50</v>
      </c>
      <c r="O952" s="14" t="s">
        <v>57</v>
      </c>
      <c r="P952" s="3">
        <f t="shared" si="29"/>
        <v>641.71134967296132</v>
      </c>
      <c r="Q952" s="1">
        <v>4</v>
      </c>
    </row>
    <row r="953" spans="1:17" x14ac:dyDescent="0.3">
      <c r="A953" s="5">
        <v>947</v>
      </c>
      <c r="B953" s="1" t="s">
        <v>1049</v>
      </c>
      <c r="C953" s="1" t="s">
        <v>9</v>
      </c>
      <c r="D953" s="1" t="s">
        <v>72</v>
      </c>
      <c r="E953" s="1" t="s">
        <v>82</v>
      </c>
      <c r="F953" s="1" t="s">
        <v>173</v>
      </c>
      <c r="G953" s="1" t="s">
        <v>47</v>
      </c>
      <c r="H953" s="1" t="s">
        <v>127</v>
      </c>
      <c r="I953" s="1" t="s">
        <v>139</v>
      </c>
      <c r="J953" s="7">
        <v>2.4747829212534436</v>
      </c>
      <c r="K953" s="7">
        <v>1.5493997683007725</v>
      </c>
      <c r="L953" s="10">
        <v>2.5</v>
      </c>
      <c r="M953" s="11">
        <f t="shared" si="28"/>
        <v>-0.380240092679691</v>
      </c>
      <c r="N953" s="12" t="s">
        <v>50</v>
      </c>
      <c r="O953" s="14" t="s">
        <v>57</v>
      </c>
      <c r="P953" s="3">
        <f t="shared" si="29"/>
        <v>626.07502055817599</v>
      </c>
      <c r="Q953" s="1">
        <v>4</v>
      </c>
    </row>
    <row r="954" spans="1:17" x14ac:dyDescent="0.3">
      <c r="A954" s="5">
        <v>948</v>
      </c>
      <c r="B954" s="1" t="s">
        <v>1050</v>
      </c>
      <c r="C954" s="1" t="s">
        <v>59</v>
      </c>
      <c r="D954" s="1" t="s">
        <v>72</v>
      </c>
      <c r="E954" s="1" t="s">
        <v>82</v>
      </c>
      <c r="F954" s="1" t="s">
        <v>173</v>
      </c>
      <c r="G954" s="1" t="s">
        <v>47</v>
      </c>
      <c r="H954" s="1" t="s">
        <v>127</v>
      </c>
      <c r="I954" s="1" t="s">
        <v>139</v>
      </c>
      <c r="J954" s="7">
        <v>5.9064133171959092</v>
      </c>
      <c r="K954" s="7">
        <v>3.5414851846874709</v>
      </c>
      <c r="L954" s="10">
        <v>2.5</v>
      </c>
      <c r="M954" s="11">
        <f t="shared" si="28"/>
        <v>0.41659407387498837</v>
      </c>
      <c r="N954" s="12" t="s">
        <v>50</v>
      </c>
      <c r="O954" s="14" t="s">
        <v>57</v>
      </c>
      <c r="P954" s="3">
        <f t="shared" si="29"/>
        <v>599.59995931486958</v>
      </c>
      <c r="Q954" s="1">
        <v>4</v>
      </c>
    </row>
    <row r="955" spans="1:17" x14ac:dyDescent="0.3">
      <c r="A955" s="5">
        <v>949</v>
      </c>
      <c r="B955" s="1" t="s">
        <v>1051</v>
      </c>
      <c r="C955" s="1" t="s">
        <v>100</v>
      </c>
      <c r="D955" s="1" t="s">
        <v>72</v>
      </c>
      <c r="E955" s="1" t="s">
        <v>82</v>
      </c>
      <c r="F955" s="1" t="s">
        <v>173</v>
      </c>
      <c r="G955" s="1" t="s">
        <v>47</v>
      </c>
      <c r="H955" s="1" t="s">
        <v>127</v>
      </c>
      <c r="I955" s="1"/>
      <c r="J955" s="7">
        <v>21.780815594002807</v>
      </c>
      <c r="K955" s="7">
        <v>1.5493997683007539</v>
      </c>
      <c r="L955" s="10">
        <v>2.5</v>
      </c>
      <c r="M955" s="11">
        <f t="shared" si="28"/>
        <v>-0.38024009267969844</v>
      </c>
      <c r="N955" s="12" t="s">
        <v>50</v>
      </c>
      <c r="O955" s="14" t="s">
        <v>57</v>
      </c>
      <c r="P955" s="3">
        <f t="shared" si="29"/>
        <v>71.135984858499526</v>
      </c>
      <c r="Q955" s="1">
        <v>1</v>
      </c>
    </row>
    <row r="956" spans="1:17" x14ac:dyDescent="0.3">
      <c r="A956" s="5">
        <v>950</v>
      </c>
      <c r="B956" s="1" t="s">
        <v>1052</v>
      </c>
      <c r="C956" s="1" t="s">
        <v>94</v>
      </c>
      <c r="D956" s="1" t="s">
        <v>72</v>
      </c>
      <c r="E956" s="1" t="s">
        <v>82</v>
      </c>
      <c r="F956" s="1" t="s">
        <v>173</v>
      </c>
      <c r="G956" s="1" t="s">
        <v>47</v>
      </c>
      <c r="H956" s="1" t="s">
        <v>127</v>
      </c>
      <c r="I956" s="1" t="s">
        <v>139</v>
      </c>
      <c r="J956" s="7">
        <v>12.085170736175213</v>
      </c>
      <c r="K956" s="7">
        <v>3.3201423606445024</v>
      </c>
      <c r="L956" s="10">
        <v>2.5</v>
      </c>
      <c r="M956" s="11">
        <f t="shared" si="28"/>
        <v>0.32805694425780096</v>
      </c>
      <c r="N956" s="12" t="s">
        <v>50</v>
      </c>
      <c r="O956" s="14" t="s">
        <v>57</v>
      </c>
      <c r="P956" s="3">
        <f t="shared" si="29"/>
        <v>274.72862677116638</v>
      </c>
      <c r="Q956" s="1">
        <v>3</v>
      </c>
    </row>
    <row r="957" spans="1:17" x14ac:dyDescent="0.3">
      <c r="A957" s="5">
        <v>951</v>
      </c>
      <c r="B957" s="1" t="s">
        <v>1053</v>
      </c>
      <c r="C957" s="1" t="s">
        <v>9</v>
      </c>
      <c r="D957" s="1" t="s">
        <v>72</v>
      </c>
      <c r="E957" s="1" t="s">
        <v>82</v>
      </c>
      <c r="F957" s="1" t="s">
        <v>173</v>
      </c>
      <c r="G957" s="1" t="s">
        <v>47</v>
      </c>
      <c r="H957" s="1" t="s">
        <v>127</v>
      </c>
      <c r="I957" s="1" t="s">
        <v>139</v>
      </c>
      <c r="J957" s="7">
        <v>17.116699161705185</v>
      </c>
      <c r="K957" s="7">
        <v>3.5414851846875059</v>
      </c>
      <c r="L957" s="10">
        <v>2.5</v>
      </c>
      <c r="M957" s="11">
        <f t="shared" si="28"/>
        <v>0.41659407387500236</v>
      </c>
      <c r="N957" s="12" t="s">
        <v>50</v>
      </c>
      <c r="O957" s="14" t="s">
        <v>57</v>
      </c>
      <c r="P957" s="3">
        <f t="shared" si="29"/>
        <v>206.90234438487957</v>
      </c>
      <c r="Q957" s="1">
        <v>2</v>
      </c>
    </row>
    <row r="958" spans="1:17" x14ac:dyDescent="0.3">
      <c r="A958" s="5">
        <v>952</v>
      </c>
      <c r="B958" s="1" t="s">
        <v>1054</v>
      </c>
      <c r="C958" s="1" t="s">
        <v>59</v>
      </c>
      <c r="D958" s="1" t="s">
        <v>72</v>
      </c>
      <c r="E958" s="1" t="s">
        <v>82</v>
      </c>
      <c r="F958" s="1" t="s">
        <v>173</v>
      </c>
      <c r="G958" s="1" t="s">
        <v>47</v>
      </c>
      <c r="H958" s="1" t="s">
        <v>127</v>
      </c>
      <c r="I958" s="1" t="s">
        <v>139</v>
      </c>
      <c r="J958" s="7">
        <v>5.395886748304898</v>
      </c>
      <c r="K958" s="7">
        <v>1.7707425923437292</v>
      </c>
      <c r="L958" s="10">
        <v>2.5</v>
      </c>
      <c r="M958" s="11">
        <f t="shared" si="28"/>
        <v>-0.29170296306250831</v>
      </c>
      <c r="N958" s="12" t="s">
        <v>50</v>
      </c>
      <c r="O958" s="14" t="s">
        <v>57</v>
      </c>
      <c r="P958" s="3">
        <f t="shared" si="29"/>
        <v>328.165262716087</v>
      </c>
      <c r="Q958" s="1">
        <v>3</v>
      </c>
    </row>
    <row r="959" spans="1:17" x14ac:dyDescent="0.3">
      <c r="A959" s="5">
        <v>953</v>
      </c>
      <c r="B959" s="1" t="s">
        <v>1055</v>
      </c>
      <c r="C959" s="1" t="s">
        <v>145</v>
      </c>
      <c r="D959" s="1" t="s">
        <v>72</v>
      </c>
      <c r="E959" s="1" t="s">
        <v>82</v>
      </c>
      <c r="F959" s="1" t="s">
        <v>173</v>
      </c>
      <c r="G959" s="1" t="s">
        <v>47</v>
      </c>
      <c r="H959" s="1" t="s">
        <v>127</v>
      </c>
      <c r="I959" s="1"/>
      <c r="J959" s="7">
        <v>13.593713745400086</v>
      </c>
      <c r="K959" s="7">
        <v>1.9920854163867094</v>
      </c>
      <c r="L959" s="10">
        <v>2.5</v>
      </c>
      <c r="M959" s="11">
        <f t="shared" si="28"/>
        <v>-0.20316583344531622</v>
      </c>
      <c r="N959" s="12" t="s">
        <v>50</v>
      </c>
      <c r="O959" s="14" t="s">
        <v>57</v>
      </c>
      <c r="P959" s="3">
        <f t="shared" si="29"/>
        <v>146.54460537399518</v>
      </c>
      <c r="Q959" s="1">
        <v>2</v>
      </c>
    </row>
    <row r="960" spans="1:17" x14ac:dyDescent="0.3">
      <c r="A960" s="5">
        <v>954</v>
      </c>
      <c r="B960" s="1" t="s">
        <v>1056</v>
      </c>
      <c r="C960" s="1" t="s">
        <v>94</v>
      </c>
      <c r="D960" s="1" t="s">
        <v>72</v>
      </c>
      <c r="E960" s="1" t="s">
        <v>82</v>
      </c>
      <c r="F960" s="1" t="s">
        <v>173</v>
      </c>
      <c r="G960" s="1" t="s">
        <v>47</v>
      </c>
      <c r="H960" s="1" t="s">
        <v>127</v>
      </c>
      <c r="I960" s="1" t="s">
        <v>134</v>
      </c>
      <c r="J960" s="7">
        <v>10.804487401011768</v>
      </c>
      <c r="K960" s="7">
        <v>2.8774567125585824</v>
      </c>
      <c r="L960" s="10">
        <v>2.5</v>
      </c>
      <c r="M960" s="11">
        <f t="shared" si="28"/>
        <v>0.15098268502343296</v>
      </c>
      <c r="N960" s="12" t="s">
        <v>50</v>
      </c>
      <c r="O960" s="14" t="s">
        <v>57</v>
      </c>
      <c r="P960" s="3">
        <f t="shared" si="29"/>
        <v>266.32052088737942</v>
      </c>
      <c r="Q960" s="1">
        <v>3</v>
      </c>
    </row>
    <row r="961" spans="1:17" x14ac:dyDescent="0.3">
      <c r="A961" s="5">
        <v>955</v>
      </c>
      <c r="B961" s="1" t="s">
        <v>1057</v>
      </c>
      <c r="C961" s="1" t="s">
        <v>131</v>
      </c>
      <c r="D961" s="1" t="s">
        <v>72</v>
      </c>
      <c r="E961" s="1" t="s">
        <v>82</v>
      </c>
      <c r="F961" s="1" t="s">
        <v>173</v>
      </c>
      <c r="G961" s="1" t="s">
        <v>47</v>
      </c>
      <c r="H961" s="1" t="s">
        <v>127</v>
      </c>
      <c r="I961" s="1" t="s">
        <v>139</v>
      </c>
      <c r="J961" s="7">
        <v>7.1097596606410729</v>
      </c>
      <c r="K961" s="7">
        <v>1.770742592343729</v>
      </c>
      <c r="L961" s="10">
        <v>2.5</v>
      </c>
      <c r="M961" s="11">
        <f t="shared" si="28"/>
        <v>-0.29170296306250842</v>
      </c>
      <c r="N961" s="12" t="s">
        <v>50</v>
      </c>
      <c r="O961" s="14" t="s">
        <v>57</v>
      </c>
      <c r="P961" s="3">
        <f t="shared" si="29"/>
        <v>249.05800995586182</v>
      </c>
      <c r="Q961" s="1">
        <v>2</v>
      </c>
    </row>
    <row r="962" spans="1:17" x14ac:dyDescent="0.3">
      <c r="A962" s="5">
        <v>956</v>
      </c>
      <c r="B962" s="1" t="s">
        <v>1058</v>
      </c>
      <c r="C962" s="1" t="s">
        <v>9</v>
      </c>
      <c r="D962" s="1" t="s">
        <v>72</v>
      </c>
      <c r="E962" s="1" t="s">
        <v>82</v>
      </c>
      <c r="F962" s="1" t="s">
        <v>173</v>
      </c>
      <c r="G962" s="1" t="s">
        <v>47</v>
      </c>
      <c r="H962" s="1" t="s">
        <v>127</v>
      </c>
      <c r="I962" s="1" t="s">
        <v>139</v>
      </c>
      <c r="J962" s="7">
        <v>7.5279526679410758</v>
      </c>
      <c r="K962" s="7">
        <v>4.6481993049023149</v>
      </c>
      <c r="L962" s="10">
        <v>2.5</v>
      </c>
      <c r="M962" s="11">
        <f t="shared" si="28"/>
        <v>0.85927972196092595</v>
      </c>
      <c r="N962" s="12" t="s">
        <v>50</v>
      </c>
      <c r="O962" s="14" t="s">
        <v>51</v>
      </c>
      <c r="P962" s="3">
        <f t="shared" si="29"/>
        <v>617.45862519797367</v>
      </c>
      <c r="Q962" s="1">
        <v>4</v>
      </c>
    </row>
    <row r="963" spans="1:17" x14ac:dyDescent="0.3">
      <c r="A963" s="5">
        <v>957</v>
      </c>
      <c r="B963" s="1" t="s">
        <v>1059</v>
      </c>
      <c r="C963" s="1" t="s">
        <v>131</v>
      </c>
      <c r="D963" s="1" t="s">
        <v>72</v>
      </c>
      <c r="E963" s="1" t="s">
        <v>82</v>
      </c>
      <c r="F963" s="1" t="s">
        <v>173</v>
      </c>
      <c r="G963" s="1" t="s">
        <v>47</v>
      </c>
      <c r="H963" s="1" t="s">
        <v>127</v>
      </c>
      <c r="I963" s="1" t="s">
        <v>139</v>
      </c>
      <c r="J963" s="7">
        <v>6.6627948807600861</v>
      </c>
      <c r="K963" s="7">
        <v>1.9920854163867083</v>
      </c>
      <c r="L963" s="10">
        <v>2.5</v>
      </c>
      <c r="M963" s="11">
        <f t="shared" si="28"/>
        <v>-0.20316583344531666</v>
      </c>
      <c r="N963" s="12" t="s">
        <v>50</v>
      </c>
      <c r="O963" s="14" t="s">
        <v>57</v>
      </c>
      <c r="P963" s="3">
        <f t="shared" si="29"/>
        <v>298.98645418894432</v>
      </c>
      <c r="Q963" s="1">
        <v>3</v>
      </c>
    </row>
    <row r="964" spans="1:17" x14ac:dyDescent="0.3">
      <c r="A964" s="5">
        <v>958</v>
      </c>
      <c r="B964" s="1" t="s">
        <v>1060</v>
      </c>
      <c r="C964" s="1" t="s">
        <v>9</v>
      </c>
      <c r="D964" s="1" t="s">
        <v>72</v>
      </c>
      <c r="E964" s="1" t="s">
        <v>82</v>
      </c>
      <c r="F964" s="1" t="s">
        <v>173</v>
      </c>
      <c r="G964" s="1" t="s">
        <v>47</v>
      </c>
      <c r="H964" s="1" t="s">
        <v>127</v>
      </c>
      <c r="I964" s="1" t="s">
        <v>139</v>
      </c>
      <c r="J964" s="7">
        <v>17.64084583453549</v>
      </c>
      <c r="K964" s="7">
        <v>4.8695421289453025</v>
      </c>
      <c r="L964" s="10">
        <v>2.5</v>
      </c>
      <c r="M964" s="11">
        <f t="shared" si="28"/>
        <v>0.94781685157812101</v>
      </c>
      <c r="N964" s="12" t="s">
        <v>50</v>
      </c>
      <c r="O964" s="14" t="s">
        <v>51</v>
      </c>
      <c r="P964" s="3">
        <f t="shared" si="29"/>
        <v>276.03790513333541</v>
      </c>
      <c r="Q964" s="1">
        <v>3</v>
      </c>
    </row>
    <row r="965" spans="1:17" x14ac:dyDescent="0.3">
      <c r="A965" s="5">
        <v>959</v>
      </c>
      <c r="B965" s="1" t="s">
        <v>1061</v>
      </c>
      <c r="C965" s="1" t="s">
        <v>131</v>
      </c>
      <c r="D965" s="1" t="s">
        <v>72</v>
      </c>
      <c r="E965" s="1" t="s">
        <v>82</v>
      </c>
      <c r="F965" s="1" t="s">
        <v>173</v>
      </c>
      <c r="G965" s="1" t="s">
        <v>47</v>
      </c>
      <c r="H965" s="1" t="s">
        <v>127</v>
      </c>
      <c r="I965" s="1" t="s">
        <v>134</v>
      </c>
      <c r="J965" s="7">
        <v>4.9396203047730021</v>
      </c>
      <c r="K965" s="7">
        <v>1.7707425923437292</v>
      </c>
      <c r="L965" s="10">
        <v>2.5</v>
      </c>
      <c r="M965" s="11">
        <f t="shared" si="28"/>
        <v>-0.29170296306250831</v>
      </c>
      <c r="N965" s="12" t="s">
        <v>50</v>
      </c>
      <c r="O965" s="14" t="s">
        <v>57</v>
      </c>
      <c r="P965" s="3">
        <f t="shared" si="29"/>
        <v>358.47747055228427</v>
      </c>
      <c r="Q965" s="1">
        <v>3</v>
      </c>
    </row>
    <row r="966" spans="1:17" x14ac:dyDescent="0.3">
      <c r="A966" s="5">
        <v>960</v>
      </c>
      <c r="B966" s="1" t="s">
        <v>1062</v>
      </c>
      <c r="C966" s="1" t="s">
        <v>131</v>
      </c>
      <c r="D966" s="1" t="s">
        <v>72</v>
      </c>
      <c r="E966" s="1" t="s">
        <v>82</v>
      </c>
      <c r="F966" s="1" t="s">
        <v>173</v>
      </c>
      <c r="G966" s="1" t="s">
        <v>47</v>
      </c>
      <c r="H966" s="1" t="s">
        <v>127</v>
      </c>
      <c r="I966" s="1" t="s">
        <v>134</v>
      </c>
      <c r="J966" s="7">
        <v>10.475852842309505</v>
      </c>
      <c r="K966" s="7">
        <v>1.7707425923437461</v>
      </c>
      <c r="L966" s="10">
        <v>2.5</v>
      </c>
      <c r="M966" s="11">
        <f t="shared" si="28"/>
        <v>-0.29170296306250154</v>
      </c>
      <c r="N966" s="12" t="s">
        <v>50</v>
      </c>
      <c r="O966" s="14" t="s">
        <v>57</v>
      </c>
      <c r="P966" s="3">
        <f t="shared" si="29"/>
        <v>169.030876912678</v>
      </c>
      <c r="Q966" s="1">
        <v>2</v>
      </c>
    </row>
    <row r="967" spans="1:17" x14ac:dyDescent="0.3">
      <c r="A967" s="5">
        <v>961</v>
      </c>
      <c r="B967" s="1" t="s">
        <v>1063</v>
      </c>
      <c r="C967" s="1" t="s">
        <v>9</v>
      </c>
      <c r="D967" s="1" t="s">
        <v>72</v>
      </c>
      <c r="E967" s="1" t="s">
        <v>82</v>
      </c>
      <c r="F967" s="1" t="s">
        <v>173</v>
      </c>
      <c r="G967" s="1" t="s">
        <v>47</v>
      </c>
      <c r="H967" s="1" t="s">
        <v>127</v>
      </c>
      <c r="I967" s="1" t="s">
        <v>134</v>
      </c>
      <c r="J967" s="7">
        <v>5.9475142427879728</v>
      </c>
      <c r="K967" s="7">
        <v>1.9920854163867103</v>
      </c>
      <c r="L967" s="10">
        <v>2.5</v>
      </c>
      <c r="M967" s="11">
        <f t="shared" ref="M967:M1030" si="30">(K967-L967)/L967</f>
        <v>-0.20316583344531586</v>
      </c>
      <c r="N967" s="12" t="s">
        <v>50</v>
      </c>
      <c r="O967" s="14" t="s">
        <v>57</v>
      </c>
      <c r="P967" s="3">
        <f t="shared" ref="P967:P1030" si="31">K967*1000/J967</f>
        <v>334.94420274862512</v>
      </c>
      <c r="Q967" s="1">
        <v>3</v>
      </c>
    </row>
    <row r="968" spans="1:17" x14ac:dyDescent="0.3">
      <c r="A968" s="5">
        <v>962</v>
      </c>
      <c r="B968" s="1" t="s">
        <v>1064</v>
      </c>
      <c r="C968" s="1" t="s">
        <v>131</v>
      </c>
      <c r="D968" s="1" t="s">
        <v>72</v>
      </c>
      <c r="E968" s="1" t="s">
        <v>82</v>
      </c>
      <c r="F968" s="1" t="s">
        <v>173</v>
      </c>
      <c r="G968" s="1" t="s">
        <v>47</v>
      </c>
      <c r="H968" s="1" t="s">
        <v>127</v>
      </c>
      <c r="I968" s="1" t="s">
        <v>139</v>
      </c>
      <c r="J968" s="7">
        <v>4.8992766405612782</v>
      </c>
      <c r="K968" s="7">
        <v>1.7707425923437345</v>
      </c>
      <c r="L968" s="10">
        <v>2.5</v>
      </c>
      <c r="M968" s="11">
        <f t="shared" si="30"/>
        <v>-0.2917029630625062</v>
      </c>
      <c r="N968" s="12" t="s">
        <v>50</v>
      </c>
      <c r="O968" s="14" t="s">
        <v>57</v>
      </c>
      <c r="P968" s="3">
        <f t="shared" si="31"/>
        <v>361.42939504246328</v>
      </c>
      <c r="Q968" s="1">
        <v>3</v>
      </c>
    </row>
    <row r="969" spans="1:17" x14ac:dyDescent="0.3">
      <c r="A969" s="5">
        <v>963</v>
      </c>
      <c r="B969" s="1" t="s">
        <v>1065</v>
      </c>
      <c r="C969" s="1" t="s">
        <v>131</v>
      </c>
      <c r="D969" s="1" t="s">
        <v>72</v>
      </c>
      <c r="E969" s="1" t="s">
        <v>82</v>
      </c>
      <c r="F969" s="1" t="s">
        <v>173</v>
      </c>
      <c r="G969" s="1" t="s">
        <v>47</v>
      </c>
      <c r="H969" s="1" t="s">
        <v>127</v>
      </c>
      <c r="I969" s="1" t="s">
        <v>139</v>
      </c>
      <c r="J969" s="7">
        <v>7.1226902319849525</v>
      </c>
      <c r="K969" s="7">
        <v>2.2134282404296677</v>
      </c>
      <c r="L969" s="10">
        <v>2.5</v>
      </c>
      <c r="M969" s="11">
        <f t="shared" si="30"/>
        <v>-0.11462870382813292</v>
      </c>
      <c r="N969" s="12" t="s">
        <v>50</v>
      </c>
      <c r="O969" s="14" t="s">
        <v>57</v>
      </c>
      <c r="P969" s="3">
        <f t="shared" si="31"/>
        <v>310.75733582939057</v>
      </c>
      <c r="Q969" s="1">
        <v>3</v>
      </c>
    </row>
    <row r="970" spans="1:17" x14ac:dyDescent="0.3">
      <c r="A970" s="5">
        <v>964</v>
      </c>
      <c r="B970" s="1" t="s">
        <v>1066</v>
      </c>
      <c r="C970" s="1" t="s">
        <v>9</v>
      </c>
      <c r="D970" s="1" t="s">
        <v>72</v>
      </c>
      <c r="E970" s="1" t="s">
        <v>82</v>
      </c>
      <c r="F970" s="1" t="s">
        <v>173</v>
      </c>
      <c r="G970" s="1" t="s">
        <v>47</v>
      </c>
      <c r="H970" s="1" t="s">
        <v>127</v>
      </c>
      <c r="I970" s="1" t="s">
        <v>139</v>
      </c>
      <c r="J970" s="7">
        <v>5.7200260047445761</v>
      </c>
      <c r="K970" s="7">
        <v>1.549399768300761</v>
      </c>
      <c r="L970" s="10">
        <v>2.5</v>
      </c>
      <c r="M970" s="11">
        <f t="shared" si="30"/>
        <v>-0.38024009267969561</v>
      </c>
      <c r="N970" s="12" t="s">
        <v>50</v>
      </c>
      <c r="O970" s="14" t="s">
        <v>57</v>
      </c>
      <c r="P970" s="3">
        <f t="shared" si="31"/>
        <v>270.87285390233961</v>
      </c>
      <c r="Q970" s="1">
        <v>3</v>
      </c>
    </row>
    <row r="971" spans="1:17" x14ac:dyDescent="0.3">
      <c r="A971" s="5">
        <v>965</v>
      </c>
      <c r="B971" s="1" t="s">
        <v>1067</v>
      </c>
      <c r="C971" s="1" t="s">
        <v>59</v>
      </c>
      <c r="D971" s="1" t="s">
        <v>72</v>
      </c>
      <c r="E971" s="1" t="s">
        <v>82</v>
      </c>
      <c r="F971" s="1" t="s">
        <v>173</v>
      </c>
      <c r="G971" s="1" t="s">
        <v>47</v>
      </c>
      <c r="H971" s="1" t="s">
        <v>127</v>
      </c>
      <c r="I971" s="1" t="s">
        <v>139</v>
      </c>
      <c r="J971" s="7">
        <v>3.9110013163575759</v>
      </c>
      <c r="K971" s="7">
        <v>1.770742592343729</v>
      </c>
      <c r="L971" s="10">
        <v>2.5</v>
      </c>
      <c r="M971" s="11">
        <f t="shared" si="30"/>
        <v>-0.29170296306250842</v>
      </c>
      <c r="N971" s="12" t="s">
        <v>50</v>
      </c>
      <c r="O971" s="14" t="s">
        <v>57</v>
      </c>
      <c r="P971" s="3">
        <f t="shared" si="31"/>
        <v>452.75939564062094</v>
      </c>
      <c r="Q971" s="1">
        <v>3</v>
      </c>
    </row>
    <row r="972" spans="1:17" x14ac:dyDescent="0.3">
      <c r="A972" s="5">
        <v>966</v>
      </c>
      <c r="B972" s="1" t="s">
        <v>1068</v>
      </c>
      <c r="C972" s="1" t="s">
        <v>59</v>
      </c>
      <c r="D972" s="1" t="s">
        <v>72</v>
      </c>
      <c r="E972" s="1" t="s">
        <v>82</v>
      </c>
      <c r="F972" s="1" t="s">
        <v>173</v>
      </c>
      <c r="G972" s="1" t="s">
        <v>47</v>
      </c>
      <c r="H972" s="1" t="s">
        <v>127</v>
      </c>
      <c r="I972" s="1" t="s">
        <v>139</v>
      </c>
      <c r="J972" s="7">
        <v>3.1215555641702166</v>
      </c>
      <c r="K972" s="7">
        <v>2.2134282404296668</v>
      </c>
      <c r="L972" s="10">
        <v>2.5</v>
      </c>
      <c r="M972" s="11">
        <f t="shared" si="30"/>
        <v>-0.11462870382813328</v>
      </c>
      <c r="N972" s="12" t="s">
        <v>50</v>
      </c>
      <c r="O972" s="14" t="s">
        <v>57</v>
      </c>
      <c r="P972" s="3">
        <f t="shared" si="31"/>
        <v>709.07859716988526</v>
      </c>
      <c r="Q972" s="1">
        <v>4</v>
      </c>
    </row>
    <row r="973" spans="1:17" x14ac:dyDescent="0.3">
      <c r="A973" s="5">
        <v>967</v>
      </c>
      <c r="B973" s="1" t="s">
        <v>1069</v>
      </c>
      <c r="C973" s="1" t="s">
        <v>210</v>
      </c>
      <c r="D973" s="1" t="s">
        <v>72</v>
      </c>
      <c r="E973" s="1" t="s">
        <v>82</v>
      </c>
      <c r="F973" s="1" t="s">
        <v>173</v>
      </c>
      <c r="G973" s="1" t="s">
        <v>47</v>
      </c>
      <c r="H973" s="1" t="s">
        <v>127</v>
      </c>
      <c r="I973" s="1" t="s">
        <v>139</v>
      </c>
      <c r="J973" s="7">
        <v>4.4017702415300644</v>
      </c>
      <c r="K973" s="7">
        <v>1.9920854163867054</v>
      </c>
      <c r="L973" s="10">
        <v>2.5</v>
      </c>
      <c r="M973" s="11">
        <f t="shared" si="30"/>
        <v>-0.20316583344531783</v>
      </c>
      <c r="N973" s="12" t="s">
        <v>50</v>
      </c>
      <c r="O973" s="14" t="s">
        <v>57</v>
      </c>
      <c r="P973" s="3">
        <f t="shared" si="31"/>
        <v>452.56460630127128</v>
      </c>
      <c r="Q973" s="1">
        <v>3</v>
      </c>
    </row>
    <row r="974" spans="1:17" x14ac:dyDescent="0.3">
      <c r="A974" s="5">
        <v>968</v>
      </c>
      <c r="B974" s="1" t="s">
        <v>1070</v>
      </c>
      <c r="C974" s="1" t="s">
        <v>9</v>
      </c>
      <c r="D974" s="1" t="s">
        <v>72</v>
      </c>
      <c r="E974" s="1" t="s">
        <v>82</v>
      </c>
      <c r="F974" s="1" t="s">
        <v>173</v>
      </c>
      <c r="G974" s="1" t="s">
        <v>47</v>
      </c>
      <c r="H974" s="1" t="s">
        <v>127</v>
      </c>
      <c r="I974" s="1" t="s">
        <v>139</v>
      </c>
      <c r="J974" s="7">
        <v>14.63475748866114</v>
      </c>
      <c r="K974" s="7">
        <v>4.426856480859338</v>
      </c>
      <c r="L974" s="10">
        <v>2.5</v>
      </c>
      <c r="M974" s="11">
        <f t="shared" si="30"/>
        <v>0.77074259234373521</v>
      </c>
      <c r="N974" s="12" t="s">
        <v>50</v>
      </c>
      <c r="O974" s="14" t="s">
        <v>51</v>
      </c>
      <c r="P974" s="3">
        <f t="shared" si="31"/>
        <v>302.48922705341863</v>
      </c>
      <c r="Q974" s="1">
        <v>3</v>
      </c>
    </row>
    <row r="975" spans="1:17" x14ac:dyDescent="0.3">
      <c r="A975" s="5">
        <v>969</v>
      </c>
      <c r="B975" s="1" t="s">
        <v>1071</v>
      </c>
      <c r="C975" s="1" t="s">
        <v>9</v>
      </c>
      <c r="D975" s="1" t="s">
        <v>72</v>
      </c>
      <c r="E975" s="1" t="s">
        <v>82</v>
      </c>
      <c r="F975" s="1" t="s">
        <v>173</v>
      </c>
      <c r="G975" s="1" t="s">
        <v>47</v>
      </c>
      <c r="H975" s="1" t="s">
        <v>127</v>
      </c>
      <c r="I975" s="1" t="s">
        <v>139</v>
      </c>
      <c r="J975" s="7">
        <v>11.587161914860978</v>
      </c>
      <c r="K975" s="7">
        <v>2.8774567125585842</v>
      </c>
      <c r="L975" s="10">
        <v>2.5</v>
      </c>
      <c r="M975" s="11">
        <f t="shared" si="30"/>
        <v>0.15098268502343365</v>
      </c>
      <c r="N975" s="12" t="s">
        <v>50</v>
      </c>
      <c r="O975" s="14" t="s">
        <v>57</v>
      </c>
      <c r="P975" s="3">
        <f t="shared" si="31"/>
        <v>248.33144938348843</v>
      </c>
      <c r="Q975" s="1">
        <v>2</v>
      </c>
    </row>
    <row r="976" spans="1:17" x14ac:dyDescent="0.3">
      <c r="A976" s="5">
        <v>970</v>
      </c>
      <c r="B976" s="1" t="s">
        <v>1072</v>
      </c>
      <c r="C976" s="1" t="s">
        <v>210</v>
      </c>
      <c r="D976" s="1" t="s">
        <v>72</v>
      </c>
      <c r="E976" s="1" t="s">
        <v>82</v>
      </c>
      <c r="F976" s="1" t="s">
        <v>173</v>
      </c>
      <c r="G976" s="1" t="s">
        <v>47</v>
      </c>
      <c r="H976" s="1" t="s">
        <v>127</v>
      </c>
      <c r="I976" s="1" t="s">
        <v>139</v>
      </c>
      <c r="J976" s="7">
        <v>3.6628910448104657</v>
      </c>
      <c r="K976" s="7">
        <v>1.9920854163867057</v>
      </c>
      <c r="L976" s="10">
        <v>2.5</v>
      </c>
      <c r="M976" s="11">
        <f t="shared" si="30"/>
        <v>-0.20316583344531775</v>
      </c>
      <c r="N976" s="12" t="s">
        <v>50</v>
      </c>
      <c r="O976" s="14" t="s">
        <v>57</v>
      </c>
      <c r="P976" s="3">
        <f t="shared" si="31"/>
        <v>543.85603940064368</v>
      </c>
      <c r="Q976" s="1">
        <v>4</v>
      </c>
    </row>
    <row r="977" spans="1:17" x14ac:dyDescent="0.3">
      <c r="A977" s="5">
        <v>971</v>
      </c>
      <c r="B977" s="1" t="s">
        <v>1073</v>
      </c>
      <c r="C977" s="1" t="s">
        <v>9</v>
      </c>
      <c r="D977" s="1" t="s">
        <v>72</v>
      </c>
      <c r="E977" s="1" t="s">
        <v>82</v>
      </c>
      <c r="F977" s="1" t="s">
        <v>173</v>
      </c>
      <c r="G977" s="1" t="s">
        <v>47</v>
      </c>
      <c r="H977" s="1" t="s">
        <v>127</v>
      </c>
      <c r="I977" s="1" t="s">
        <v>139</v>
      </c>
      <c r="J977" s="7">
        <v>19.857294332216238</v>
      </c>
      <c r="K977" s="7">
        <v>4.2055136568163372</v>
      </c>
      <c r="L977" s="10">
        <v>2.5</v>
      </c>
      <c r="M977" s="11">
        <f t="shared" si="30"/>
        <v>0.68220546272653482</v>
      </c>
      <c r="N977" s="12" t="s">
        <v>50</v>
      </c>
      <c r="O977" s="14" t="s">
        <v>51</v>
      </c>
      <c r="P977" s="3">
        <f t="shared" si="31"/>
        <v>211.78684197641979</v>
      </c>
      <c r="Q977" s="1">
        <v>2</v>
      </c>
    </row>
    <row r="978" spans="1:17" x14ac:dyDescent="0.3">
      <c r="A978" s="5">
        <v>972</v>
      </c>
      <c r="B978" s="1" t="s">
        <v>1074</v>
      </c>
      <c r="C978" s="1" t="s">
        <v>59</v>
      </c>
      <c r="D978" s="1" t="s">
        <v>72</v>
      </c>
      <c r="E978" s="1" t="s">
        <v>82</v>
      </c>
      <c r="F978" s="1" t="s">
        <v>173</v>
      </c>
      <c r="G978" s="1" t="s">
        <v>47</v>
      </c>
      <c r="H978" s="1" t="s">
        <v>127</v>
      </c>
      <c r="I978" s="1" t="s">
        <v>139</v>
      </c>
      <c r="J978" s="7">
        <v>1.4942582059302827</v>
      </c>
      <c r="K978" s="7">
        <v>1.5493997683007721</v>
      </c>
      <c r="L978" s="10">
        <v>2.5</v>
      </c>
      <c r="M978" s="11">
        <f t="shared" si="30"/>
        <v>-0.38024009267969117</v>
      </c>
      <c r="N978" s="12" t="s">
        <v>50</v>
      </c>
      <c r="O978" s="14" t="s">
        <v>57</v>
      </c>
      <c r="P978" s="3">
        <f t="shared" si="31"/>
        <v>1036.9022985128329</v>
      </c>
      <c r="Q978" s="1">
        <v>5</v>
      </c>
    </row>
    <row r="979" spans="1:17" x14ac:dyDescent="0.3">
      <c r="A979" s="5">
        <v>973</v>
      </c>
      <c r="B979" s="1" t="s">
        <v>1075</v>
      </c>
      <c r="C979" s="1" t="s">
        <v>94</v>
      </c>
      <c r="D979" s="1" t="s">
        <v>72</v>
      </c>
      <c r="E979" s="1" t="s">
        <v>82</v>
      </c>
      <c r="F979" s="1" t="s">
        <v>173</v>
      </c>
      <c r="G979" s="1" t="s">
        <v>47</v>
      </c>
      <c r="H979" s="1" t="s">
        <v>127</v>
      </c>
      <c r="I979" s="1" t="s">
        <v>139</v>
      </c>
      <c r="J979" s="7">
        <v>4.1851090961722122</v>
      </c>
      <c r="K979" s="7">
        <v>1.5493997683007732</v>
      </c>
      <c r="L979" s="10">
        <v>2.5</v>
      </c>
      <c r="M979" s="11">
        <f t="shared" si="30"/>
        <v>-0.38024009267969072</v>
      </c>
      <c r="N979" s="12" t="s">
        <v>50</v>
      </c>
      <c r="O979" s="14" t="s">
        <v>57</v>
      </c>
      <c r="P979" s="3">
        <f t="shared" si="31"/>
        <v>370.21729486523697</v>
      </c>
      <c r="Q979" s="1">
        <v>3</v>
      </c>
    </row>
    <row r="980" spans="1:17" x14ac:dyDescent="0.3">
      <c r="A980" s="5">
        <v>974</v>
      </c>
      <c r="B980" s="1" t="s">
        <v>1076</v>
      </c>
      <c r="C980" s="1" t="s">
        <v>59</v>
      </c>
      <c r="D980" s="1" t="s">
        <v>72</v>
      </c>
      <c r="E980" s="1" t="s">
        <v>82</v>
      </c>
      <c r="F980" s="1" t="s">
        <v>173</v>
      </c>
      <c r="G980" s="1" t="s">
        <v>47</v>
      </c>
      <c r="H980" s="1" t="s">
        <v>127</v>
      </c>
      <c r="I980" s="1" t="s">
        <v>139</v>
      </c>
      <c r="J980" s="7">
        <v>1.181204615335796</v>
      </c>
      <c r="K980" s="7">
        <v>1.7707425923437317</v>
      </c>
      <c r="L980" s="10">
        <v>2.5</v>
      </c>
      <c r="M980" s="11">
        <f t="shared" si="30"/>
        <v>-0.29170296306250731</v>
      </c>
      <c r="N980" s="12" t="s">
        <v>50</v>
      </c>
      <c r="O980" s="14" t="s">
        <v>57</v>
      </c>
      <c r="P980" s="3">
        <f t="shared" si="31"/>
        <v>1499.0989447161451</v>
      </c>
      <c r="Q980" s="1">
        <v>5</v>
      </c>
    </row>
    <row r="981" spans="1:17" x14ac:dyDescent="0.3">
      <c r="A981" s="5">
        <v>975</v>
      </c>
      <c r="B981" s="1" t="s">
        <v>1077</v>
      </c>
      <c r="C981" s="1" t="s">
        <v>9</v>
      </c>
      <c r="D981" s="1" t="s">
        <v>72</v>
      </c>
      <c r="E981" s="1" t="s">
        <v>82</v>
      </c>
      <c r="F981" s="1" t="s">
        <v>173</v>
      </c>
      <c r="G981" s="1" t="s">
        <v>47</v>
      </c>
      <c r="H981" s="1" t="s">
        <v>127</v>
      </c>
      <c r="I981" s="1" t="s">
        <v>139</v>
      </c>
      <c r="J981" s="7">
        <v>8.2964635159424116</v>
      </c>
      <c r="K981" s="7">
        <v>3.3201423606445024</v>
      </c>
      <c r="L981" s="10">
        <v>2.5</v>
      </c>
      <c r="M981" s="11">
        <f t="shared" si="30"/>
        <v>0.32805694425780096</v>
      </c>
      <c r="N981" s="12" t="s">
        <v>50</v>
      </c>
      <c r="O981" s="14" t="s">
        <v>57</v>
      </c>
      <c r="P981" s="3">
        <f t="shared" si="31"/>
        <v>400.18766481218722</v>
      </c>
      <c r="Q981" s="1">
        <v>3</v>
      </c>
    </row>
    <row r="982" spans="1:17" x14ac:dyDescent="0.3">
      <c r="A982" s="5">
        <v>976</v>
      </c>
      <c r="B982" s="1" t="s">
        <v>1078</v>
      </c>
      <c r="C982" s="1" t="s">
        <v>74</v>
      </c>
      <c r="D982" s="1" t="s">
        <v>72</v>
      </c>
      <c r="E982" s="1" t="s">
        <v>91</v>
      </c>
      <c r="F982" s="1" t="s">
        <v>173</v>
      </c>
      <c r="G982" s="1" t="s">
        <v>47</v>
      </c>
      <c r="H982" s="1" t="s">
        <v>127</v>
      </c>
      <c r="I982" s="1"/>
      <c r="J982" s="7">
        <v>27.957724706885436</v>
      </c>
      <c r="K982" s="7">
        <v>1.9920854163866768</v>
      </c>
      <c r="L982" s="10">
        <v>2.5</v>
      </c>
      <c r="M982" s="11">
        <f t="shared" si="30"/>
        <v>-0.20316583344532929</v>
      </c>
      <c r="N982" s="12" t="s">
        <v>50</v>
      </c>
      <c r="O982" s="14" t="s">
        <v>57</v>
      </c>
      <c r="P982" s="3">
        <f t="shared" si="31"/>
        <v>71.253488517828686</v>
      </c>
      <c r="Q982" s="1">
        <v>1</v>
      </c>
    </row>
    <row r="983" spans="1:17" x14ac:dyDescent="0.3">
      <c r="A983" s="5">
        <v>977</v>
      </c>
      <c r="B983" s="1" t="s">
        <v>1079</v>
      </c>
      <c r="C983" s="1" t="s">
        <v>100</v>
      </c>
      <c r="D983" s="1" t="s">
        <v>72</v>
      </c>
      <c r="E983" s="1" t="s">
        <v>91</v>
      </c>
      <c r="F983" s="1" t="s">
        <v>173</v>
      </c>
      <c r="G983" s="1" t="s">
        <v>47</v>
      </c>
      <c r="H983" s="1" t="s">
        <v>127</v>
      </c>
      <c r="I983" s="1"/>
      <c r="J983" s="7">
        <v>9.4196790179565983</v>
      </c>
      <c r="K983" s="7">
        <v>2.2134282404296677</v>
      </c>
      <c r="L983" s="10">
        <v>2.5</v>
      </c>
      <c r="M983" s="11">
        <f t="shared" si="30"/>
        <v>-0.11462870382813292</v>
      </c>
      <c r="N983" s="12" t="s">
        <v>50</v>
      </c>
      <c r="O983" s="14" t="s">
        <v>57</v>
      </c>
      <c r="P983" s="3">
        <f t="shared" si="31"/>
        <v>234.97915759233848</v>
      </c>
      <c r="Q983" s="1">
        <v>2</v>
      </c>
    </row>
    <row r="984" spans="1:17" x14ac:dyDescent="0.3">
      <c r="A984" s="5">
        <v>978</v>
      </c>
      <c r="B984" s="1" t="s">
        <v>1080</v>
      </c>
      <c r="C984" s="1" t="s">
        <v>131</v>
      </c>
      <c r="D984" s="1" t="s">
        <v>72</v>
      </c>
      <c r="E984" s="1" t="s">
        <v>91</v>
      </c>
      <c r="F984" s="1" t="s">
        <v>173</v>
      </c>
      <c r="G984" s="1" t="s">
        <v>47</v>
      </c>
      <c r="H984" s="1" t="s">
        <v>127</v>
      </c>
      <c r="I984" s="1" t="s">
        <v>139</v>
      </c>
      <c r="J984" s="7">
        <v>2.8891790371031352</v>
      </c>
      <c r="K984" s="7">
        <v>1.9920854163867023</v>
      </c>
      <c r="L984" s="10">
        <v>2.5</v>
      </c>
      <c r="M984" s="11">
        <f t="shared" si="30"/>
        <v>-0.20316583344531908</v>
      </c>
      <c r="N984" s="12" t="s">
        <v>50</v>
      </c>
      <c r="O984" s="14" t="s">
        <v>57</v>
      </c>
      <c r="P984" s="3">
        <f t="shared" si="31"/>
        <v>689.49877830488731</v>
      </c>
      <c r="Q984" s="1">
        <v>4</v>
      </c>
    </row>
    <row r="985" spans="1:17" x14ac:dyDescent="0.3">
      <c r="A985" s="5">
        <v>979</v>
      </c>
      <c r="B985" s="1" t="s">
        <v>1081</v>
      </c>
      <c r="C985" s="1" t="s">
        <v>131</v>
      </c>
      <c r="D985" s="1" t="s">
        <v>72</v>
      </c>
      <c r="E985" s="1" t="s">
        <v>91</v>
      </c>
      <c r="F985" s="1" t="s">
        <v>173</v>
      </c>
      <c r="G985" s="1" t="s">
        <v>47</v>
      </c>
      <c r="H985" s="1" t="s">
        <v>127</v>
      </c>
      <c r="I985" s="1" t="s">
        <v>139</v>
      </c>
      <c r="J985" s="7">
        <v>11.184433309440463</v>
      </c>
      <c r="K985" s="7">
        <v>3.9841708327734091</v>
      </c>
      <c r="L985" s="10">
        <v>2.5</v>
      </c>
      <c r="M985" s="11">
        <f t="shared" si="30"/>
        <v>0.59366833310936362</v>
      </c>
      <c r="N985" s="12" t="s">
        <v>50</v>
      </c>
      <c r="O985" s="14" t="s">
        <v>51</v>
      </c>
      <c r="P985" s="3">
        <f t="shared" si="31"/>
        <v>356.2246492551825</v>
      </c>
      <c r="Q985" s="1">
        <v>3</v>
      </c>
    </row>
    <row r="986" spans="1:17" x14ac:dyDescent="0.3">
      <c r="A986" s="5">
        <v>980</v>
      </c>
      <c r="B986" s="1" t="s">
        <v>1082</v>
      </c>
      <c r="C986" s="1" t="s">
        <v>9</v>
      </c>
      <c r="D986" s="1" t="s">
        <v>72</v>
      </c>
      <c r="E986" s="1" t="s">
        <v>91</v>
      </c>
      <c r="F986" s="1" t="s">
        <v>173</v>
      </c>
      <c r="G986" s="1" t="s">
        <v>47</v>
      </c>
      <c r="H986" s="1" t="s">
        <v>127</v>
      </c>
      <c r="I986" s="1" t="s">
        <v>139</v>
      </c>
      <c r="J986" s="7">
        <v>4.475861323004855</v>
      </c>
      <c r="K986" s="7">
        <v>2.8774567125585784</v>
      </c>
      <c r="L986" s="10">
        <v>2.5</v>
      </c>
      <c r="M986" s="11">
        <f t="shared" si="30"/>
        <v>0.15098268502343135</v>
      </c>
      <c r="N986" s="12" t="s">
        <v>50</v>
      </c>
      <c r="O986" s="14" t="s">
        <v>57</v>
      </c>
      <c r="P986" s="3">
        <f t="shared" si="31"/>
        <v>642.88334800927373</v>
      </c>
      <c r="Q986" s="1">
        <v>4</v>
      </c>
    </row>
    <row r="987" spans="1:17" x14ac:dyDescent="0.3">
      <c r="A987" s="5">
        <v>981</v>
      </c>
      <c r="B987" s="1" t="s">
        <v>1083</v>
      </c>
      <c r="C987" s="1" t="s">
        <v>145</v>
      </c>
      <c r="D987" s="1" t="s">
        <v>72</v>
      </c>
      <c r="E987" s="1" t="s">
        <v>91</v>
      </c>
      <c r="F987" s="1" t="s">
        <v>173</v>
      </c>
      <c r="G987" s="1" t="s">
        <v>47</v>
      </c>
      <c r="H987" s="1" t="s">
        <v>127</v>
      </c>
      <c r="I987" s="1"/>
      <c r="J987" s="7">
        <v>16.328318654495863</v>
      </c>
      <c r="K987" s="7">
        <v>1.7707425923437483</v>
      </c>
      <c r="L987" s="10">
        <v>2.5</v>
      </c>
      <c r="M987" s="11">
        <f t="shared" si="30"/>
        <v>-0.29170296306250065</v>
      </c>
      <c r="N987" s="12" t="s">
        <v>50</v>
      </c>
      <c r="O987" s="14" t="s">
        <v>57</v>
      </c>
      <c r="P987" s="3">
        <f t="shared" si="31"/>
        <v>108.44610702499914</v>
      </c>
      <c r="Q987" s="1">
        <v>1</v>
      </c>
    </row>
    <row r="988" spans="1:17" x14ac:dyDescent="0.3">
      <c r="A988" s="5">
        <v>982</v>
      </c>
      <c r="B988" s="1" t="s">
        <v>1084</v>
      </c>
      <c r="C988" s="1" t="s">
        <v>94</v>
      </c>
      <c r="D988" s="1" t="s">
        <v>72</v>
      </c>
      <c r="E988" s="1" t="s">
        <v>91</v>
      </c>
      <c r="F988" s="1" t="s">
        <v>173</v>
      </c>
      <c r="G988" s="1" t="s">
        <v>47</v>
      </c>
      <c r="H988" s="1" t="s">
        <v>127</v>
      </c>
      <c r="I988" s="1" t="s">
        <v>139</v>
      </c>
      <c r="J988" s="7">
        <v>8.2636758698785489</v>
      </c>
      <c r="K988" s="7">
        <v>1.9920854163867101</v>
      </c>
      <c r="L988" s="10">
        <v>2.5</v>
      </c>
      <c r="M988" s="11">
        <f t="shared" si="30"/>
        <v>-0.20316583344531597</v>
      </c>
      <c r="N988" s="12" t="s">
        <v>50</v>
      </c>
      <c r="O988" s="14" t="s">
        <v>57</v>
      </c>
      <c r="P988" s="3">
        <f t="shared" si="31"/>
        <v>241.06528955811859</v>
      </c>
      <c r="Q988" s="1">
        <v>2</v>
      </c>
    </row>
    <row r="989" spans="1:17" x14ac:dyDescent="0.3">
      <c r="A989" s="5">
        <v>983</v>
      </c>
      <c r="B989" s="1" t="s">
        <v>1085</v>
      </c>
      <c r="C989" s="1" t="s">
        <v>9</v>
      </c>
      <c r="D989" s="1" t="s">
        <v>72</v>
      </c>
      <c r="E989" s="1" t="s">
        <v>91</v>
      </c>
      <c r="F989" s="1" t="s">
        <v>173</v>
      </c>
      <c r="G989" s="1" t="s">
        <v>47</v>
      </c>
      <c r="H989" s="1" t="s">
        <v>127</v>
      </c>
      <c r="I989" s="1" t="s">
        <v>139</v>
      </c>
      <c r="J989" s="7">
        <v>7.119359530857019</v>
      </c>
      <c r="K989" s="7">
        <v>3.0987995366015464</v>
      </c>
      <c r="L989" s="10">
        <v>2.5</v>
      </c>
      <c r="M989" s="11">
        <f t="shared" si="30"/>
        <v>0.23951981464061856</v>
      </c>
      <c r="N989" s="12" t="s">
        <v>50</v>
      </c>
      <c r="O989" s="14" t="s">
        <v>57</v>
      </c>
      <c r="P989" s="3">
        <f t="shared" si="31"/>
        <v>435.26380753361354</v>
      </c>
      <c r="Q989" s="1">
        <v>3</v>
      </c>
    </row>
    <row r="990" spans="1:17" x14ac:dyDescent="0.3">
      <c r="A990" s="5">
        <v>984</v>
      </c>
      <c r="B990" s="1" t="s">
        <v>1086</v>
      </c>
      <c r="C990" s="1" t="s">
        <v>9</v>
      </c>
      <c r="D990" s="1" t="s">
        <v>72</v>
      </c>
      <c r="E990" s="1" t="s">
        <v>91</v>
      </c>
      <c r="F990" s="1" t="s">
        <v>173</v>
      </c>
      <c r="G990" s="1" t="s">
        <v>47</v>
      </c>
      <c r="H990" s="1" t="s">
        <v>127</v>
      </c>
      <c r="I990" s="1" t="s">
        <v>139</v>
      </c>
      <c r="J990" s="7">
        <v>7.5705050081809544</v>
      </c>
      <c r="K990" s="7">
        <v>3.0987995366015477</v>
      </c>
      <c r="L990" s="10">
        <v>2.5</v>
      </c>
      <c r="M990" s="11">
        <f t="shared" si="30"/>
        <v>0.23951981464061908</v>
      </c>
      <c r="N990" s="12" t="s">
        <v>50</v>
      </c>
      <c r="O990" s="14" t="s">
        <v>57</v>
      </c>
      <c r="P990" s="3">
        <f t="shared" si="31"/>
        <v>409.32534002062948</v>
      </c>
      <c r="Q990" s="1">
        <v>3</v>
      </c>
    </row>
    <row r="991" spans="1:17" x14ac:dyDescent="0.3">
      <c r="A991" s="5">
        <v>985</v>
      </c>
      <c r="B991" s="1" t="s">
        <v>1087</v>
      </c>
      <c r="C991" s="1" t="s">
        <v>145</v>
      </c>
      <c r="D991" s="1" t="s">
        <v>72</v>
      </c>
      <c r="E991" s="1" t="s">
        <v>91</v>
      </c>
      <c r="F991" s="1" t="s">
        <v>173</v>
      </c>
      <c r="G991" s="1" t="s">
        <v>47</v>
      </c>
      <c r="H991" s="1" t="s">
        <v>127</v>
      </c>
      <c r="I991" s="1"/>
      <c r="J991" s="7">
        <v>17.837640563249202</v>
      </c>
      <c r="K991" s="7">
        <v>1.992085416386707</v>
      </c>
      <c r="L991" s="10">
        <v>2.5</v>
      </c>
      <c r="M991" s="11">
        <f t="shared" si="30"/>
        <v>-0.20316583344531719</v>
      </c>
      <c r="N991" s="12" t="s">
        <v>50</v>
      </c>
      <c r="O991" s="14" t="s">
        <v>57</v>
      </c>
      <c r="P991" s="3">
        <f t="shared" si="31"/>
        <v>111.67875085962828</v>
      </c>
      <c r="Q991" s="1">
        <v>1</v>
      </c>
    </row>
    <row r="992" spans="1:17" x14ac:dyDescent="0.3">
      <c r="A992" s="5">
        <v>986</v>
      </c>
      <c r="B992" s="1" t="s">
        <v>1088</v>
      </c>
      <c r="C992" s="1" t="s">
        <v>145</v>
      </c>
      <c r="D992" s="1" t="s">
        <v>72</v>
      </c>
      <c r="E992" s="1" t="s">
        <v>91</v>
      </c>
      <c r="F992" s="1" t="s">
        <v>173</v>
      </c>
      <c r="G992" s="1" t="s">
        <v>47</v>
      </c>
      <c r="H992" s="1" t="s">
        <v>127</v>
      </c>
      <c r="I992" s="1"/>
      <c r="J992" s="7">
        <v>7.6509231196804866</v>
      </c>
      <c r="K992" s="7">
        <v>1.5493997683007732</v>
      </c>
      <c r="L992" s="10">
        <v>2.5</v>
      </c>
      <c r="M992" s="11">
        <f t="shared" si="30"/>
        <v>-0.38024009267969072</v>
      </c>
      <c r="N992" s="12" t="s">
        <v>50</v>
      </c>
      <c r="O992" s="14" t="s">
        <v>57</v>
      </c>
      <c r="P992" s="3">
        <f t="shared" si="31"/>
        <v>202.51148051863819</v>
      </c>
      <c r="Q992" s="1">
        <v>2</v>
      </c>
    </row>
    <row r="993" spans="1:17" x14ac:dyDescent="0.3">
      <c r="A993" s="5">
        <v>987</v>
      </c>
      <c r="B993" s="1" t="s">
        <v>1089</v>
      </c>
      <c r="C993" s="1" t="s">
        <v>94</v>
      </c>
      <c r="D993" s="1" t="s">
        <v>72</v>
      </c>
      <c r="E993" s="1" t="s">
        <v>91</v>
      </c>
      <c r="F993" s="1" t="s">
        <v>173</v>
      </c>
      <c r="G993" s="1" t="s">
        <v>47</v>
      </c>
      <c r="H993" s="1" t="s">
        <v>127</v>
      </c>
      <c r="I993" s="1" t="s">
        <v>139</v>
      </c>
      <c r="J993" s="7">
        <v>3.1537614233918299</v>
      </c>
      <c r="K993" s="7">
        <v>1.770742592343729</v>
      </c>
      <c r="L993" s="10">
        <v>2.5</v>
      </c>
      <c r="M993" s="11">
        <f t="shared" si="30"/>
        <v>-0.29170296306250842</v>
      </c>
      <c r="N993" s="12" t="s">
        <v>50</v>
      </c>
      <c r="O993" s="14" t="s">
        <v>57</v>
      </c>
      <c r="P993" s="3">
        <f t="shared" si="31"/>
        <v>561.47005262031462</v>
      </c>
      <c r="Q993" s="1">
        <v>4</v>
      </c>
    </row>
    <row r="994" spans="1:17" x14ac:dyDescent="0.3">
      <c r="A994" s="5">
        <v>988</v>
      </c>
      <c r="B994" s="1" t="s">
        <v>1090</v>
      </c>
      <c r="C994" s="1" t="s">
        <v>131</v>
      </c>
      <c r="D994" s="1" t="s">
        <v>72</v>
      </c>
      <c r="E994" s="1" t="s">
        <v>91</v>
      </c>
      <c r="F994" s="1" t="s">
        <v>173</v>
      </c>
      <c r="G994" s="1" t="s">
        <v>47</v>
      </c>
      <c r="H994" s="1" t="s">
        <v>127</v>
      </c>
      <c r="I994" s="1" t="s">
        <v>139</v>
      </c>
      <c r="J994" s="7">
        <v>8.7560970292310198</v>
      </c>
      <c r="K994" s="7">
        <v>1.5493997683007605</v>
      </c>
      <c r="L994" s="10">
        <v>2.5</v>
      </c>
      <c r="M994" s="11">
        <f t="shared" si="30"/>
        <v>-0.38024009267969577</v>
      </c>
      <c r="N994" s="12" t="s">
        <v>50</v>
      </c>
      <c r="O994" s="14" t="s">
        <v>57</v>
      </c>
      <c r="P994" s="3">
        <f t="shared" si="31"/>
        <v>176.95095921485378</v>
      </c>
      <c r="Q994" s="1">
        <v>2</v>
      </c>
    </row>
    <row r="995" spans="1:17" x14ac:dyDescent="0.3">
      <c r="A995" s="5">
        <v>989</v>
      </c>
      <c r="B995" s="1" t="s">
        <v>1091</v>
      </c>
      <c r="C995" s="1" t="s">
        <v>9</v>
      </c>
      <c r="D995" s="1" t="s">
        <v>72</v>
      </c>
      <c r="E995" s="1" t="s">
        <v>91</v>
      </c>
      <c r="F995" s="1" t="s">
        <v>173</v>
      </c>
      <c r="G995" s="1" t="s">
        <v>47</v>
      </c>
      <c r="H995" s="1" t="s">
        <v>127</v>
      </c>
      <c r="I995" s="1" t="s">
        <v>139</v>
      </c>
      <c r="J995" s="7">
        <v>3.0361871215686862</v>
      </c>
      <c r="K995" s="7">
        <v>1.7707425923437294</v>
      </c>
      <c r="L995" s="10">
        <v>2.5</v>
      </c>
      <c r="M995" s="11">
        <f t="shared" si="30"/>
        <v>-0.2917029630625082</v>
      </c>
      <c r="N995" s="12" t="s">
        <v>50</v>
      </c>
      <c r="O995" s="14" t="s">
        <v>57</v>
      </c>
      <c r="P995" s="3">
        <f t="shared" si="31"/>
        <v>583.21260233422367</v>
      </c>
      <c r="Q995" s="1">
        <v>4</v>
      </c>
    </row>
    <row r="996" spans="1:17" x14ac:dyDescent="0.3">
      <c r="A996" s="5">
        <v>990</v>
      </c>
      <c r="B996" s="1" t="s">
        <v>1092</v>
      </c>
      <c r="C996" s="1" t="s">
        <v>131</v>
      </c>
      <c r="D996" s="1" t="s">
        <v>72</v>
      </c>
      <c r="E996" s="1" t="s">
        <v>91</v>
      </c>
      <c r="F996" s="1" t="s">
        <v>173</v>
      </c>
      <c r="G996" s="1" t="s">
        <v>47</v>
      </c>
      <c r="H996" s="1" t="s">
        <v>127</v>
      </c>
      <c r="I996" s="1" t="s">
        <v>139</v>
      </c>
      <c r="J996" s="7">
        <v>8.5117196765350158</v>
      </c>
      <c r="K996" s="7">
        <v>2.434771064472641</v>
      </c>
      <c r="L996" s="10">
        <v>2.5</v>
      </c>
      <c r="M996" s="11">
        <f t="shared" si="30"/>
        <v>-2.6091574210943592E-2</v>
      </c>
      <c r="N996" s="12" t="s">
        <v>50</v>
      </c>
      <c r="O996" s="14" t="s">
        <v>57</v>
      </c>
      <c r="P996" s="3">
        <f t="shared" si="31"/>
        <v>286.04925408725364</v>
      </c>
      <c r="Q996" s="1">
        <v>3</v>
      </c>
    </row>
    <row r="997" spans="1:17" x14ac:dyDescent="0.3">
      <c r="A997" s="5">
        <v>991</v>
      </c>
      <c r="B997" s="1" t="s">
        <v>1093</v>
      </c>
      <c r="C997" s="1" t="s">
        <v>100</v>
      </c>
      <c r="D997" s="1" t="s">
        <v>72</v>
      </c>
      <c r="E997" s="1" t="s">
        <v>91</v>
      </c>
      <c r="F997" s="1" t="s">
        <v>173</v>
      </c>
      <c r="G997" s="1" t="s">
        <v>47</v>
      </c>
      <c r="H997" s="1" t="s">
        <v>127</v>
      </c>
      <c r="I997" s="1"/>
      <c r="J997" s="7">
        <v>34.733945910406618</v>
      </c>
      <c r="K997" s="7">
        <v>1.9920854163866735</v>
      </c>
      <c r="L997" s="10">
        <v>2.5</v>
      </c>
      <c r="M997" s="11">
        <f t="shared" si="30"/>
        <v>-0.20316583344533062</v>
      </c>
      <c r="N997" s="12" t="s">
        <v>50</v>
      </c>
      <c r="O997" s="14" t="s">
        <v>57</v>
      </c>
      <c r="P997" s="3">
        <f t="shared" si="31"/>
        <v>57.352695300588515</v>
      </c>
      <c r="Q997" s="1">
        <v>1</v>
      </c>
    </row>
    <row r="998" spans="1:17" x14ac:dyDescent="0.3">
      <c r="A998" s="5">
        <v>992</v>
      </c>
      <c r="B998" s="1" t="s">
        <v>1094</v>
      </c>
      <c r="C998" s="1" t="s">
        <v>9</v>
      </c>
      <c r="D998" s="1" t="s">
        <v>72</v>
      </c>
      <c r="E998" s="1" t="s">
        <v>91</v>
      </c>
      <c r="F998" s="1" t="s">
        <v>173</v>
      </c>
      <c r="G998" s="1" t="s">
        <v>47</v>
      </c>
      <c r="H998" s="1" t="s">
        <v>127</v>
      </c>
      <c r="I998" s="1" t="s">
        <v>139</v>
      </c>
      <c r="J998" s="7">
        <v>5.5719413698004345</v>
      </c>
      <c r="K998" s="7">
        <v>1.7707425923437292</v>
      </c>
      <c r="L998" s="10">
        <v>2.5</v>
      </c>
      <c r="M998" s="11">
        <f t="shared" si="30"/>
        <v>-0.29170296306250831</v>
      </c>
      <c r="N998" s="12" t="s">
        <v>50</v>
      </c>
      <c r="O998" s="14" t="s">
        <v>57</v>
      </c>
      <c r="P998" s="3">
        <f t="shared" si="31"/>
        <v>317.79634328908065</v>
      </c>
      <c r="Q998" s="1">
        <v>3</v>
      </c>
    </row>
    <row r="999" spans="1:17" x14ac:dyDescent="0.3">
      <c r="A999" s="5">
        <v>993</v>
      </c>
      <c r="B999" s="1" t="s">
        <v>1095</v>
      </c>
      <c r="C999" s="1" t="s">
        <v>59</v>
      </c>
      <c r="D999" s="1" t="s">
        <v>72</v>
      </c>
      <c r="E999" s="1" t="s">
        <v>91</v>
      </c>
      <c r="F999" s="1" t="s">
        <v>173</v>
      </c>
      <c r="G999" s="1" t="s">
        <v>47</v>
      </c>
      <c r="H999" s="1" t="s">
        <v>127</v>
      </c>
      <c r="I999" s="1" t="s">
        <v>139</v>
      </c>
      <c r="J999" s="7">
        <v>7.2532823267291793</v>
      </c>
      <c r="K999" s="7">
        <v>2.4347710644726375</v>
      </c>
      <c r="L999" s="10">
        <v>2.5</v>
      </c>
      <c r="M999" s="11">
        <f t="shared" si="30"/>
        <v>-2.6091574210945011E-2</v>
      </c>
      <c r="N999" s="12" t="s">
        <v>50</v>
      </c>
      <c r="O999" s="14" t="s">
        <v>57</v>
      </c>
      <c r="P999" s="3">
        <f t="shared" si="31"/>
        <v>335.67851833096671</v>
      </c>
      <c r="Q999" s="1">
        <v>3</v>
      </c>
    </row>
    <row r="1000" spans="1:17" x14ac:dyDescent="0.3">
      <c r="A1000" s="5">
        <v>994</v>
      </c>
      <c r="B1000" s="1" t="s">
        <v>1096</v>
      </c>
      <c r="C1000" s="1" t="s">
        <v>131</v>
      </c>
      <c r="D1000" s="1" t="s">
        <v>72</v>
      </c>
      <c r="E1000" s="1" t="s">
        <v>91</v>
      </c>
      <c r="F1000" s="1" t="s">
        <v>173</v>
      </c>
      <c r="G1000" s="1" t="s">
        <v>47</v>
      </c>
      <c r="H1000" s="1" t="s">
        <v>127</v>
      </c>
      <c r="I1000" s="1" t="s">
        <v>139</v>
      </c>
      <c r="J1000" s="7">
        <v>19.666319869066584</v>
      </c>
      <c r="K1000" s="7">
        <v>4.426856480859338</v>
      </c>
      <c r="L1000" s="10">
        <v>2.5</v>
      </c>
      <c r="M1000" s="11">
        <f t="shared" si="30"/>
        <v>0.77074259234373521</v>
      </c>
      <c r="N1000" s="12" t="s">
        <v>50</v>
      </c>
      <c r="O1000" s="14" t="s">
        <v>51</v>
      </c>
      <c r="P1000" s="3">
        <f t="shared" si="31"/>
        <v>225.0983666660685</v>
      </c>
      <c r="Q1000" s="1">
        <v>2</v>
      </c>
    </row>
    <row r="1001" spans="1:17" x14ac:dyDescent="0.3">
      <c r="A1001" s="5">
        <v>995</v>
      </c>
      <c r="B1001" s="1" t="s">
        <v>1097</v>
      </c>
      <c r="C1001" s="1" t="s">
        <v>59</v>
      </c>
      <c r="D1001" s="1" t="s">
        <v>72</v>
      </c>
      <c r="E1001" s="1" t="s">
        <v>91</v>
      </c>
      <c r="F1001" s="1" t="s">
        <v>173</v>
      </c>
      <c r="G1001" s="1" t="s">
        <v>47</v>
      </c>
      <c r="H1001" s="1" t="s">
        <v>127</v>
      </c>
      <c r="I1001" s="1" t="s">
        <v>139</v>
      </c>
      <c r="J1001" s="7">
        <v>5.7028023226797613</v>
      </c>
      <c r="K1001" s="7">
        <v>2.4347710644726317</v>
      </c>
      <c r="L1001" s="10">
        <v>2.5</v>
      </c>
      <c r="M1001" s="11">
        <f t="shared" si="30"/>
        <v>-2.6091574210947321E-2</v>
      </c>
      <c r="N1001" s="12" t="s">
        <v>50</v>
      </c>
      <c r="O1001" s="14" t="s">
        <v>57</v>
      </c>
      <c r="P1001" s="3">
        <f t="shared" si="31"/>
        <v>426.94291800886526</v>
      </c>
      <c r="Q1001" s="1">
        <v>3</v>
      </c>
    </row>
    <row r="1002" spans="1:17" x14ac:dyDescent="0.3">
      <c r="A1002" s="5">
        <v>996</v>
      </c>
      <c r="B1002" s="1" t="s">
        <v>1098</v>
      </c>
      <c r="C1002" s="1" t="s">
        <v>145</v>
      </c>
      <c r="D1002" s="1" t="s">
        <v>72</v>
      </c>
      <c r="E1002" s="1" t="s">
        <v>91</v>
      </c>
      <c r="F1002" s="1" t="s">
        <v>173</v>
      </c>
      <c r="G1002" s="1" t="s">
        <v>47</v>
      </c>
      <c r="H1002" s="1" t="s">
        <v>127</v>
      </c>
      <c r="I1002" s="1"/>
      <c r="J1002" s="7">
        <v>34.065293291303959</v>
      </c>
      <c r="K1002" s="7">
        <v>3.5414851846874607</v>
      </c>
      <c r="L1002" s="10">
        <v>2.5</v>
      </c>
      <c r="M1002" s="11">
        <f t="shared" si="30"/>
        <v>0.41659407387498426</v>
      </c>
      <c r="N1002" s="12" t="s">
        <v>50</v>
      </c>
      <c r="O1002" s="14" t="s">
        <v>57</v>
      </c>
      <c r="P1002" s="3">
        <f t="shared" si="31"/>
        <v>103.96168189139048</v>
      </c>
      <c r="Q1002" s="1">
        <v>1</v>
      </c>
    </row>
    <row r="1003" spans="1:17" x14ac:dyDescent="0.3">
      <c r="A1003" s="5">
        <v>997</v>
      </c>
      <c r="B1003" s="1" t="s">
        <v>1099</v>
      </c>
      <c r="C1003" s="1" t="s">
        <v>131</v>
      </c>
      <c r="D1003" s="1" t="s">
        <v>72</v>
      </c>
      <c r="E1003" s="1" t="s">
        <v>91</v>
      </c>
      <c r="F1003" s="1" t="s">
        <v>173</v>
      </c>
      <c r="G1003" s="1" t="s">
        <v>47</v>
      </c>
      <c r="H1003" s="1" t="s">
        <v>127</v>
      </c>
      <c r="I1003" s="1" t="s">
        <v>134</v>
      </c>
      <c r="J1003" s="7">
        <v>22.883296430334241</v>
      </c>
      <c r="K1003" s="7">
        <v>2.4347710644726646</v>
      </c>
      <c r="L1003" s="10">
        <v>2.5</v>
      </c>
      <c r="M1003" s="11">
        <f t="shared" si="30"/>
        <v>-2.6091574210934176E-2</v>
      </c>
      <c r="N1003" s="12" t="s">
        <v>50</v>
      </c>
      <c r="O1003" s="14" t="s">
        <v>57</v>
      </c>
      <c r="P1003" s="3">
        <f t="shared" si="31"/>
        <v>106.39948977128648</v>
      </c>
      <c r="Q1003" s="1">
        <v>1</v>
      </c>
    </row>
    <row r="1004" spans="1:17" x14ac:dyDescent="0.3">
      <c r="A1004" s="5">
        <v>998</v>
      </c>
      <c r="B1004" s="1" t="s">
        <v>1100</v>
      </c>
      <c r="C1004" s="1" t="s">
        <v>210</v>
      </c>
      <c r="D1004" s="1" t="s">
        <v>72</v>
      </c>
      <c r="E1004" s="1" t="s">
        <v>91</v>
      </c>
      <c r="F1004" s="1" t="s">
        <v>173</v>
      </c>
      <c r="G1004" s="1" t="s">
        <v>47</v>
      </c>
      <c r="H1004" s="1" t="s">
        <v>127</v>
      </c>
      <c r="I1004" s="1" t="s">
        <v>139</v>
      </c>
      <c r="J1004" s="7">
        <v>2.4505828505543326</v>
      </c>
      <c r="K1004" s="7">
        <v>1.5493997683007723</v>
      </c>
      <c r="L1004" s="10">
        <v>2.5</v>
      </c>
      <c r="M1004" s="11">
        <f t="shared" si="30"/>
        <v>-0.38024009267969106</v>
      </c>
      <c r="N1004" s="12" t="s">
        <v>50</v>
      </c>
      <c r="O1004" s="14" t="s">
        <v>57</v>
      </c>
      <c r="P1004" s="3">
        <f t="shared" si="31"/>
        <v>632.25765574515935</v>
      </c>
      <c r="Q1004" s="1">
        <v>4</v>
      </c>
    </row>
    <row r="1005" spans="1:17" x14ac:dyDescent="0.3">
      <c r="A1005" s="5">
        <v>999</v>
      </c>
      <c r="B1005" s="1" t="s">
        <v>1101</v>
      </c>
      <c r="C1005" s="1" t="s">
        <v>59</v>
      </c>
      <c r="D1005" s="1" t="s">
        <v>72</v>
      </c>
      <c r="E1005" s="1" t="s">
        <v>91</v>
      </c>
      <c r="F1005" s="1" t="s">
        <v>173</v>
      </c>
      <c r="G1005" s="1" t="s">
        <v>47</v>
      </c>
      <c r="H1005" s="1" t="s">
        <v>127</v>
      </c>
      <c r="I1005" s="1" t="s">
        <v>139</v>
      </c>
      <c r="J1005" s="7">
        <v>2.9954881783607825</v>
      </c>
      <c r="K1005" s="7">
        <v>1.770742592343731</v>
      </c>
      <c r="L1005" s="10">
        <v>2.5</v>
      </c>
      <c r="M1005" s="11">
        <f t="shared" si="30"/>
        <v>-0.29170296306250759</v>
      </c>
      <c r="N1005" s="12" t="s">
        <v>50</v>
      </c>
      <c r="O1005" s="14" t="s">
        <v>57</v>
      </c>
      <c r="P1005" s="3">
        <f t="shared" si="31"/>
        <v>591.13656502985521</v>
      </c>
      <c r="Q1005" s="1">
        <v>4</v>
      </c>
    </row>
    <row r="1006" spans="1:17" x14ac:dyDescent="0.3">
      <c r="A1006" s="5">
        <v>1000</v>
      </c>
      <c r="B1006" s="1" t="s">
        <v>1102</v>
      </c>
      <c r="C1006" s="1" t="s">
        <v>9</v>
      </c>
      <c r="D1006" s="1" t="s">
        <v>72</v>
      </c>
      <c r="E1006" s="1" t="s">
        <v>91</v>
      </c>
      <c r="F1006" s="1" t="s">
        <v>173</v>
      </c>
      <c r="G1006" s="1" t="s">
        <v>47</v>
      </c>
      <c r="H1006" s="1" t="s">
        <v>127</v>
      </c>
      <c r="I1006" s="1" t="s">
        <v>139</v>
      </c>
      <c r="J1006" s="7">
        <v>5.5557624588624197</v>
      </c>
      <c r="K1006" s="7">
        <v>1.5493997683007736</v>
      </c>
      <c r="L1006" s="10">
        <v>2.5</v>
      </c>
      <c r="M1006" s="11">
        <f t="shared" si="30"/>
        <v>-0.38024009267969056</v>
      </c>
      <c r="N1006" s="12" t="s">
        <v>50</v>
      </c>
      <c r="O1006" s="14" t="s">
        <v>57</v>
      </c>
      <c r="P1006" s="3">
        <f t="shared" si="31"/>
        <v>278.88157202063383</v>
      </c>
      <c r="Q1006" s="1">
        <v>3</v>
      </c>
    </row>
    <row r="1007" spans="1:17" x14ac:dyDescent="0.3">
      <c r="A1007" s="5">
        <v>1001</v>
      </c>
      <c r="B1007" s="1" t="s">
        <v>1103</v>
      </c>
      <c r="C1007" s="1" t="s">
        <v>210</v>
      </c>
      <c r="D1007" s="1" t="s">
        <v>72</v>
      </c>
      <c r="E1007" s="1" t="s">
        <v>91</v>
      </c>
      <c r="F1007" s="1" t="s">
        <v>173</v>
      </c>
      <c r="G1007" s="1" t="s">
        <v>47</v>
      </c>
      <c r="H1007" s="1" t="s">
        <v>127</v>
      </c>
      <c r="I1007" s="1" t="s">
        <v>139</v>
      </c>
      <c r="J1007" s="7">
        <v>6.140403450721041</v>
      </c>
      <c r="K1007" s="7">
        <v>2.4347710644726299</v>
      </c>
      <c r="L1007" s="10">
        <v>2.5</v>
      </c>
      <c r="M1007" s="11">
        <f t="shared" si="30"/>
        <v>-2.6091574210948033E-2</v>
      </c>
      <c r="N1007" s="12" t="s">
        <v>50</v>
      </c>
      <c r="O1007" s="14" t="s">
        <v>57</v>
      </c>
      <c r="P1007" s="3">
        <f t="shared" si="31"/>
        <v>396.51646410737476</v>
      </c>
      <c r="Q1007" s="1">
        <v>3</v>
      </c>
    </row>
    <row r="1008" spans="1:17" x14ac:dyDescent="0.3">
      <c r="A1008" s="5">
        <v>1002</v>
      </c>
      <c r="B1008" s="1" t="s">
        <v>1104</v>
      </c>
      <c r="C1008" s="1" t="s">
        <v>59</v>
      </c>
      <c r="D1008" s="1" t="s">
        <v>72</v>
      </c>
      <c r="E1008" s="1" t="s">
        <v>91</v>
      </c>
      <c r="F1008" s="1" t="s">
        <v>173</v>
      </c>
      <c r="G1008" s="1" t="s">
        <v>47</v>
      </c>
      <c r="H1008" s="1" t="s">
        <v>127</v>
      </c>
      <c r="I1008" s="1" t="s">
        <v>139</v>
      </c>
      <c r="J1008" s="7">
        <v>1.8145414786039198</v>
      </c>
      <c r="K1008" s="7">
        <v>1.5493997683007723</v>
      </c>
      <c r="L1008" s="10">
        <v>2.5</v>
      </c>
      <c r="M1008" s="11">
        <f t="shared" si="30"/>
        <v>-0.38024009267969106</v>
      </c>
      <c r="N1008" s="12" t="s">
        <v>50</v>
      </c>
      <c r="O1008" s="14" t="s">
        <v>57</v>
      </c>
      <c r="P1008" s="3">
        <f t="shared" si="31"/>
        <v>853.87949879925407</v>
      </c>
      <c r="Q1008" s="1">
        <v>4</v>
      </c>
    </row>
    <row r="1009" spans="1:17" x14ac:dyDescent="0.3">
      <c r="A1009" s="5">
        <v>1003</v>
      </c>
      <c r="B1009" s="1" t="s">
        <v>1105</v>
      </c>
      <c r="C1009" s="1" t="s">
        <v>131</v>
      </c>
      <c r="D1009" s="1" t="s">
        <v>72</v>
      </c>
      <c r="E1009" s="1" t="s">
        <v>91</v>
      </c>
      <c r="F1009" s="1" t="s">
        <v>173</v>
      </c>
      <c r="G1009" s="1" t="s">
        <v>47</v>
      </c>
      <c r="H1009" s="1" t="s">
        <v>127</v>
      </c>
      <c r="I1009" s="1" t="s">
        <v>139</v>
      </c>
      <c r="J1009" s="7">
        <v>28.842229079000603</v>
      </c>
      <c r="K1009" s="7">
        <v>3.7628280087304904</v>
      </c>
      <c r="L1009" s="10">
        <v>2.5</v>
      </c>
      <c r="M1009" s="11">
        <f t="shared" si="30"/>
        <v>0.5051312034921962</v>
      </c>
      <c r="N1009" s="12" t="s">
        <v>50</v>
      </c>
      <c r="O1009" s="14" t="s">
        <v>51</v>
      </c>
      <c r="P1009" s="3">
        <f t="shared" si="31"/>
        <v>130.46245484091668</v>
      </c>
      <c r="Q1009" s="1">
        <v>2</v>
      </c>
    </row>
    <row r="1010" spans="1:17" x14ac:dyDescent="0.3">
      <c r="A1010" s="5">
        <v>1004</v>
      </c>
      <c r="B1010" s="1" t="s">
        <v>1106</v>
      </c>
      <c r="C1010" s="1" t="s">
        <v>9</v>
      </c>
      <c r="D1010" s="1" t="s">
        <v>72</v>
      </c>
      <c r="E1010" s="1" t="s">
        <v>91</v>
      </c>
      <c r="F1010" s="1" t="s">
        <v>173</v>
      </c>
      <c r="G1010" s="1" t="s">
        <v>47</v>
      </c>
      <c r="H1010" s="1" t="s">
        <v>127</v>
      </c>
      <c r="I1010" s="1" t="s">
        <v>139</v>
      </c>
      <c r="J1010" s="7">
        <v>5.2172093424008521</v>
      </c>
      <c r="K1010" s="7">
        <v>1.5493997683007739</v>
      </c>
      <c r="L1010" s="10">
        <v>2.5</v>
      </c>
      <c r="M1010" s="11">
        <f t="shared" si="30"/>
        <v>-0.38024009267969044</v>
      </c>
      <c r="N1010" s="12" t="s">
        <v>50</v>
      </c>
      <c r="O1010" s="14" t="s">
        <v>57</v>
      </c>
      <c r="P1010" s="3">
        <f t="shared" si="31"/>
        <v>296.9786463634162</v>
      </c>
      <c r="Q1010" s="1">
        <v>3</v>
      </c>
    </row>
    <row r="1011" spans="1:17" x14ac:dyDescent="0.3">
      <c r="A1011" s="5">
        <v>1005</v>
      </c>
      <c r="B1011" s="1" t="s">
        <v>1107</v>
      </c>
      <c r="C1011" s="1" t="s">
        <v>9</v>
      </c>
      <c r="D1011" s="1" t="s">
        <v>72</v>
      </c>
      <c r="E1011" s="1" t="s">
        <v>91</v>
      </c>
      <c r="F1011" s="1" t="s">
        <v>173</v>
      </c>
      <c r="G1011" s="1" t="s">
        <v>47</v>
      </c>
      <c r="H1011" s="1" t="s">
        <v>127</v>
      </c>
      <c r="I1011" s="1" t="s">
        <v>139</v>
      </c>
      <c r="J1011" s="7">
        <v>4.6882070598452881</v>
      </c>
      <c r="K1011" s="7">
        <v>2.4347710644726308</v>
      </c>
      <c r="L1011" s="10">
        <v>2.5</v>
      </c>
      <c r="M1011" s="11">
        <f t="shared" si="30"/>
        <v>-2.6091574210947675E-2</v>
      </c>
      <c r="N1011" s="12" t="s">
        <v>50</v>
      </c>
      <c r="O1011" s="14" t="s">
        <v>57</v>
      </c>
      <c r="P1011" s="3">
        <f t="shared" si="31"/>
        <v>519.33949021291278</v>
      </c>
      <c r="Q1011" s="1">
        <v>4</v>
      </c>
    </row>
    <row r="1012" spans="1:17" x14ac:dyDescent="0.3">
      <c r="A1012" s="5">
        <v>1006</v>
      </c>
      <c r="B1012" s="1" t="s">
        <v>1108</v>
      </c>
      <c r="C1012" s="1" t="s">
        <v>9</v>
      </c>
      <c r="D1012" s="1" t="s">
        <v>72</v>
      </c>
      <c r="E1012" s="1" t="s">
        <v>91</v>
      </c>
      <c r="F1012" s="1" t="s">
        <v>173</v>
      </c>
      <c r="G1012" s="1" t="s">
        <v>47</v>
      </c>
      <c r="H1012" s="1" t="s">
        <v>127</v>
      </c>
      <c r="I1012" s="1" t="s">
        <v>139</v>
      </c>
      <c r="J1012" s="7">
        <v>6.878754229397436</v>
      </c>
      <c r="K1012" s="7">
        <v>2.4347710644726286</v>
      </c>
      <c r="L1012" s="10">
        <v>2.5</v>
      </c>
      <c r="M1012" s="11">
        <f t="shared" si="30"/>
        <v>-2.6091574210948563E-2</v>
      </c>
      <c r="N1012" s="12" t="s">
        <v>50</v>
      </c>
      <c r="O1012" s="14" t="s">
        <v>57</v>
      </c>
      <c r="P1012" s="3">
        <f t="shared" si="31"/>
        <v>353.9552342293685</v>
      </c>
      <c r="Q1012" s="1">
        <v>3</v>
      </c>
    </row>
    <row r="1013" spans="1:17" x14ac:dyDescent="0.3">
      <c r="A1013" s="5">
        <v>1007</v>
      </c>
      <c r="B1013" s="1" t="s">
        <v>1109</v>
      </c>
      <c r="C1013" s="1" t="s">
        <v>9</v>
      </c>
      <c r="D1013" s="1" t="s">
        <v>72</v>
      </c>
      <c r="E1013" s="1" t="s">
        <v>91</v>
      </c>
      <c r="F1013" s="1" t="s">
        <v>173</v>
      </c>
      <c r="G1013" s="1" t="s">
        <v>47</v>
      </c>
      <c r="H1013" s="1" t="s">
        <v>127</v>
      </c>
      <c r="I1013" s="1" t="s">
        <v>139</v>
      </c>
      <c r="J1013" s="7">
        <v>5.7288304796637393</v>
      </c>
      <c r="K1013" s="7">
        <v>1.5493997683007739</v>
      </c>
      <c r="L1013" s="10">
        <v>2.5</v>
      </c>
      <c r="M1013" s="11">
        <f t="shared" si="30"/>
        <v>-0.38024009267969044</v>
      </c>
      <c r="N1013" s="12" t="s">
        <v>50</v>
      </c>
      <c r="O1013" s="14" t="s">
        <v>57</v>
      </c>
      <c r="P1013" s="3">
        <f t="shared" si="31"/>
        <v>270.45655719799163</v>
      </c>
      <c r="Q1013" s="1">
        <v>3</v>
      </c>
    </row>
    <row r="1014" spans="1:17" x14ac:dyDescent="0.3">
      <c r="A1014" s="5">
        <v>1008</v>
      </c>
      <c r="B1014" s="1" t="s">
        <v>1110</v>
      </c>
      <c r="C1014" s="1" t="s">
        <v>131</v>
      </c>
      <c r="D1014" s="1" t="s">
        <v>72</v>
      </c>
      <c r="E1014" s="1" t="s">
        <v>91</v>
      </c>
      <c r="F1014" s="1" t="s">
        <v>173</v>
      </c>
      <c r="G1014" s="1" t="s">
        <v>47</v>
      </c>
      <c r="H1014" s="1" t="s">
        <v>127</v>
      </c>
      <c r="I1014" s="1" t="s">
        <v>139</v>
      </c>
      <c r="J1014" s="7">
        <v>5.3935885636986818</v>
      </c>
      <c r="K1014" s="7">
        <v>1.9920854163867072</v>
      </c>
      <c r="L1014" s="10">
        <v>2.5</v>
      </c>
      <c r="M1014" s="11">
        <f t="shared" si="30"/>
        <v>-0.20316583344531711</v>
      </c>
      <c r="N1014" s="12" t="s">
        <v>50</v>
      </c>
      <c r="O1014" s="14" t="s">
        <v>57</v>
      </c>
      <c r="P1014" s="3">
        <f t="shared" si="31"/>
        <v>369.3432290691124</v>
      </c>
      <c r="Q1014" s="1">
        <v>3</v>
      </c>
    </row>
    <row r="1015" spans="1:17" x14ac:dyDescent="0.3">
      <c r="A1015" s="5">
        <v>1009</v>
      </c>
      <c r="B1015" s="1" t="s">
        <v>1111</v>
      </c>
      <c r="C1015" s="1" t="s">
        <v>9</v>
      </c>
      <c r="D1015" s="1" t="s">
        <v>72</v>
      </c>
      <c r="E1015" s="1" t="s">
        <v>91</v>
      </c>
      <c r="F1015" s="1" t="s">
        <v>173</v>
      </c>
      <c r="G1015" s="1" t="s">
        <v>47</v>
      </c>
      <c r="H1015" s="1" t="s">
        <v>127</v>
      </c>
      <c r="I1015" s="1" t="s">
        <v>139</v>
      </c>
      <c r="J1015" s="7">
        <v>3.1502904287931872</v>
      </c>
      <c r="K1015" s="7">
        <v>1.9920854163867028</v>
      </c>
      <c r="L1015" s="10">
        <v>2.5</v>
      </c>
      <c r="M1015" s="11">
        <f t="shared" si="30"/>
        <v>-0.20316583344531888</v>
      </c>
      <c r="N1015" s="12" t="s">
        <v>50</v>
      </c>
      <c r="O1015" s="14" t="s">
        <v>57</v>
      </c>
      <c r="P1015" s="3">
        <f t="shared" si="31"/>
        <v>632.34976628800234</v>
      </c>
      <c r="Q1015" s="1">
        <v>4</v>
      </c>
    </row>
    <row r="1016" spans="1:17" x14ac:dyDescent="0.3">
      <c r="A1016" s="5">
        <v>1010</v>
      </c>
      <c r="B1016" s="1" t="s">
        <v>1112</v>
      </c>
      <c r="C1016" s="1" t="s">
        <v>100</v>
      </c>
      <c r="D1016" s="1" t="s">
        <v>72</v>
      </c>
      <c r="E1016" s="1" t="s">
        <v>91</v>
      </c>
      <c r="F1016" s="1" t="s">
        <v>92</v>
      </c>
      <c r="G1016" s="1" t="s">
        <v>47</v>
      </c>
      <c r="H1016" s="1" t="s">
        <v>127</v>
      </c>
      <c r="I1016" s="1"/>
      <c r="J1016" s="7">
        <v>5.7265351274669065</v>
      </c>
      <c r="K1016" s="7">
        <v>2.2134282404296672</v>
      </c>
      <c r="L1016" s="10">
        <v>2.5</v>
      </c>
      <c r="M1016" s="11">
        <f t="shared" si="30"/>
        <v>-0.1146287038281331</v>
      </c>
      <c r="N1016" s="12" t="s">
        <v>50</v>
      </c>
      <c r="O1016" s="14" t="s">
        <v>57</v>
      </c>
      <c r="P1016" s="3">
        <f t="shared" si="31"/>
        <v>386.52137656732793</v>
      </c>
      <c r="Q1016" s="1">
        <v>3</v>
      </c>
    </row>
    <row r="1017" spans="1:17" x14ac:dyDescent="0.3">
      <c r="A1017" s="5">
        <v>1011</v>
      </c>
      <c r="B1017" s="1" t="s">
        <v>1113</v>
      </c>
      <c r="C1017" s="1" t="s">
        <v>9</v>
      </c>
      <c r="D1017" s="1" t="s">
        <v>72</v>
      </c>
      <c r="E1017" s="1" t="s">
        <v>91</v>
      </c>
      <c r="F1017" s="1" t="s">
        <v>92</v>
      </c>
      <c r="G1017" s="1" t="s">
        <v>47</v>
      </c>
      <c r="H1017" s="1" t="s">
        <v>127</v>
      </c>
      <c r="I1017" s="1" t="s">
        <v>139</v>
      </c>
      <c r="J1017" s="7">
        <v>5.4099324897494689</v>
      </c>
      <c r="K1017" s="7">
        <v>2.2134282404296672</v>
      </c>
      <c r="L1017" s="10">
        <v>2.5</v>
      </c>
      <c r="M1017" s="11">
        <f t="shared" si="30"/>
        <v>-0.1146287038281331</v>
      </c>
      <c r="N1017" s="12" t="s">
        <v>50</v>
      </c>
      <c r="O1017" s="14" t="s">
        <v>57</v>
      </c>
      <c r="P1017" s="3">
        <f t="shared" si="31"/>
        <v>409.14156408117583</v>
      </c>
      <c r="Q1017" s="1">
        <v>3</v>
      </c>
    </row>
    <row r="1018" spans="1:17" x14ac:dyDescent="0.3">
      <c r="A1018" s="5">
        <v>1012</v>
      </c>
      <c r="B1018" s="1" t="s">
        <v>1114</v>
      </c>
      <c r="C1018" s="1" t="s">
        <v>145</v>
      </c>
      <c r="D1018" s="1" t="s">
        <v>72</v>
      </c>
      <c r="E1018" s="1" t="s">
        <v>91</v>
      </c>
      <c r="F1018" s="1" t="s">
        <v>92</v>
      </c>
      <c r="G1018" s="1" t="s">
        <v>47</v>
      </c>
      <c r="H1018" s="1" t="s">
        <v>127</v>
      </c>
      <c r="I1018" s="1"/>
      <c r="J1018" s="7">
        <v>20.927471322673831</v>
      </c>
      <c r="K1018" s="7">
        <v>1.7707425923437414</v>
      </c>
      <c r="L1018" s="10">
        <v>2.5</v>
      </c>
      <c r="M1018" s="11">
        <f t="shared" si="30"/>
        <v>-0.29170296306250343</v>
      </c>
      <c r="N1018" s="12" t="s">
        <v>50</v>
      </c>
      <c r="O1018" s="14" t="s">
        <v>57</v>
      </c>
      <c r="P1018" s="3">
        <f t="shared" si="31"/>
        <v>84.613308748163647</v>
      </c>
      <c r="Q1018" s="1">
        <v>1</v>
      </c>
    </row>
    <row r="1019" spans="1:17" x14ac:dyDescent="0.3">
      <c r="A1019" s="5">
        <v>1013</v>
      </c>
      <c r="B1019" s="1" t="s">
        <v>1115</v>
      </c>
      <c r="C1019" s="1" t="s">
        <v>94</v>
      </c>
      <c r="D1019" s="1" t="s">
        <v>72</v>
      </c>
      <c r="E1019" s="1" t="s">
        <v>91</v>
      </c>
      <c r="F1019" s="1" t="s">
        <v>92</v>
      </c>
      <c r="G1019" s="1" t="s">
        <v>47</v>
      </c>
      <c r="H1019" s="1" t="s">
        <v>127</v>
      </c>
      <c r="I1019" s="1" t="s">
        <v>134</v>
      </c>
      <c r="J1019" s="7">
        <v>10.707459647237382</v>
      </c>
      <c r="K1019" s="7">
        <v>1.5493997683007614</v>
      </c>
      <c r="L1019" s="10">
        <v>2.5</v>
      </c>
      <c r="M1019" s="11">
        <f t="shared" si="30"/>
        <v>-0.38024009267969544</v>
      </c>
      <c r="N1019" s="12" t="s">
        <v>50</v>
      </c>
      <c r="O1019" s="14" t="s">
        <v>57</v>
      </c>
      <c r="P1019" s="3">
        <f t="shared" si="31"/>
        <v>144.70283515852614</v>
      </c>
      <c r="Q1019" s="1">
        <v>2</v>
      </c>
    </row>
    <row r="1020" spans="1:17" x14ac:dyDescent="0.3">
      <c r="A1020" s="5">
        <v>1014</v>
      </c>
      <c r="B1020" s="1" t="s">
        <v>1116</v>
      </c>
      <c r="C1020" s="1" t="s">
        <v>131</v>
      </c>
      <c r="D1020" s="1" t="s">
        <v>72</v>
      </c>
      <c r="E1020" s="1" t="s">
        <v>91</v>
      </c>
      <c r="F1020" s="1" t="s">
        <v>92</v>
      </c>
      <c r="G1020" s="1" t="s">
        <v>47</v>
      </c>
      <c r="H1020" s="1" t="s">
        <v>127</v>
      </c>
      <c r="I1020" s="1" t="s">
        <v>134</v>
      </c>
      <c r="J1020" s="7">
        <v>11.531652879257134</v>
      </c>
      <c r="K1020" s="7">
        <v>2.2134282404296681</v>
      </c>
      <c r="L1020" s="10">
        <v>2.5</v>
      </c>
      <c r="M1020" s="11">
        <f t="shared" si="30"/>
        <v>-0.11462870382813276</v>
      </c>
      <c r="N1020" s="12" t="s">
        <v>50</v>
      </c>
      <c r="O1020" s="14" t="s">
        <v>57</v>
      </c>
      <c r="P1020" s="3">
        <f t="shared" si="31"/>
        <v>191.94371037747163</v>
      </c>
      <c r="Q1020" s="1">
        <v>2</v>
      </c>
    </row>
    <row r="1021" spans="1:17" x14ac:dyDescent="0.3">
      <c r="A1021" s="5">
        <v>1015</v>
      </c>
      <c r="B1021" s="1" t="s">
        <v>1117</v>
      </c>
      <c r="C1021" s="1" t="s">
        <v>94</v>
      </c>
      <c r="D1021" s="1" t="s">
        <v>72</v>
      </c>
      <c r="E1021" s="1" t="s">
        <v>91</v>
      </c>
      <c r="F1021" s="1" t="s">
        <v>92</v>
      </c>
      <c r="G1021" s="1" t="s">
        <v>47</v>
      </c>
      <c r="H1021" s="1" t="s">
        <v>127</v>
      </c>
      <c r="I1021" s="1" t="s">
        <v>139</v>
      </c>
      <c r="J1021" s="7">
        <v>15.410756666998314</v>
      </c>
      <c r="K1021" s="7">
        <v>2.4347710644726557</v>
      </c>
      <c r="L1021" s="10">
        <v>2.5</v>
      </c>
      <c r="M1021" s="11">
        <f t="shared" si="30"/>
        <v>-2.6091574210937728E-2</v>
      </c>
      <c r="N1021" s="12" t="s">
        <v>50</v>
      </c>
      <c r="O1021" s="14" t="s">
        <v>57</v>
      </c>
      <c r="P1021" s="3">
        <f t="shared" si="31"/>
        <v>157.99166238778184</v>
      </c>
      <c r="Q1021" s="1">
        <v>2</v>
      </c>
    </row>
    <row r="1022" spans="1:17" x14ac:dyDescent="0.3">
      <c r="A1022" s="5">
        <v>1016</v>
      </c>
      <c r="B1022" s="1" t="s">
        <v>1118</v>
      </c>
      <c r="C1022" s="1" t="s">
        <v>59</v>
      </c>
      <c r="D1022" s="1" t="s">
        <v>72</v>
      </c>
      <c r="E1022" s="1" t="s">
        <v>91</v>
      </c>
      <c r="F1022" s="1" t="s">
        <v>92</v>
      </c>
      <c r="G1022" s="1" t="s">
        <v>47</v>
      </c>
      <c r="H1022" s="1" t="s">
        <v>127</v>
      </c>
      <c r="I1022" s="1" t="s">
        <v>139</v>
      </c>
      <c r="J1022" s="7">
        <v>6.7936243903464577</v>
      </c>
      <c r="K1022" s="7">
        <v>3.762828008730422</v>
      </c>
      <c r="L1022" s="10">
        <v>2.5</v>
      </c>
      <c r="M1022" s="11">
        <f t="shared" si="30"/>
        <v>0.50513120349216878</v>
      </c>
      <c r="N1022" s="12" t="s">
        <v>50</v>
      </c>
      <c r="O1022" s="14" t="s">
        <v>51</v>
      </c>
      <c r="P1022" s="3">
        <f t="shared" si="31"/>
        <v>553.87636886097073</v>
      </c>
      <c r="Q1022" s="1">
        <v>4</v>
      </c>
    </row>
    <row r="1023" spans="1:17" x14ac:dyDescent="0.3">
      <c r="A1023" s="5">
        <v>1017</v>
      </c>
      <c r="B1023" s="1" t="s">
        <v>1119</v>
      </c>
      <c r="C1023" s="1" t="s">
        <v>9</v>
      </c>
      <c r="D1023" s="1" t="s">
        <v>72</v>
      </c>
      <c r="E1023" s="1" t="s">
        <v>91</v>
      </c>
      <c r="F1023" s="1" t="s">
        <v>92</v>
      </c>
      <c r="G1023" s="1" t="s">
        <v>47</v>
      </c>
      <c r="H1023" s="1" t="s">
        <v>127</v>
      </c>
      <c r="I1023" s="1" t="s">
        <v>139</v>
      </c>
      <c r="J1023" s="7">
        <v>2.2216236157275611</v>
      </c>
      <c r="K1023" s="7">
        <v>1.7707425923437292</v>
      </c>
      <c r="L1023" s="10">
        <v>2.5</v>
      </c>
      <c r="M1023" s="11">
        <f t="shared" si="30"/>
        <v>-0.29170296306250831</v>
      </c>
      <c r="N1023" s="12" t="s">
        <v>50</v>
      </c>
      <c r="O1023" s="14" t="s">
        <v>57</v>
      </c>
      <c r="P1023" s="3">
        <f t="shared" si="31"/>
        <v>797.04886993822652</v>
      </c>
      <c r="Q1023" s="1">
        <v>4</v>
      </c>
    </row>
    <row r="1024" spans="1:17" x14ac:dyDescent="0.3">
      <c r="A1024" s="5">
        <v>1018</v>
      </c>
      <c r="B1024" s="1" t="s">
        <v>1120</v>
      </c>
      <c r="C1024" s="1" t="s">
        <v>59</v>
      </c>
      <c r="D1024" s="1" t="s">
        <v>72</v>
      </c>
      <c r="E1024" s="1" t="s">
        <v>91</v>
      </c>
      <c r="F1024" s="1" t="s">
        <v>92</v>
      </c>
      <c r="G1024" s="1" t="s">
        <v>47</v>
      </c>
      <c r="H1024" s="1" t="s">
        <v>127</v>
      </c>
      <c r="I1024" s="1" t="s">
        <v>139</v>
      </c>
      <c r="J1024" s="7">
        <v>7.3946722909337339</v>
      </c>
      <c r="K1024" s="7">
        <v>2.4347710644726273</v>
      </c>
      <c r="L1024" s="10">
        <v>2.5</v>
      </c>
      <c r="M1024" s="11">
        <f t="shared" si="30"/>
        <v>-2.6091574210949098E-2</v>
      </c>
      <c r="N1024" s="12" t="s">
        <v>50</v>
      </c>
      <c r="O1024" s="14" t="s">
        <v>57</v>
      </c>
      <c r="P1024" s="3">
        <f t="shared" si="31"/>
        <v>329.26017119890321</v>
      </c>
      <c r="Q1024" s="1">
        <v>3</v>
      </c>
    </row>
    <row r="1025" spans="1:17" x14ac:dyDescent="0.3">
      <c r="A1025" s="5">
        <v>1019</v>
      </c>
      <c r="B1025" s="1" t="s">
        <v>1121</v>
      </c>
      <c r="C1025" s="1" t="s">
        <v>59</v>
      </c>
      <c r="D1025" s="1" t="s">
        <v>72</v>
      </c>
      <c r="E1025" s="1" t="s">
        <v>91</v>
      </c>
      <c r="F1025" s="1" t="s">
        <v>92</v>
      </c>
      <c r="G1025" s="1" t="s">
        <v>47</v>
      </c>
      <c r="H1025" s="1" t="s">
        <v>127</v>
      </c>
      <c r="I1025" s="1" t="s">
        <v>139</v>
      </c>
      <c r="J1025" s="7">
        <v>6.0301865419466445</v>
      </c>
      <c r="K1025" s="7">
        <v>1.5493997683007739</v>
      </c>
      <c r="L1025" s="10">
        <v>2.5</v>
      </c>
      <c r="M1025" s="11">
        <f t="shared" si="30"/>
        <v>-0.38024009267969044</v>
      </c>
      <c r="N1025" s="12" t="s">
        <v>50</v>
      </c>
      <c r="O1025" s="14" t="s">
        <v>57</v>
      </c>
      <c r="P1025" s="3">
        <f t="shared" si="31"/>
        <v>256.94060333340894</v>
      </c>
      <c r="Q1025" s="1">
        <v>3</v>
      </c>
    </row>
    <row r="1026" spans="1:17" x14ac:dyDescent="0.3">
      <c r="A1026" s="5">
        <v>1020</v>
      </c>
      <c r="B1026" s="1" t="s">
        <v>1122</v>
      </c>
      <c r="C1026" s="1" t="s">
        <v>131</v>
      </c>
      <c r="D1026" s="1" t="s">
        <v>72</v>
      </c>
      <c r="E1026" s="1" t="s">
        <v>91</v>
      </c>
      <c r="F1026" s="1" t="s">
        <v>92</v>
      </c>
      <c r="G1026" s="1" t="s">
        <v>47</v>
      </c>
      <c r="H1026" s="1" t="s">
        <v>127</v>
      </c>
      <c r="I1026" s="1" t="s">
        <v>139</v>
      </c>
      <c r="J1026" s="7">
        <v>6.417177797562406</v>
      </c>
      <c r="K1026" s="7">
        <v>1.5493997683007683</v>
      </c>
      <c r="L1026" s="10">
        <v>2.5</v>
      </c>
      <c r="M1026" s="11">
        <f t="shared" si="30"/>
        <v>-0.38024009267969267</v>
      </c>
      <c r="N1026" s="12" t="s">
        <v>50</v>
      </c>
      <c r="O1026" s="14" t="s">
        <v>57</v>
      </c>
      <c r="P1026" s="3">
        <f t="shared" si="31"/>
        <v>241.44566617576263</v>
      </c>
      <c r="Q1026" s="1">
        <v>2</v>
      </c>
    </row>
    <row r="1027" spans="1:17" x14ac:dyDescent="0.3">
      <c r="A1027" s="5">
        <v>1021</v>
      </c>
      <c r="B1027" s="1" t="s">
        <v>1123</v>
      </c>
      <c r="C1027" s="1" t="s">
        <v>9</v>
      </c>
      <c r="D1027" s="1" t="s">
        <v>72</v>
      </c>
      <c r="E1027" s="1" t="s">
        <v>91</v>
      </c>
      <c r="F1027" s="1" t="s">
        <v>92</v>
      </c>
      <c r="G1027" s="1" t="s">
        <v>47</v>
      </c>
      <c r="H1027" s="1" t="s">
        <v>127</v>
      </c>
      <c r="I1027" s="1" t="s">
        <v>139</v>
      </c>
      <c r="J1027" s="7">
        <v>4.9769698881935938</v>
      </c>
      <c r="K1027" s="7">
        <v>1.5493997683007736</v>
      </c>
      <c r="L1027" s="10">
        <v>2.5</v>
      </c>
      <c r="M1027" s="11">
        <f t="shared" si="30"/>
        <v>-0.38024009267969056</v>
      </c>
      <c r="N1027" s="12" t="s">
        <v>50</v>
      </c>
      <c r="O1027" s="14" t="s">
        <v>57</v>
      </c>
      <c r="P1027" s="3">
        <f t="shared" si="31"/>
        <v>311.31387231742582</v>
      </c>
      <c r="Q1027" s="1">
        <v>3</v>
      </c>
    </row>
    <row r="1028" spans="1:17" x14ac:dyDescent="0.3">
      <c r="A1028" s="5">
        <v>1022</v>
      </c>
      <c r="B1028" s="1" t="s">
        <v>1124</v>
      </c>
      <c r="C1028" s="1" t="s">
        <v>59</v>
      </c>
      <c r="D1028" s="1" t="s">
        <v>72</v>
      </c>
      <c r="E1028" s="1" t="s">
        <v>91</v>
      </c>
      <c r="F1028" s="1" t="s">
        <v>92</v>
      </c>
      <c r="G1028" s="1" t="s">
        <v>47</v>
      </c>
      <c r="H1028" s="1" t="s">
        <v>127</v>
      </c>
      <c r="I1028" s="1" t="s">
        <v>139</v>
      </c>
      <c r="J1028" s="7">
        <v>5.1106071055598932</v>
      </c>
      <c r="K1028" s="7">
        <v>1.770742592343729</v>
      </c>
      <c r="L1028" s="10">
        <v>2.5</v>
      </c>
      <c r="M1028" s="11">
        <f t="shared" si="30"/>
        <v>-0.29170296306250842</v>
      </c>
      <c r="N1028" s="12" t="s">
        <v>50</v>
      </c>
      <c r="O1028" s="14" t="s">
        <v>57</v>
      </c>
      <c r="P1028" s="3">
        <f t="shared" si="31"/>
        <v>346.48380432479655</v>
      </c>
      <c r="Q1028" s="1">
        <v>3</v>
      </c>
    </row>
    <row r="1029" spans="1:17" x14ac:dyDescent="0.3">
      <c r="A1029" s="5">
        <v>1023</v>
      </c>
      <c r="B1029" s="1" t="s">
        <v>1125</v>
      </c>
      <c r="C1029" s="1" t="s">
        <v>9</v>
      </c>
      <c r="D1029" s="1" t="s">
        <v>72</v>
      </c>
      <c r="E1029" s="1" t="s">
        <v>91</v>
      </c>
      <c r="F1029" s="1" t="s">
        <v>92</v>
      </c>
      <c r="G1029" s="1" t="s">
        <v>47</v>
      </c>
      <c r="H1029" s="1" t="s">
        <v>127</v>
      </c>
      <c r="I1029" s="1" t="s">
        <v>139</v>
      </c>
      <c r="J1029" s="7">
        <v>2.9162416845125527</v>
      </c>
      <c r="K1029" s="7">
        <v>1.549399768300773</v>
      </c>
      <c r="L1029" s="10">
        <v>2.5</v>
      </c>
      <c r="M1029" s="11">
        <f t="shared" si="30"/>
        <v>-0.38024009267969083</v>
      </c>
      <c r="N1029" s="12" t="s">
        <v>50</v>
      </c>
      <c r="O1029" s="14" t="s">
        <v>57</v>
      </c>
      <c r="P1029" s="3">
        <f t="shared" si="31"/>
        <v>531.3001924803616</v>
      </c>
      <c r="Q1029" s="1">
        <v>4</v>
      </c>
    </row>
    <row r="1030" spans="1:17" x14ac:dyDescent="0.3">
      <c r="A1030" s="5">
        <v>1024</v>
      </c>
      <c r="B1030" s="1" t="s">
        <v>1126</v>
      </c>
      <c r="C1030" s="1" t="s">
        <v>210</v>
      </c>
      <c r="D1030" s="1" t="s">
        <v>72</v>
      </c>
      <c r="E1030" s="1" t="s">
        <v>91</v>
      </c>
      <c r="F1030" s="1" t="s">
        <v>92</v>
      </c>
      <c r="G1030" s="1" t="s">
        <v>47</v>
      </c>
      <c r="H1030" s="1" t="s">
        <v>127</v>
      </c>
      <c r="I1030" s="1" t="s">
        <v>139</v>
      </c>
      <c r="J1030" s="7">
        <v>2.7996964628761067</v>
      </c>
      <c r="K1030" s="7">
        <v>1.5493997683007732</v>
      </c>
      <c r="L1030" s="10">
        <v>2.5</v>
      </c>
      <c r="M1030" s="11">
        <f t="shared" si="30"/>
        <v>-0.38024009267969072</v>
      </c>
      <c r="N1030" s="12" t="s">
        <v>50</v>
      </c>
      <c r="O1030" s="14" t="s">
        <v>57</v>
      </c>
      <c r="P1030" s="3">
        <f t="shared" si="31"/>
        <v>553.41705390058132</v>
      </c>
      <c r="Q1030" s="1">
        <v>4</v>
      </c>
    </row>
    <row r="1031" spans="1:17" x14ac:dyDescent="0.3">
      <c r="A1031" s="5">
        <v>1025</v>
      </c>
      <c r="B1031" s="1" t="s">
        <v>1127</v>
      </c>
      <c r="C1031" s="1" t="s">
        <v>210</v>
      </c>
      <c r="D1031" s="1" t="s">
        <v>72</v>
      </c>
      <c r="E1031" s="1" t="s">
        <v>91</v>
      </c>
      <c r="F1031" s="1" t="s">
        <v>92</v>
      </c>
      <c r="G1031" s="1" t="s">
        <v>47</v>
      </c>
      <c r="H1031" s="1" t="s">
        <v>127</v>
      </c>
      <c r="I1031" s="1" t="s">
        <v>139</v>
      </c>
      <c r="J1031" s="7">
        <v>3.8701467795208511</v>
      </c>
      <c r="K1031" s="7">
        <v>1.770742592343729</v>
      </c>
      <c r="L1031" s="10">
        <v>2.5</v>
      </c>
      <c r="M1031" s="11">
        <f t="shared" ref="M1031:M1094" si="32">(K1031-L1031)/L1031</f>
        <v>-0.29170296306250842</v>
      </c>
      <c r="N1031" s="12" t="s">
        <v>50</v>
      </c>
      <c r="O1031" s="14" t="s">
        <v>57</v>
      </c>
      <c r="P1031" s="3">
        <f t="shared" ref="P1031:P1094" si="33">K1031*1000/J1031</f>
        <v>457.53887209491273</v>
      </c>
      <c r="Q1031" s="1">
        <v>3</v>
      </c>
    </row>
    <row r="1032" spans="1:17" x14ac:dyDescent="0.3">
      <c r="A1032" s="5">
        <v>1026</v>
      </c>
      <c r="B1032" s="1" t="s">
        <v>1128</v>
      </c>
      <c r="C1032" s="1" t="s">
        <v>131</v>
      </c>
      <c r="D1032" s="1" t="s">
        <v>72</v>
      </c>
      <c r="E1032" s="1" t="s">
        <v>91</v>
      </c>
      <c r="F1032" s="1" t="s">
        <v>92</v>
      </c>
      <c r="G1032" s="1" t="s">
        <v>47</v>
      </c>
      <c r="H1032" s="1" t="s">
        <v>127</v>
      </c>
      <c r="I1032" s="1" t="s">
        <v>139</v>
      </c>
      <c r="J1032" s="7">
        <v>15.519314007448594</v>
      </c>
      <c r="K1032" s="7">
        <v>4.6481993049023194</v>
      </c>
      <c r="L1032" s="10">
        <v>2.5</v>
      </c>
      <c r="M1032" s="11">
        <f t="shared" si="32"/>
        <v>0.85927972196092772</v>
      </c>
      <c r="N1032" s="12" t="s">
        <v>50</v>
      </c>
      <c r="O1032" s="14" t="s">
        <v>51</v>
      </c>
      <c r="P1032" s="3">
        <f t="shared" si="33"/>
        <v>299.51061642746492</v>
      </c>
      <c r="Q1032" s="1">
        <v>3</v>
      </c>
    </row>
    <row r="1033" spans="1:17" x14ac:dyDescent="0.3">
      <c r="A1033" s="5">
        <v>1027</v>
      </c>
      <c r="B1033" s="1" t="s">
        <v>1129</v>
      </c>
      <c r="C1033" s="1" t="s">
        <v>9</v>
      </c>
      <c r="D1033" s="1" t="s">
        <v>72</v>
      </c>
      <c r="E1033" s="1" t="s">
        <v>91</v>
      </c>
      <c r="F1033" s="1" t="s">
        <v>92</v>
      </c>
      <c r="G1033" s="1" t="s">
        <v>47</v>
      </c>
      <c r="H1033" s="1" t="s">
        <v>127</v>
      </c>
      <c r="I1033" s="1" t="s">
        <v>139</v>
      </c>
      <c r="J1033" s="7">
        <v>7.5164947012710082</v>
      </c>
      <c r="K1033" s="7">
        <v>2.4347710644726273</v>
      </c>
      <c r="L1033" s="10">
        <v>2.5</v>
      </c>
      <c r="M1033" s="11">
        <f t="shared" si="32"/>
        <v>-2.6091574210949098E-2</v>
      </c>
      <c r="N1033" s="12" t="s">
        <v>50</v>
      </c>
      <c r="O1033" s="14" t="s">
        <v>57</v>
      </c>
      <c r="P1033" s="3">
        <f t="shared" si="33"/>
        <v>323.92373855607423</v>
      </c>
      <c r="Q1033" s="1">
        <v>3</v>
      </c>
    </row>
    <row r="1034" spans="1:17" x14ac:dyDescent="0.3">
      <c r="A1034" s="5">
        <v>1028</v>
      </c>
      <c r="B1034" s="1" t="s">
        <v>1130</v>
      </c>
      <c r="C1034" s="1" t="s">
        <v>59</v>
      </c>
      <c r="D1034" s="1" t="s">
        <v>72</v>
      </c>
      <c r="E1034" s="1" t="s">
        <v>91</v>
      </c>
      <c r="F1034" s="1" t="s">
        <v>92</v>
      </c>
      <c r="G1034" s="1" t="s">
        <v>47</v>
      </c>
      <c r="H1034" s="1" t="s">
        <v>127</v>
      </c>
      <c r="I1034" s="1" t="s">
        <v>139</v>
      </c>
      <c r="J1034" s="7">
        <v>4.9025004817412592</v>
      </c>
      <c r="K1034" s="7">
        <v>2.4347710644726299</v>
      </c>
      <c r="L1034" s="10">
        <v>2.5</v>
      </c>
      <c r="M1034" s="11">
        <f t="shared" si="32"/>
        <v>-2.6091574210948033E-2</v>
      </c>
      <c r="N1034" s="12" t="s">
        <v>50</v>
      </c>
      <c r="O1034" s="14" t="s">
        <v>57</v>
      </c>
      <c r="P1034" s="3">
        <f t="shared" si="33"/>
        <v>496.63861809715792</v>
      </c>
      <c r="Q1034" s="1">
        <v>3</v>
      </c>
    </row>
    <row r="1035" spans="1:17" x14ac:dyDescent="0.3">
      <c r="A1035" s="5">
        <v>1029</v>
      </c>
      <c r="B1035" s="1" t="s">
        <v>1131</v>
      </c>
      <c r="C1035" s="1" t="s">
        <v>9</v>
      </c>
      <c r="D1035" s="1" t="s">
        <v>72</v>
      </c>
      <c r="E1035" s="1" t="s">
        <v>91</v>
      </c>
      <c r="F1035" s="1" t="s">
        <v>92</v>
      </c>
      <c r="G1035" s="1" t="s">
        <v>47</v>
      </c>
      <c r="H1035" s="1" t="s">
        <v>127</v>
      </c>
      <c r="I1035" s="1" t="s">
        <v>139</v>
      </c>
      <c r="J1035" s="7">
        <v>8.3611809140018956</v>
      </c>
      <c r="K1035" s="7">
        <v>2.4347710644726357</v>
      </c>
      <c r="L1035" s="10">
        <v>2.5</v>
      </c>
      <c r="M1035" s="11">
        <f t="shared" si="32"/>
        <v>-2.6091574210945722E-2</v>
      </c>
      <c r="N1035" s="12" t="s">
        <v>50</v>
      </c>
      <c r="O1035" s="14" t="s">
        <v>57</v>
      </c>
      <c r="P1035" s="3">
        <f t="shared" si="33"/>
        <v>291.19942380331611</v>
      </c>
      <c r="Q1035" s="1">
        <v>3</v>
      </c>
    </row>
    <row r="1036" spans="1:17" x14ac:dyDescent="0.3">
      <c r="A1036" s="5">
        <v>1030</v>
      </c>
      <c r="B1036" s="1" t="s">
        <v>1132</v>
      </c>
      <c r="C1036" s="1" t="s">
        <v>59</v>
      </c>
      <c r="D1036" s="1" t="s">
        <v>72</v>
      </c>
      <c r="E1036" s="1" t="s">
        <v>91</v>
      </c>
      <c r="F1036" s="1" t="s">
        <v>92</v>
      </c>
      <c r="G1036" s="1" t="s">
        <v>47</v>
      </c>
      <c r="H1036" s="1" t="s">
        <v>127</v>
      </c>
      <c r="I1036" s="1" t="s">
        <v>139</v>
      </c>
      <c r="J1036" s="7">
        <v>3.6876056705885039</v>
      </c>
      <c r="K1036" s="7">
        <v>1.5493997683007736</v>
      </c>
      <c r="L1036" s="10">
        <v>2.5</v>
      </c>
      <c r="M1036" s="11">
        <f t="shared" si="32"/>
        <v>-0.38024009267969056</v>
      </c>
      <c r="N1036" s="12" t="s">
        <v>50</v>
      </c>
      <c r="O1036" s="14" t="s">
        <v>57</v>
      </c>
      <c r="P1036" s="3">
        <f t="shared" si="33"/>
        <v>420.16416794735682</v>
      </c>
      <c r="Q1036" s="1">
        <v>3</v>
      </c>
    </row>
    <row r="1037" spans="1:17" x14ac:dyDescent="0.3">
      <c r="A1037" s="5">
        <v>1031</v>
      </c>
      <c r="B1037" s="1" t="s">
        <v>1133</v>
      </c>
      <c r="C1037" s="1" t="s">
        <v>59</v>
      </c>
      <c r="D1037" s="1" t="s">
        <v>72</v>
      </c>
      <c r="E1037" s="1" t="s">
        <v>91</v>
      </c>
      <c r="F1037" s="1" t="s">
        <v>92</v>
      </c>
      <c r="G1037" s="1" t="s">
        <v>47</v>
      </c>
      <c r="H1037" s="1" t="s">
        <v>127</v>
      </c>
      <c r="I1037" s="1" t="s">
        <v>139</v>
      </c>
      <c r="J1037" s="7">
        <v>1.2630253365208077</v>
      </c>
      <c r="K1037" s="7">
        <v>1.7707425923437303</v>
      </c>
      <c r="L1037" s="10">
        <v>2.5</v>
      </c>
      <c r="M1037" s="11">
        <f t="shared" si="32"/>
        <v>-0.29170296306250787</v>
      </c>
      <c r="N1037" s="12" t="s">
        <v>50</v>
      </c>
      <c r="O1037" s="14" t="s">
        <v>57</v>
      </c>
      <c r="P1037" s="3">
        <f t="shared" si="33"/>
        <v>1401.9850126059275</v>
      </c>
      <c r="Q1037" s="1">
        <v>5</v>
      </c>
    </row>
    <row r="1038" spans="1:17" x14ac:dyDescent="0.3">
      <c r="A1038" s="5">
        <v>1032</v>
      </c>
      <c r="B1038" s="1" t="s">
        <v>1134</v>
      </c>
      <c r="C1038" s="1" t="s">
        <v>59</v>
      </c>
      <c r="D1038" s="1" t="s">
        <v>72</v>
      </c>
      <c r="E1038" s="1" t="s">
        <v>91</v>
      </c>
      <c r="F1038" s="1" t="s">
        <v>92</v>
      </c>
      <c r="G1038" s="1" t="s">
        <v>47</v>
      </c>
      <c r="H1038" s="1" t="s">
        <v>127</v>
      </c>
      <c r="I1038" s="1" t="s">
        <v>139</v>
      </c>
      <c r="J1038" s="7">
        <v>2.6387616288072593</v>
      </c>
      <c r="K1038" s="7">
        <v>1.7707425923437294</v>
      </c>
      <c r="L1038" s="10">
        <v>2.5</v>
      </c>
      <c r="M1038" s="11">
        <f t="shared" si="32"/>
        <v>-0.2917029630625082</v>
      </c>
      <c r="N1038" s="12" t="s">
        <v>50</v>
      </c>
      <c r="O1038" s="14" t="s">
        <v>57</v>
      </c>
      <c r="P1038" s="3">
        <f t="shared" si="33"/>
        <v>671.05060685004685</v>
      </c>
      <c r="Q1038" s="1">
        <v>4</v>
      </c>
    </row>
    <row r="1039" spans="1:17" x14ac:dyDescent="0.3">
      <c r="A1039" s="5">
        <v>1033</v>
      </c>
      <c r="B1039" s="1" t="s">
        <v>1135</v>
      </c>
      <c r="C1039" s="1" t="s">
        <v>94</v>
      </c>
      <c r="D1039" s="1" t="s">
        <v>72</v>
      </c>
      <c r="E1039" s="1" t="s">
        <v>91</v>
      </c>
      <c r="F1039" s="1" t="s">
        <v>92</v>
      </c>
      <c r="G1039" s="1" t="s">
        <v>47</v>
      </c>
      <c r="H1039" s="1" t="s">
        <v>127</v>
      </c>
      <c r="I1039" s="1" t="s">
        <v>139</v>
      </c>
      <c r="J1039" s="7">
        <v>5.3275956993683078</v>
      </c>
      <c r="K1039" s="7">
        <v>1.770742592343729</v>
      </c>
      <c r="L1039" s="10">
        <v>2.5</v>
      </c>
      <c r="M1039" s="11">
        <f t="shared" si="32"/>
        <v>-0.29170296306250842</v>
      </c>
      <c r="N1039" s="12" t="s">
        <v>50</v>
      </c>
      <c r="O1039" s="14" t="s">
        <v>57</v>
      </c>
      <c r="P1039" s="3">
        <f t="shared" si="33"/>
        <v>332.37180376763308</v>
      </c>
      <c r="Q1039" s="1">
        <v>3</v>
      </c>
    </row>
    <row r="1040" spans="1:17" x14ac:dyDescent="0.3">
      <c r="A1040" s="5">
        <v>1034</v>
      </c>
      <c r="B1040" s="1" t="s">
        <v>1136</v>
      </c>
      <c r="C1040" s="1" t="s">
        <v>59</v>
      </c>
      <c r="D1040" s="1" t="s">
        <v>72</v>
      </c>
      <c r="E1040" s="1" t="s">
        <v>91</v>
      </c>
      <c r="F1040" s="1" t="s">
        <v>92</v>
      </c>
      <c r="G1040" s="1" t="s">
        <v>47</v>
      </c>
      <c r="H1040" s="1" t="s">
        <v>127</v>
      </c>
      <c r="I1040" s="1" t="s">
        <v>139</v>
      </c>
      <c r="J1040" s="7">
        <v>2.0923139543872531</v>
      </c>
      <c r="K1040" s="7">
        <v>2.6561138885155939</v>
      </c>
      <c r="L1040" s="10">
        <v>2.5</v>
      </c>
      <c r="M1040" s="11">
        <f t="shared" si="32"/>
        <v>6.2445555406237571E-2</v>
      </c>
      <c r="N1040" s="12" t="s">
        <v>50</v>
      </c>
      <c r="O1040" s="14" t="s">
        <v>57</v>
      </c>
      <c r="P1040" s="3">
        <f t="shared" si="33"/>
        <v>1269.4623973358018</v>
      </c>
      <c r="Q1040" s="1">
        <v>5</v>
      </c>
    </row>
    <row r="1041" spans="1:17" x14ac:dyDescent="0.3">
      <c r="A1041" s="5">
        <v>1035</v>
      </c>
      <c r="B1041" s="1" t="s">
        <v>1137</v>
      </c>
      <c r="C1041" s="1" t="s">
        <v>59</v>
      </c>
      <c r="D1041" s="1" t="s">
        <v>72</v>
      </c>
      <c r="E1041" s="1" t="s">
        <v>91</v>
      </c>
      <c r="F1041" s="1" t="s">
        <v>92</v>
      </c>
      <c r="G1041" s="1" t="s">
        <v>47</v>
      </c>
      <c r="H1041" s="1" t="s">
        <v>127</v>
      </c>
      <c r="I1041" s="1" t="s">
        <v>139</v>
      </c>
      <c r="J1041" s="7">
        <v>1.7996039921569609</v>
      </c>
      <c r="K1041" s="7">
        <v>1.5493997683007719</v>
      </c>
      <c r="L1041" s="10">
        <v>2.5</v>
      </c>
      <c r="M1041" s="11">
        <f t="shared" si="32"/>
        <v>-0.38024009267969128</v>
      </c>
      <c r="N1041" s="12" t="s">
        <v>50</v>
      </c>
      <c r="O1041" s="14" t="s">
        <v>57</v>
      </c>
      <c r="P1041" s="3">
        <f t="shared" si="33"/>
        <v>860.96706556185154</v>
      </c>
      <c r="Q1041" s="1">
        <v>4</v>
      </c>
    </row>
    <row r="1042" spans="1:17" x14ac:dyDescent="0.3">
      <c r="A1042" s="5">
        <v>1036</v>
      </c>
      <c r="B1042" s="1" t="s">
        <v>1138</v>
      </c>
      <c r="C1042" s="1" t="s">
        <v>9</v>
      </c>
      <c r="D1042" s="1" t="s">
        <v>72</v>
      </c>
      <c r="E1042" s="1" t="s">
        <v>91</v>
      </c>
      <c r="F1042" s="1" t="s">
        <v>92</v>
      </c>
      <c r="G1042" s="1" t="s">
        <v>47</v>
      </c>
      <c r="H1042" s="1" t="s">
        <v>127</v>
      </c>
      <c r="I1042" s="1" t="s">
        <v>139</v>
      </c>
      <c r="J1042" s="7">
        <v>3.7195474497035921</v>
      </c>
      <c r="K1042" s="7">
        <v>1.549399768300773</v>
      </c>
      <c r="L1042" s="10">
        <v>2.5</v>
      </c>
      <c r="M1042" s="11">
        <f t="shared" si="32"/>
        <v>-0.38024009267969083</v>
      </c>
      <c r="N1042" s="12" t="s">
        <v>50</v>
      </c>
      <c r="O1042" s="14" t="s">
        <v>57</v>
      </c>
      <c r="P1042" s="3">
        <f t="shared" si="33"/>
        <v>416.5559894723869</v>
      </c>
      <c r="Q1042" s="1">
        <v>3</v>
      </c>
    </row>
    <row r="1043" spans="1:17" x14ac:dyDescent="0.3">
      <c r="A1043" s="5">
        <v>1037</v>
      </c>
      <c r="B1043" s="1" t="s">
        <v>1139</v>
      </c>
      <c r="C1043" s="1" t="s">
        <v>9</v>
      </c>
      <c r="D1043" s="1" t="s">
        <v>72</v>
      </c>
      <c r="E1043" s="1" t="s">
        <v>91</v>
      </c>
      <c r="F1043" s="1" t="s">
        <v>92</v>
      </c>
      <c r="G1043" s="1" t="s">
        <v>47</v>
      </c>
      <c r="H1043" s="1" t="s">
        <v>127</v>
      </c>
      <c r="I1043" s="1" t="s">
        <v>139</v>
      </c>
      <c r="J1043" s="7">
        <v>7.2435173913931754</v>
      </c>
      <c r="K1043" s="7">
        <v>2.8774567125585762</v>
      </c>
      <c r="L1043" s="10">
        <v>2.5</v>
      </c>
      <c r="M1043" s="11">
        <f t="shared" si="32"/>
        <v>0.15098268502343046</v>
      </c>
      <c r="N1043" s="12" t="s">
        <v>50</v>
      </c>
      <c r="O1043" s="14" t="s">
        <v>57</v>
      </c>
      <c r="P1043" s="3">
        <f t="shared" si="33"/>
        <v>397.24577951280975</v>
      </c>
      <c r="Q1043" s="1">
        <v>3</v>
      </c>
    </row>
    <row r="1044" spans="1:17" x14ac:dyDescent="0.3">
      <c r="A1044" s="5">
        <v>1038</v>
      </c>
      <c r="B1044" s="1" t="s">
        <v>1140</v>
      </c>
      <c r="C1044" s="1" t="s">
        <v>59</v>
      </c>
      <c r="D1044" s="1" t="s">
        <v>72</v>
      </c>
      <c r="E1044" s="1" t="s">
        <v>91</v>
      </c>
      <c r="F1044" s="1" t="s">
        <v>92</v>
      </c>
      <c r="G1044" s="1" t="s">
        <v>47</v>
      </c>
      <c r="H1044" s="1" t="s">
        <v>127</v>
      </c>
      <c r="I1044" s="1" t="s">
        <v>139</v>
      </c>
      <c r="J1044" s="7">
        <v>5.2670864504011945</v>
      </c>
      <c r="K1044" s="7">
        <v>2.8774567125585682</v>
      </c>
      <c r="L1044" s="10">
        <v>2.5</v>
      </c>
      <c r="M1044" s="11">
        <f t="shared" si="32"/>
        <v>0.15098268502342727</v>
      </c>
      <c r="N1044" s="12" t="s">
        <v>50</v>
      </c>
      <c r="O1044" s="14" t="s">
        <v>57</v>
      </c>
      <c r="P1044" s="3">
        <f t="shared" si="33"/>
        <v>546.308996378708</v>
      </c>
      <c r="Q1044" s="1">
        <v>4</v>
      </c>
    </row>
    <row r="1045" spans="1:17" x14ac:dyDescent="0.3">
      <c r="A1045" s="5">
        <v>1039</v>
      </c>
      <c r="B1045" s="1" t="s">
        <v>1141</v>
      </c>
      <c r="C1045" s="1" t="s">
        <v>100</v>
      </c>
      <c r="D1045" s="1" t="s">
        <v>72</v>
      </c>
      <c r="E1045" s="1" t="s">
        <v>91</v>
      </c>
      <c r="F1045" s="1" t="s">
        <v>92</v>
      </c>
      <c r="G1045" s="1" t="s">
        <v>47</v>
      </c>
      <c r="H1045" s="1" t="s">
        <v>127</v>
      </c>
      <c r="I1045" s="1"/>
      <c r="J1045" s="7">
        <v>42.673310901631304</v>
      </c>
      <c r="K1045" s="7">
        <v>3.7628280087304899</v>
      </c>
      <c r="L1045" s="10">
        <v>2.5</v>
      </c>
      <c r="M1045" s="11">
        <f t="shared" si="32"/>
        <v>0.50513120349219598</v>
      </c>
      <c r="N1045" s="12" t="s">
        <v>50</v>
      </c>
      <c r="O1045" s="14" t="s">
        <v>51</v>
      </c>
      <c r="P1045" s="3">
        <f t="shared" si="33"/>
        <v>88.177550071153377</v>
      </c>
      <c r="Q1045" s="1">
        <v>1</v>
      </c>
    </row>
    <row r="1046" spans="1:17" x14ac:dyDescent="0.3">
      <c r="A1046" s="5">
        <v>1040</v>
      </c>
      <c r="B1046" s="1" t="s">
        <v>1142</v>
      </c>
      <c r="C1046" s="1" t="s">
        <v>94</v>
      </c>
      <c r="D1046" s="1" t="s">
        <v>72</v>
      </c>
      <c r="E1046" s="1" t="s">
        <v>91</v>
      </c>
      <c r="F1046" s="1" t="s">
        <v>92</v>
      </c>
      <c r="G1046" s="1" t="s">
        <v>47</v>
      </c>
      <c r="H1046" s="1" t="s">
        <v>127</v>
      </c>
      <c r="I1046" s="1" t="s">
        <v>134</v>
      </c>
      <c r="J1046" s="7">
        <v>6.9141131504639555</v>
      </c>
      <c r="K1046" s="7">
        <v>1.770742592343729</v>
      </c>
      <c r="L1046" s="10">
        <v>2.5</v>
      </c>
      <c r="M1046" s="11">
        <f t="shared" si="32"/>
        <v>-0.29170296306250842</v>
      </c>
      <c r="N1046" s="12" t="s">
        <v>50</v>
      </c>
      <c r="O1046" s="14" t="s">
        <v>57</v>
      </c>
      <c r="P1046" s="3">
        <f t="shared" si="33"/>
        <v>256.10552702987042</v>
      </c>
      <c r="Q1046" s="1">
        <v>3</v>
      </c>
    </row>
    <row r="1047" spans="1:17" x14ac:dyDescent="0.3">
      <c r="A1047" s="5">
        <v>1041</v>
      </c>
      <c r="B1047" s="1" t="s">
        <v>1143</v>
      </c>
      <c r="C1047" s="1" t="s">
        <v>94</v>
      </c>
      <c r="D1047" s="1" t="s">
        <v>72</v>
      </c>
      <c r="E1047" s="1" t="s">
        <v>91</v>
      </c>
      <c r="F1047" s="1" t="s">
        <v>92</v>
      </c>
      <c r="G1047" s="1" t="s">
        <v>47</v>
      </c>
      <c r="H1047" s="1" t="s">
        <v>127</v>
      </c>
      <c r="I1047" s="1" t="s">
        <v>139</v>
      </c>
      <c r="J1047" s="7">
        <v>18.136270041312088</v>
      </c>
      <c r="K1047" s="7">
        <v>4.6481993049023336</v>
      </c>
      <c r="L1047" s="10">
        <v>2.5</v>
      </c>
      <c r="M1047" s="11">
        <f t="shared" si="32"/>
        <v>0.85927972196093338</v>
      </c>
      <c r="N1047" s="12" t="s">
        <v>50</v>
      </c>
      <c r="O1047" s="14" t="s">
        <v>51</v>
      </c>
      <c r="P1047" s="3">
        <f t="shared" si="33"/>
        <v>256.29301363038456</v>
      </c>
      <c r="Q1047" s="1">
        <v>3</v>
      </c>
    </row>
    <row r="1048" spans="1:17" x14ac:dyDescent="0.3">
      <c r="A1048" s="5">
        <v>1042</v>
      </c>
      <c r="B1048" s="1" t="s">
        <v>1144</v>
      </c>
      <c r="C1048" s="1" t="s">
        <v>59</v>
      </c>
      <c r="D1048" s="1" t="s">
        <v>72</v>
      </c>
      <c r="E1048" s="1" t="s">
        <v>91</v>
      </c>
      <c r="F1048" s="1" t="s">
        <v>92</v>
      </c>
      <c r="G1048" s="1" t="s">
        <v>47</v>
      </c>
      <c r="H1048" s="1" t="s">
        <v>127</v>
      </c>
      <c r="I1048" s="1" t="s">
        <v>139</v>
      </c>
      <c r="J1048" s="7">
        <v>2.7952921088307541</v>
      </c>
      <c r="K1048" s="7">
        <v>2.434771064472637</v>
      </c>
      <c r="L1048" s="10">
        <v>2.5</v>
      </c>
      <c r="M1048" s="11">
        <f t="shared" si="32"/>
        <v>-2.6091574210945191E-2</v>
      </c>
      <c r="N1048" s="12" t="s">
        <v>50</v>
      </c>
      <c r="O1048" s="14" t="s">
        <v>57</v>
      </c>
      <c r="P1048" s="3">
        <f t="shared" si="33"/>
        <v>871.02562797670555</v>
      </c>
      <c r="Q1048" s="1">
        <v>4</v>
      </c>
    </row>
    <row r="1049" spans="1:17" x14ac:dyDescent="0.3">
      <c r="A1049" s="5">
        <v>1043</v>
      </c>
      <c r="B1049" s="1" t="s">
        <v>1145</v>
      </c>
      <c r="C1049" s="1" t="s">
        <v>9</v>
      </c>
      <c r="D1049" s="1" t="s">
        <v>72</v>
      </c>
      <c r="E1049" s="1" t="s">
        <v>91</v>
      </c>
      <c r="F1049" s="1" t="s">
        <v>92</v>
      </c>
      <c r="G1049" s="1" t="s">
        <v>47</v>
      </c>
      <c r="H1049" s="1" t="s">
        <v>127</v>
      </c>
      <c r="I1049" s="1" t="s">
        <v>139</v>
      </c>
      <c r="J1049" s="7">
        <v>12.366840030629813</v>
      </c>
      <c r="K1049" s="7">
        <v>3.9841708327734064</v>
      </c>
      <c r="L1049" s="10">
        <v>2.5</v>
      </c>
      <c r="M1049" s="11">
        <f t="shared" si="32"/>
        <v>0.59366833310936262</v>
      </c>
      <c r="N1049" s="12" t="s">
        <v>50</v>
      </c>
      <c r="O1049" s="14" t="s">
        <v>51</v>
      </c>
      <c r="P1049" s="3">
        <f t="shared" si="33"/>
        <v>322.16563187568801</v>
      </c>
      <c r="Q1049" s="1">
        <v>3</v>
      </c>
    </row>
    <row r="1050" spans="1:17" x14ac:dyDescent="0.3">
      <c r="A1050" s="5">
        <v>1044</v>
      </c>
      <c r="B1050" s="1" t="s">
        <v>1146</v>
      </c>
      <c r="C1050" s="1" t="s">
        <v>9</v>
      </c>
      <c r="D1050" s="1" t="s">
        <v>72</v>
      </c>
      <c r="E1050" s="1" t="s">
        <v>91</v>
      </c>
      <c r="F1050" s="1" t="s">
        <v>92</v>
      </c>
      <c r="G1050" s="1" t="s">
        <v>47</v>
      </c>
      <c r="H1050" s="1" t="s">
        <v>127</v>
      </c>
      <c r="I1050" s="1" t="s">
        <v>139</v>
      </c>
      <c r="J1050" s="7">
        <v>9.3000383659049408</v>
      </c>
      <c r="K1050" s="7">
        <v>3.0987995366015464</v>
      </c>
      <c r="L1050" s="10">
        <v>2.5</v>
      </c>
      <c r="M1050" s="11">
        <f t="shared" si="32"/>
        <v>0.23951981464061856</v>
      </c>
      <c r="N1050" s="12" t="s">
        <v>50</v>
      </c>
      <c r="O1050" s="14" t="s">
        <v>57</v>
      </c>
      <c r="P1050" s="3">
        <f t="shared" si="33"/>
        <v>333.20287666361878</v>
      </c>
      <c r="Q1050" s="1">
        <v>3</v>
      </c>
    </row>
    <row r="1051" spans="1:17" x14ac:dyDescent="0.3">
      <c r="A1051" s="5">
        <v>1045</v>
      </c>
      <c r="B1051" s="1" t="s">
        <v>1147</v>
      </c>
      <c r="C1051" s="1" t="s">
        <v>59</v>
      </c>
      <c r="D1051" s="1" t="s">
        <v>72</v>
      </c>
      <c r="E1051" s="1" t="s">
        <v>91</v>
      </c>
      <c r="F1051" s="1" t="s">
        <v>92</v>
      </c>
      <c r="G1051" s="1" t="s">
        <v>47</v>
      </c>
      <c r="H1051" s="1" t="s">
        <v>127</v>
      </c>
      <c r="I1051" s="1" t="s">
        <v>139</v>
      </c>
      <c r="J1051" s="7">
        <v>4.1982163622189042</v>
      </c>
      <c r="K1051" s="7">
        <v>1.5493997683007712</v>
      </c>
      <c r="L1051" s="10">
        <v>2.5</v>
      </c>
      <c r="M1051" s="11">
        <f t="shared" si="32"/>
        <v>-0.3802400926796915</v>
      </c>
      <c r="N1051" s="12" t="s">
        <v>50</v>
      </c>
      <c r="O1051" s="14" t="s">
        <v>57</v>
      </c>
      <c r="P1051" s="3">
        <f t="shared" si="33"/>
        <v>369.06143814890459</v>
      </c>
      <c r="Q1051" s="1">
        <v>3</v>
      </c>
    </row>
    <row r="1052" spans="1:17" x14ac:dyDescent="0.3">
      <c r="A1052" s="5">
        <v>1046</v>
      </c>
      <c r="B1052" s="1" t="s">
        <v>1148</v>
      </c>
      <c r="C1052" s="1" t="s">
        <v>59</v>
      </c>
      <c r="D1052" s="1" t="s">
        <v>72</v>
      </c>
      <c r="E1052" s="1" t="s">
        <v>91</v>
      </c>
      <c r="F1052" s="1" t="s">
        <v>92</v>
      </c>
      <c r="G1052" s="1" t="s">
        <v>47</v>
      </c>
      <c r="H1052" s="1" t="s">
        <v>127</v>
      </c>
      <c r="I1052" s="1" t="s">
        <v>139</v>
      </c>
      <c r="J1052" s="7">
        <v>7.439585447240546</v>
      </c>
      <c r="K1052" s="7">
        <v>3.5414851846874762</v>
      </c>
      <c r="L1052" s="10">
        <v>2.5</v>
      </c>
      <c r="M1052" s="11">
        <f t="shared" si="32"/>
        <v>0.41659407387499048</v>
      </c>
      <c r="N1052" s="12" t="s">
        <v>50</v>
      </c>
      <c r="O1052" s="14" t="s">
        <v>57</v>
      </c>
      <c r="P1052" s="3">
        <f t="shared" si="33"/>
        <v>476.03259748848859</v>
      </c>
      <c r="Q1052" s="1">
        <v>3</v>
      </c>
    </row>
    <row r="1053" spans="1:17" x14ac:dyDescent="0.3">
      <c r="A1053" s="5">
        <v>1047</v>
      </c>
      <c r="B1053" s="1" t="s">
        <v>1149</v>
      </c>
      <c r="C1053" s="1" t="s">
        <v>94</v>
      </c>
      <c r="D1053" s="1" t="s">
        <v>72</v>
      </c>
      <c r="E1053" s="1" t="s">
        <v>91</v>
      </c>
      <c r="F1053" s="1" t="s">
        <v>92</v>
      </c>
      <c r="G1053" s="1" t="s">
        <v>47</v>
      </c>
      <c r="H1053" s="1" t="s">
        <v>127</v>
      </c>
      <c r="I1053" s="1" t="s">
        <v>132</v>
      </c>
      <c r="J1053" s="7">
        <v>9.5786888248114437</v>
      </c>
      <c r="K1053" s="7">
        <v>2.6561138885155935</v>
      </c>
      <c r="L1053" s="10">
        <v>2.5</v>
      </c>
      <c r="M1053" s="11">
        <f t="shared" si="32"/>
        <v>6.2445555406237398E-2</v>
      </c>
      <c r="N1053" s="12" t="s">
        <v>50</v>
      </c>
      <c r="O1053" s="14" t="s">
        <v>57</v>
      </c>
      <c r="P1053" s="3">
        <f t="shared" si="33"/>
        <v>277.29409912925934</v>
      </c>
      <c r="Q1053" s="1">
        <v>3</v>
      </c>
    </row>
    <row r="1054" spans="1:17" x14ac:dyDescent="0.3">
      <c r="A1054" s="5">
        <v>1048</v>
      </c>
      <c r="B1054" s="1" t="s">
        <v>1150</v>
      </c>
      <c r="C1054" s="1" t="s">
        <v>210</v>
      </c>
      <c r="D1054" s="1" t="s">
        <v>72</v>
      </c>
      <c r="E1054" s="1" t="s">
        <v>91</v>
      </c>
      <c r="F1054" s="1" t="s">
        <v>92</v>
      </c>
      <c r="G1054" s="1" t="s">
        <v>47</v>
      </c>
      <c r="H1054" s="1" t="s">
        <v>127</v>
      </c>
      <c r="I1054" s="1" t="s">
        <v>132</v>
      </c>
      <c r="J1054" s="7">
        <v>0.76909523718874218</v>
      </c>
      <c r="K1054" s="7">
        <v>1.5493997683007703</v>
      </c>
      <c r="L1054" s="10">
        <v>2.5</v>
      </c>
      <c r="M1054" s="11">
        <f t="shared" si="32"/>
        <v>-0.38024009267969189</v>
      </c>
      <c r="N1054" s="12" t="s">
        <v>50</v>
      </c>
      <c r="O1054" s="14" t="s">
        <v>57</v>
      </c>
      <c r="P1054" s="3">
        <f t="shared" si="33"/>
        <v>2014.5746500319767</v>
      </c>
      <c r="Q1054" s="1">
        <v>5</v>
      </c>
    </row>
    <row r="1055" spans="1:17" x14ac:dyDescent="0.3">
      <c r="A1055" s="5">
        <v>1049</v>
      </c>
      <c r="B1055" s="1" t="s">
        <v>1151</v>
      </c>
      <c r="C1055" s="1" t="s">
        <v>94</v>
      </c>
      <c r="D1055" s="1" t="s">
        <v>72</v>
      </c>
      <c r="E1055" s="1" t="s">
        <v>91</v>
      </c>
      <c r="F1055" s="1" t="s">
        <v>92</v>
      </c>
      <c r="G1055" s="1" t="s">
        <v>47</v>
      </c>
      <c r="H1055" s="1" t="s">
        <v>127</v>
      </c>
      <c r="I1055" s="1" t="s">
        <v>134</v>
      </c>
      <c r="J1055" s="7">
        <v>30.558741513808137</v>
      </c>
      <c r="K1055" s="7">
        <v>2.2134282404296681</v>
      </c>
      <c r="L1055" s="10">
        <v>2.5</v>
      </c>
      <c r="M1055" s="11">
        <f t="shared" si="32"/>
        <v>-0.11462870382813276</v>
      </c>
      <c r="N1055" s="12" t="s">
        <v>50</v>
      </c>
      <c r="O1055" s="14" t="s">
        <v>57</v>
      </c>
      <c r="P1055" s="3">
        <f t="shared" si="33"/>
        <v>72.431917375573803</v>
      </c>
      <c r="Q1055" s="1">
        <v>1</v>
      </c>
    </row>
    <row r="1056" spans="1:17" x14ac:dyDescent="0.3">
      <c r="A1056" s="5">
        <v>1050</v>
      </c>
      <c r="B1056" s="1" t="s">
        <v>1152</v>
      </c>
      <c r="C1056" s="1" t="s">
        <v>59</v>
      </c>
      <c r="D1056" s="1" t="s">
        <v>72</v>
      </c>
      <c r="E1056" s="1" t="s">
        <v>91</v>
      </c>
      <c r="F1056" s="1" t="s">
        <v>92</v>
      </c>
      <c r="G1056" s="1" t="s">
        <v>47</v>
      </c>
      <c r="H1056" s="1" t="s">
        <v>127</v>
      </c>
      <c r="I1056" s="1" t="s">
        <v>134</v>
      </c>
      <c r="J1056" s="7">
        <v>8.1373892874793885</v>
      </c>
      <c r="K1056" s="7">
        <v>1.5493997683007728</v>
      </c>
      <c r="L1056" s="10">
        <v>2.5</v>
      </c>
      <c r="M1056" s="11">
        <f t="shared" si="32"/>
        <v>-0.38024009267969089</v>
      </c>
      <c r="N1056" s="12" t="s">
        <v>50</v>
      </c>
      <c r="O1056" s="14" t="s">
        <v>57</v>
      </c>
      <c r="P1056" s="3">
        <f t="shared" si="33"/>
        <v>190.40501978745937</v>
      </c>
      <c r="Q1056" s="1">
        <v>2</v>
      </c>
    </row>
    <row r="1057" spans="1:17" x14ac:dyDescent="0.3">
      <c r="A1057" s="5">
        <v>1051</v>
      </c>
      <c r="B1057" s="1" t="s">
        <v>1153</v>
      </c>
      <c r="C1057" s="1" t="s">
        <v>94</v>
      </c>
      <c r="D1057" s="1" t="s">
        <v>72</v>
      </c>
      <c r="E1057" s="1" t="s">
        <v>91</v>
      </c>
      <c r="F1057" s="1" t="s">
        <v>92</v>
      </c>
      <c r="G1057" s="1" t="s">
        <v>47</v>
      </c>
      <c r="H1057" s="1" t="s">
        <v>127</v>
      </c>
      <c r="I1057" s="1" t="s">
        <v>137</v>
      </c>
      <c r="J1057" s="7">
        <v>33.844875951398116</v>
      </c>
      <c r="K1057" s="7">
        <v>2.656113888515601</v>
      </c>
      <c r="L1057" s="10">
        <v>2.5</v>
      </c>
      <c r="M1057" s="11">
        <f t="shared" si="32"/>
        <v>6.2445555406240416E-2</v>
      </c>
      <c r="N1057" s="12" t="s">
        <v>50</v>
      </c>
      <c r="O1057" s="14" t="s">
        <v>57</v>
      </c>
      <c r="P1057" s="3">
        <f t="shared" si="33"/>
        <v>78.479055214438688</v>
      </c>
      <c r="Q1057" s="1">
        <v>1</v>
      </c>
    </row>
    <row r="1058" spans="1:17" x14ac:dyDescent="0.3">
      <c r="A1058" s="5">
        <v>1052</v>
      </c>
      <c r="B1058" s="1" t="s">
        <v>1154</v>
      </c>
      <c r="C1058" s="1" t="s">
        <v>94</v>
      </c>
      <c r="D1058" s="1" t="s">
        <v>72</v>
      </c>
      <c r="E1058" s="1" t="s">
        <v>91</v>
      </c>
      <c r="F1058" s="1" t="s">
        <v>92</v>
      </c>
      <c r="G1058" s="1" t="s">
        <v>47</v>
      </c>
      <c r="H1058" s="1" t="s">
        <v>127</v>
      </c>
      <c r="I1058" s="1" t="s">
        <v>139</v>
      </c>
      <c r="J1058" s="7">
        <v>18.851222576430949</v>
      </c>
      <c r="K1058" s="7">
        <v>4.426856480859338</v>
      </c>
      <c r="L1058" s="10">
        <v>2.5</v>
      </c>
      <c r="M1058" s="11">
        <f t="shared" si="32"/>
        <v>0.77074259234373521</v>
      </c>
      <c r="N1058" s="12" t="s">
        <v>50</v>
      </c>
      <c r="O1058" s="14" t="s">
        <v>51</v>
      </c>
      <c r="P1058" s="3">
        <f t="shared" si="33"/>
        <v>234.83126693300457</v>
      </c>
      <c r="Q1058" s="1">
        <v>2</v>
      </c>
    </row>
    <row r="1059" spans="1:17" x14ac:dyDescent="0.3">
      <c r="A1059" s="5">
        <v>1053</v>
      </c>
      <c r="B1059" s="1" t="s">
        <v>1155</v>
      </c>
      <c r="C1059" s="1" t="s">
        <v>131</v>
      </c>
      <c r="D1059" s="1" t="s">
        <v>72</v>
      </c>
      <c r="E1059" s="1" t="s">
        <v>91</v>
      </c>
      <c r="F1059" s="1" t="s">
        <v>92</v>
      </c>
      <c r="G1059" s="1" t="s">
        <v>47</v>
      </c>
      <c r="H1059" s="1" t="s">
        <v>127</v>
      </c>
      <c r="I1059" s="1" t="s">
        <v>139</v>
      </c>
      <c r="J1059" s="7">
        <v>8.8845062312464496</v>
      </c>
      <c r="K1059" s="7">
        <v>2.2134282404296677</v>
      </c>
      <c r="L1059" s="10">
        <v>2.5</v>
      </c>
      <c r="M1059" s="11">
        <f t="shared" si="32"/>
        <v>-0.11462870382813292</v>
      </c>
      <c r="N1059" s="12" t="s">
        <v>50</v>
      </c>
      <c r="O1059" s="14" t="s">
        <v>57</v>
      </c>
      <c r="P1059" s="3">
        <f t="shared" si="33"/>
        <v>249.13351207353878</v>
      </c>
      <c r="Q1059" s="1">
        <v>2</v>
      </c>
    </row>
    <row r="1060" spans="1:17" x14ac:dyDescent="0.3">
      <c r="A1060" s="5">
        <v>1054</v>
      </c>
      <c r="B1060" s="1" t="s">
        <v>1156</v>
      </c>
      <c r="C1060" s="1" t="s">
        <v>9</v>
      </c>
      <c r="D1060" s="1" t="s">
        <v>72</v>
      </c>
      <c r="E1060" s="1" t="s">
        <v>91</v>
      </c>
      <c r="F1060" s="1" t="s">
        <v>92</v>
      </c>
      <c r="G1060" s="1" t="s">
        <v>47</v>
      </c>
      <c r="H1060" s="1" t="s">
        <v>127</v>
      </c>
      <c r="I1060" s="1" t="s">
        <v>139</v>
      </c>
      <c r="J1060" s="7">
        <v>6.2136772251463555</v>
      </c>
      <c r="K1060" s="7">
        <v>1.9920854163867023</v>
      </c>
      <c r="L1060" s="10">
        <v>2.5</v>
      </c>
      <c r="M1060" s="11">
        <f t="shared" si="32"/>
        <v>-0.20316583344531908</v>
      </c>
      <c r="N1060" s="12" t="s">
        <v>50</v>
      </c>
      <c r="O1060" s="14" t="s">
        <v>57</v>
      </c>
      <c r="P1060" s="3">
        <f t="shared" si="33"/>
        <v>320.59686144057491</v>
      </c>
      <c r="Q1060" s="1">
        <v>3</v>
      </c>
    </row>
    <row r="1061" spans="1:17" x14ac:dyDescent="0.3">
      <c r="A1061" s="5">
        <v>1055</v>
      </c>
      <c r="B1061" s="1" t="s">
        <v>1157</v>
      </c>
      <c r="C1061" s="1" t="s">
        <v>210</v>
      </c>
      <c r="D1061" s="1" t="s">
        <v>72</v>
      </c>
      <c r="E1061" s="1" t="s">
        <v>91</v>
      </c>
      <c r="F1061" s="1" t="s">
        <v>92</v>
      </c>
      <c r="G1061" s="1" t="s">
        <v>47</v>
      </c>
      <c r="H1061" s="1" t="s">
        <v>127</v>
      </c>
      <c r="I1061" s="1" t="s">
        <v>139</v>
      </c>
      <c r="J1061" s="7">
        <v>15.206182615992324</v>
      </c>
      <c r="K1061" s="7">
        <v>4.6481993049023194</v>
      </c>
      <c r="L1061" s="10">
        <v>2.5</v>
      </c>
      <c r="M1061" s="11">
        <f t="shared" si="32"/>
        <v>0.85927972196092772</v>
      </c>
      <c r="N1061" s="12" t="s">
        <v>50</v>
      </c>
      <c r="O1061" s="14" t="s">
        <v>51</v>
      </c>
      <c r="P1061" s="3">
        <f t="shared" si="33"/>
        <v>305.67825089867154</v>
      </c>
      <c r="Q1061" s="1">
        <v>3</v>
      </c>
    </row>
    <row r="1062" spans="1:17" x14ac:dyDescent="0.3">
      <c r="A1062" s="5">
        <v>1056</v>
      </c>
      <c r="B1062" s="1" t="s">
        <v>1158</v>
      </c>
      <c r="C1062" s="1" t="s">
        <v>59</v>
      </c>
      <c r="D1062" s="1" t="s">
        <v>72</v>
      </c>
      <c r="E1062" s="1" t="s">
        <v>91</v>
      </c>
      <c r="F1062" s="1" t="s">
        <v>92</v>
      </c>
      <c r="G1062" s="1" t="s">
        <v>47</v>
      </c>
      <c r="H1062" s="1" t="s">
        <v>127</v>
      </c>
      <c r="I1062" s="1" t="s">
        <v>139</v>
      </c>
      <c r="J1062" s="7">
        <v>4.2826490820412779</v>
      </c>
      <c r="K1062" s="7">
        <v>1.5493997683007723</v>
      </c>
      <c r="L1062" s="10">
        <v>2.5</v>
      </c>
      <c r="M1062" s="11">
        <f t="shared" si="32"/>
        <v>-0.38024009267969106</v>
      </c>
      <c r="N1062" s="12" t="s">
        <v>50</v>
      </c>
      <c r="O1062" s="14" t="s">
        <v>57</v>
      </c>
      <c r="P1062" s="3">
        <f t="shared" si="33"/>
        <v>361.78536663159616</v>
      </c>
      <c r="Q1062" s="1">
        <v>3</v>
      </c>
    </row>
    <row r="1063" spans="1:17" x14ac:dyDescent="0.3">
      <c r="A1063" s="5">
        <v>1057</v>
      </c>
      <c r="B1063" s="1" t="s">
        <v>1159</v>
      </c>
      <c r="C1063" s="1" t="s">
        <v>59</v>
      </c>
      <c r="D1063" s="1" t="s">
        <v>72</v>
      </c>
      <c r="E1063" s="1" t="s">
        <v>91</v>
      </c>
      <c r="F1063" s="1" t="s">
        <v>92</v>
      </c>
      <c r="G1063" s="1" t="s">
        <v>47</v>
      </c>
      <c r="H1063" s="1" t="s">
        <v>127</v>
      </c>
      <c r="I1063" s="1" t="s">
        <v>139</v>
      </c>
      <c r="J1063" s="7">
        <v>4.1416568941797198</v>
      </c>
      <c r="K1063" s="7">
        <v>2.434771064472637</v>
      </c>
      <c r="L1063" s="10">
        <v>2.5</v>
      </c>
      <c r="M1063" s="11">
        <f t="shared" si="32"/>
        <v>-2.6091574210945191E-2</v>
      </c>
      <c r="N1063" s="12" t="s">
        <v>50</v>
      </c>
      <c r="O1063" s="14" t="s">
        <v>57</v>
      </c>
      <c r="P1063" s="3">
        <f t="shared" si="33"/>
        <v>587.87367632848259</v>
      </c>
      <c r="Q1063" s="1">
        <v>4</v>
      </c>
    </row>
    <row r="1064" spans="1:17" x14ac:dyDescent="0.3">
      <c r="A1064" s="5">
        <v>1058</v>
      </c>
      <c r="B1064" s="1" t="s">
        <v>1160</v>
      </c>
      <c r="C1064" s="1" t="s">
        <v>59</v>
      </c>
      <c r="D1064" s="1" t="s">
        <v>72</v>
      </c>
      <c r="E1064" s="1" t="s">
        <v>91</v>
      </c>
      <c r="F1064" s="1" t="s">
        <v>92</v>
      </c>
      <c r="G1064" s="1" t="s">
        <v>47</v>
      </c>
      <c r="H1064" s="1" t="s">
        <v>127</v>
      </c>
      <c r="I1064" s="1" t="s">
        <v>139</v>
      </c>
      <c r="J1064" s="7">
        <v>3.5315185407333165</v>
      </c>
      <c r="K1064" s="7">
        <v>2.4347710644726366</v>
      </c>
      <c r="L1064" s="10">
        <v>2.5</v>
      </c>
      <c r="M1064" s="11">
        <f t="shared" si="32"/>
        <v>-2.6091574210945368E-2</v>
      </c>
      <c r="N1064" s="12" t="s">
        <v>50</v>
      </c>
      <c r="O1064" s="14" t="s">
        <v>57</v>
      </c>
      <c r="P1064" s="3">
        <f t="shared" si="33"/>
        <v>689.44026100654673</v>
      </c>
      <c r="Q1064" s="1">
        <v>4</v>
      </c>
    </row>
    <row r="1065" spans="1:17" x14ac:dyDescent="0.3">
      <c r="A1065" s="5">
        <v>1059</v>
      </c>
      <c r="B1065" s="1" t="s">
        <v>1161</v>
      </c>
      <c r="C1065" s="1" t="s">
        <v>59</v>
      </c>
      <c r="D1065" s="1" t="s">
        <v>72</v>
      </c>
      <c r="E1065" s="1" t="s">
        <v>91</v>
      </c>
      <c r="F1065" s="1" t="s">
        <v>92</v>
      </c>
      <c r="G1065" s="1" t="s">
        <v>47</v>
      </c>
      <c r="H1065" s="1" t="s">
        <v>127</v>
      </c>
      <c r="I1065" s="1" t="s">
        <v>139</v>
      </c>
      <c r="J1065" s="7">
        <v>6.988717113470825</v>
      </c>
      <c r="K1065" s="7">
        <v>2.4347710644726344</v>
      </c>
      <c r="L1065" s="10">
        <v>2.5</v>
      </c>
      <c r="M1065" s="11">
        <f t="shared" si="32"/>
        <v>-2.6091574210946256E-2</v>
      </c>
      <c r="N1065" s="12" t="s">
        <v>50</v>
      </c>
      <c r="O1065" s="14" t="s">
        <v>57</v>
      </c>
      <c r="P1065" s="3">
        <f t="shared" si="33"/>
        <v>348.38598056567315</v>
      </c>
      <c r="Q1065" s="1">
        <v>3</v>
      </c>
    </row>
    <row r="1066" spans="1:17" x14ac:dyDescent="0.3">
      <c r="A1066" s="5">
        <v>1060</v>
      </c>
      <c r="B1066" s="1" t="s">
        <v>1162</v>
      </c>
      <c r="C1066" s="1" t="s">
        <v>131</v>
      </c>
      <c r="D1066" s="1" t="s">
        <v>72</v>
      </c>
      <c r="E1066" s="1" t="s">
        <v>91</v>
      </c>
      <c r="F1066" s="1" t="s">
        <v>92</v>
      </c>
      <c r="G1066" s="1" t="s">
        <v>47</v>
      </c>
      <c r="H1066" s="1" t="s">
        <v>127</v>
      </c>
      <c r="I1066" s="1" t="s">
        <v>139</v>
      </c>
      <c r="J1066" s="7">
        <v>7.2700882379513478</v>
      </c>
      <c r="K1066" s="7">
        <v>1.5493997683007676</v>
      </c>
      <c r="L1066" s="10">
        <v>2.5</v>
      </c>
      <c r="M1066" s="11">
        <f t="shared" si="32"/>
        <v>-0.38024009267969294</v>
      </c>
      <c r="N1066" s="12" t="s">
        <v>50</v>
      </c>
      <c r="O1066" s="14" t="s">
        <v>57</v>
      </c>
      <c r="P1066" s="3">
        <f t="shared" si="33"/>
        <v>213.11980234470661</v>
      </c>
      <c r="Q1066" s="1">
        <v>2</v>
      </c>
    </row>
    <row r="1067" spans="1:17" x14ac:dyDescent="0.3">
      <c r="A1067" s="5">
        <v>1061</v>
      </c>
      <c r="B1067" s="1" t="s">
        <v>1163</v>
      </c>
      <c r="C1067" s="1" t="s">
        <v>9</v>
      </c>
      <c r="D1067" s="1" t="s">
        <v>72</v>
      </c>
      <c r="E1067" s="1" t="s">
        <v>91</v>
      </c>
      <c r="F1067" s="1" t="s">
        <v>92</v>
      </c>
      <c r="G1067" s="1" t="s">
        <v>47</v>
      </c>
      <c r="H1067" s="1" t="s">
        <v>127</v>
      </c>
      <c r="I1067" s="1" t="s">
        <v>139</v>
      </c>
      <c r="J1067" s="7">
        <v>4.7583336577114679</v>
      </c>
      <c r="K1067" s="7">
        <v>1.9920854163867086</v>
      </c>
      <c r="L1067" s="10">
        <v>2.5</v>
      </c>
      <c r="M1067" s="11">
        <f t="shared" si="32"/>
        <v>-0.20316583344531658</v>
      </c>
      <c r="N1067" s="12" t="s">
        <v>50</v>
      </c>
      <c r="O1067" s="14" t="s">
        <v>57</v>
      </c>
      <c r="P1067" s="3">
        <f t="shared" si="33"/>
        <v>418.65189784627398</v>
      </c>
      <c r="Q1067" s="1">
        <v>3</v>
      </c>
    </row>
    <row r="1068" spans="1:17" x14ac:dyDescent="0.3">
      <c r="A1068" s="5">
        <v>1062</v>
      </c>
      <c r="B1068" s="1" t="s">
        <v>1164</v>
      </c>
      <c r="C1068" s="1" t="s">
        <v>9</v>
      </c>
      <c r="D1068" s="1" t="s">
        <v>72</v>
      </c>
      <c r="E1068" s="1" t="s">
        <v>91</v>
      </c>
      <c r="F1068" s="1" t="s">
        <v>92</v>
      </c>
      <c r="G1068" s="1" t="s">
        <v>47</v>
      </c>
      <c r="H1068" s="1" t="s">
        <v>127</v>
      </c>
      <c r="I1068" s="1" t="s">
        <v>139</v>
      </c>
      <c r="J1068" s="7">
        <v>10.369240280765347</v>
      </c>
      <c r="K1068" s="7">
        <v>2.2134282404296677</v>
      </c>
      <c r="L1068" s="10">
        <v>2.5</v>
      </c>
      <c r="M1068" s="11">
        <f t="shared" si="32"/>
        <v>-0.11462870382813292</v>
      </c>
      <c r="N1068" s="12" t="s">
        <v>50</v>
      </c>
      <c r="O1068" s="14" t="s">
        <v>57</v>
      </c>
      <c r="P1068" s="3">
        <f t="shared" si="33"/>
        <v>213.46098465241622</v>
      </c>
      <c r="Q1068" s="1">
        <v>2</v>
      </c>
    </row>
    <row r="1069" spans="1:17" x14ac:dyDescent="0.3">
      <c r="A1069" s="5">
        <v>1063</v>
      </c>
      <c r="B1069" s="1" t="s">
        <v>1165</v>
      </c>
      <c r="C1069" s="1" t="s">
        <v>59</v>
      </c>
      <c r="D1069" s="1" t="s">
        <v>72</v>
      </c>
      <c r="E1069" s="1" t="s">
        <v>91</v>
      </c>
      <c r="F1069" s="1" t="s">
        <v>92</v>
      </c>
      <c r="G1069" s="1" t="s">
        <v>47</v>
      </c>
      <c r="H1069" s="1" t="s">
        <v>127</v>
      </c>
      <c r="I1069" s="1" t="s">
        <v>139</v>
      </c>
      <c r="J1069" s="7">
        <v>3.0538246336678991</v>
      </c>
      <c r="K1069" s="7">
        <v>1.5493997683007723</v>
      </c>
      <c r="L1069" s="10">
        <v>2.5</v>
      </c>
      <c r="M1069" s="11">
        <f t="shared" si="32"/>
        <v>-0.38024009267969106</v>
      </c>
      <c r="N1069" s="12" t="s">
        <v>50</v>
      </c>
      <c r="O1069" s="14" t="s">
        <v>57</v>
      </c>
      <c r="P1069" s="3">
        <f t="shared" si="33"/>
        <v>507.36370098626571</v>
      </c>
      <c r="Q1069" s="1">
        <v>4</v>
      </c>
    </row>
    <row r="1070" spans="1:17" x14ac:dyDescent="0.3">
      <c r="A1070" s="5">
        <v>1064</v>
      </c>
      <c r="B1070" s="1" t="s">
        <v>1166</v>
      </c>
      <c r="C1070" s="1" t="s">
        <v>9</v>
      </c>
      <c r="D1070" s="1" t="s">
        <v>72</v>
      </c>
      <c r="E1070" s="1" t="s">
        <v>91</v>
      </c>
      <c r="F1070" s="1" t="s">
        <v>92</v>
      </c>
      <c r="G1070" s="1" t="s">
        <v>47</v>
      </c>
      <c r="H1070" s="1" t="s">
        <v>127</v>
      </c>
      <c r="I1070" s="1" t="s">
        <v>139</v>
      </c>
      <c r="J1070" s="7">
        <v>6.1441957493090262</v>
      </c>
      <c r="K1070" s="7">
        <v>1.5493997683007723</v>
      </c>
      <c r="L1070" s="10">
        <v>2.5</v>
      </c>
      <c r="M1070" s="11">
        <f t="shared" si="32"/>
        <v>-0.38024009267969106</v>
      </c>
      <c r="N1070" s="12" t="s">
        <v>50</v>
      </c>
      <c r="O1070" s="14" t="s">
        <v>57</v>
      </c>
      <c r="P1070" s="3">
        <f t="shared" si="33"/>
        <v>252.17291758242195</v>
      </c>
      <c r="Q1070" s="1">
        <v>3</v>
      </c>
    </row>
    <row r="1071" spans="1:17" x14ac:dyDescent="0.3">
      <c r="A1071" s="5">
        <v>1065</v>
      </c>
      <c r="B1071" s="1" t="s">
        <v>1167</v>
      </c>
      <c r="C1071" s="1" t="s">
        <v>59</v>
      </c>
      <c r="D1071" s="1" t="s">
        <v>72</v>
      </c>
      <c r="E1071" s="1" t="s">
        <v>91</v>
      </c>
      <c r="F1071" s="1" t="s">
        <v>92</v>
      </c>
      <c r="G1071" s="1" t="s">
        <v>47</v>
      </c>
      <c r="H1071" s="1" t="s">
        <v>127</v>
      </c>
      <c r="I1071" s="1" t="s">
        <v>139</v>
      </c>
      <c r="J1071" s="7">
        <v>3.6223636117569975</v>
      </c>
      <c r="K1071" s="7">
        <v>2.4347710644726317</v>
      </c>
      <c r="L1071" s="10">
        <v>2.5</v>
      </c>
      <c r="M1071" s="11">
        <f t="shared" si="32"/>
        <v>-2.6091574210947321E-2</v>
      </c>
      <c r="N1071" s="12" t="s">
        <v>50</v>
      </c>
      <c r="O1071" s="14" t="s">
        <v>57</v>
      </c>
      <c r="P1071" s="3">
        <f t="shared" si="33"/>
        <v>672.1498241010836</v>
      </c>
      <c r="Q1071" s="1">
        <v>4</v>
      </c>
    </row>
    <row r="1072" spans="1:17" x14ac:dyDescent="0.3">
      <c r="A1072" s="5">
        <v>1066</v>
      </c>
      <c r="B1072" s="1" t="s">
        <v>1168</v>
      </c>
      <c r="C1072" s="1" t="s">
        <v>9</v>
      </c>
      <c r="D1072" s="1" t="s">
        <v>72</v>
      </c>
      <c r="E1072" s="1" t="s">
        <v>91</v>
      </c>
      <c r="F1072" s="1" t="s">
        <v>92</v>
      </c>
      <c r="G1072" s="1" t="s">
        <v>47</v>
      </c>
      <c r="H1072" s="1" t="s">
        <v>127</v>
      </c>
      <c r="I1072" s="1" t="s">
        <v>139</v>
      </c>
      <c r="J1072" s="7">
        <v>29.035104829553944</v>
      </c>
      <c r="K1072" s="7">
        <v>6.8616275453319195</v>
      </c>
      <c r="L1072" s="10">
        <v>2.5</v>
      </c>
      <c r="M1072" s="11">
        <f t="shared" si="32"/>
        <v>1.7446510181327679</v>
      </c>
      <c r="N1072" s="12" t="s">
        <v>50</v>
      </c>
      <c r="O1072" s="14" t="s">
        <v>51</v>
      </c>
      <c r="P1072" s="3">
        <f t="shared" si="33"/>
        <v>236.32177619512774</v>
      </c>
      <c r="Q1072" s="1">
        <v>2</v>
      </c>
    </row>
    <row r="1073" spans="1:17" x14ac:dyDescent="0.3">
      <c r="A1073" s="5">
        <v>1067</v>
      </c>
      <c r="B1073" s="1" t="s">
        <v>1169</v>
      </c>
      <c r="C1073" s="1" t="s">
        <v>59</v>
      </c>
      <c r="D1073" s="1" t="s">
        <v>72</v>
      </c>
      <c r="E1073" s="1" t="s">
        <v>91</v>
      </c>
      <c r="F1073" s="1" t="s">
        <v>92</v>
      </c>
      <c r="G1073" s="1" t="s">
        <v>47</v>
      </c>
      <c r="H1073" s="1" t="s">
        <v>127</v>
      </c>
      <c r="I1073" s="1" t="s">
        <v>139</v>
      </c>
      <c r="J1073" s="7">
        <v>4.3869711029720255</v>
      </c>
      <c r="K1073" s="7">
        <v>3.3201423606445024</v>
      </c>
      <c r="L1073" s="10">
        <v>2.5</v>
      </c>
      <c r="M1073" s="11">
        <f t="shared" si="32"/>
        <v>0.32805694425780096</v>
      </c>
      <c r="N1073" s="12" t="s">
        <v>50</v>
      </c>
      <c r="O1073" s="14" t="s">
        <v>57</v>
      </c>
      <c r="P1073" s="3">
        <f t="shared" si="33"/>
        <v>756.81883529964841</v>
      </c>
      <c r="Q1073" s="1">
        <v>4</v>
      </c>
    </row>
    <row r="1074" spans="1:17" x14ac:dyDescent="0.3">
      <c r="A1074" s="5">
        <v>1068</v>
      </c>
      <c r="B1074" s="1" t="s">
        <v>1170</v>
      </c>
      <c r="C1074" s="1" t="s">
        <v>59</v>
      </c>
      <c r="D1074" s="1" t="s">
        <v>72</v>
      </c>
      <c r="E1074" s="1" t="s">
        <v>91</v>
      </c>
      <c r="F1074" s="1" t="s">
        <v>92</v>
      </c>
      <c r="G1074" s="1" t="s">
        <v>47</v>
      </c>
      <c r="H1074" s="1" t="s">
        <v>127</v>
      </c>
      <c r="I1074" s="1" t="s">
        <v>139</v>
      </c>
      <c r="J1074" s="7">
        <v>4.255426810430234</v>
      </c>
      <c r="K1074" s="7">
        <v>1.5493997683007725</v>
      </c>
      <c r="L1074" s="10">
        <v>2.5</v>
      </c>
      <c r="M1074" s="11">
        <f t="shared" si="32"/>
        <v>-0.380240092679691</v>
      </c>
      <c r="N1074" s="12" t="s">
        <v>50</v>
      </c>
      <c r="O1074" s="14" t="s">
        <v>57</v>
      </c>
      <c r="P1074" s="3">
        <f t="shared" si="33"/>
        <v>364.09973366317269</v>
      </c>
      <c r="Q1074" s="1">
        <v>3</v>
      </c>
    </row>
    <row r="1075" spans="1:17" x14ac:dyDescent="0.3">
      <c r="A1075" s="5">
        <v>1069</v>
      </c>
      <c r="B1075" s="1" t="s">
        <v>1171</v>
      </c>
      <c r="C1075" s="1" t="s">
        <v>94</v>
      </c>
      <c r="D1075" s="1" t="s">
        <v>72</v>
      </c>
      <c r="E1075" s="1" t="s">
        <v>91</v>
      </c>
      <c r="F1075" s="1" t="s">
        <v>92</v>
      </c>
      <c r="G1075" s="1" t="s">
        <v>47</v>
      </c>
      <c r="H1075" s="1" t="s">
        <v>127</v>
      </c>
      <c r="I1075" s="1" t="s">
        <v>139</v>
      </c>
      <c r="J1075" s="7">
        <v>13.990663969801592</v>
      </c>
      <c r="K1075" s="7">
        <v>3.3201423606445024</v>
      </c>
      <c r="L1075" s="10">
        <v>2.5</v>
      </c>
      <c r="M1075" s="11">
        <f t="shared" si="32"/>
        <v>0.32805694425780096</v>
      </c>
      <c r="N1075" s="12" t="s">
        <v>50</v>
      </c>
      <c r="O1075" s="14" t="s">
        <v>57</v>
      </c>
      <c r="P1075" s="3">
        <f t="shared" si="33"/>
        <v>237.31127899368644</v>
      </c>
      <c r="Q1075" s="1">
        <v>2</v>
      </c>
    </row>
    <row r="1076" spans="1:17" x14ac:dyDescent="0.3">
      <c r="A1076" s="5">
        <v>1070</v>
      </c>
      <c r="B1076" s="1" t="s">
        <v>1172</v>
      </c>
      <c r="C1076" s="1" t="s">
        <v>131</v>
      </c>
      <c r="D1076" s="1" t="s">
        <v>72</v>
      </c>
      <c r="E1076" s="1" t="s">
        <v>91</v>
      </c>
      <c r="F1076" s="1" t="s">
        <v>92</v>
      </c>
      <c r="G1076" s="1" t="s">
        <v>47</v>
      </c>
      <c r="H1076" s="1" t="s">
        <v>127</v>
      </c>
      <c r="I1076" s="1" t="s">
        <v>139</v>
      </c>
      <c r="J1076" s="7">
        <v>7.6613143547060751</v>
      </c>
      <c r="K1076" s="7">
        <v>2.4347710644726273</v>
      </c>
      <c r="L1076" s="10">
        <v>2.5</v>
      </c>
      <c r="M1076" s="11">
        <f t="shared" si="32"/>
        <v>-2.6091574210949098E-2</v>
      </c>
      <c r="N1076" s="12" t="s">
        <v>50</v>
      </c>
      <c r="O1076" s="14" t="s">
        <v>57</v>
      </c>
      <c r="P1076" s="3">
        <f t="shared" si="33"/>
        <v>317.80069995131231</v>
      </c>
      <c r="Q1076" s="1">
        <v>3</v>
      </c>
    </row>
    <row r="1077" spans="1:17" x14ac:dyDescent="0.3">
      <c r="A1077" s="5">
        <v>1071</v>
      </c>
      <c r="B1077" s="1" t="s">
        <v>1173</v>
      </c>
      <c r="C1077" s="1" t="s">
        <v>59</v>
      </c>
      <c r="D1077" s="1" t="s">
        <v>72</v>
      </c>
      <c r="E1077" s="1" t="s">
        <v>91</v>
      </c>
      <c r="F1077" s="1" t="s">
        <v>92</v>
      </c>
      <c r="G1077" s="1" t="s">
        <v>47</v>
      </c>
      <c r="H1077" s="1" t="s">
        <v>127</v>
      </c>
      <c r="I1077" s="1" t="s">
        <v>139</v>
      </c>
      <c r="J1077" s="7">
        <v>6.3287590040660096</v>
      </c>
      <c r="K1077" s="7">
        <v>3.0987995366015477</v>
      </c>
      <c r="L1077" s="10">
        <v>2.5</v>
      </c>
      <c r="M1077" s="11">
        <f t="shared" si="32"/>
        <v>0.23951981464061908</v>
      </c>
      <c r="N1077" s="12" t="s">
        <v>50</v>
      </c>
      <c r="O1077" s="14" t="s">
        <v>57</v>
      </c>
      <c r="P1077" s="3">
        <f t="shared" si="33"/>
        <v>489.637784376159</v>
      </c>
      <c r="Q1077" s="1">
        <v>3</v>
      </c>
    </row>
    <row r="1078" spans="1:17" x14ac:dyDescent="0.3">
      <c r="A1078" s="5">
        <v>1072</v>
      </c>
      <c r="B1078" s="1" t="s">
        <v>1174</v>
      </c>
      <c r="C1078" s="1" t="s">
        <v>100</v>
      </c>
      <c r="D1078" s="1" t="s">
        <v>72</v>
      </c>
      <c r="E1078" s="1" t="s">
        <v>91</v>
      </c>
      <c r="F1078" s="1" t="s">
        <v>92</v>
      </c>
      <c r="G1078" s="1" t="s">
        <v>47</v>
      </c>
      <c r="H1078" s="1" t="s">
        <v>127</v>
      </c>
      <c r="I1078" s="1"/>
      <c r="J1078" s="7">
        <v>62.737682497550871</v>
      </c>
      <c r="K1078" s="7">
        <v>4.426856480859338</v>
      </c>
      <c r="L1078" s="10">
        <v>2.5</v>
      </c>
      <c r="M1078" s="11">
        <f t="shared" si="32"/>
        <v>0.77074259234373521</v>
      </c>
      <c r="N1078" s="12" t="s">
        <v>50</v>
      </c>
      <c r="O1078" s="14" t="s">
        <v>51</v>
      </c>
      <c r="P1078" s="3">
        <f t="shared" si="33"/>
        <v>70.561364472335299</v>
      </c>
      <c r="Q1078" s="1">
        <v>1</v>
      </c>
    </row>
    <row r="1079" spans="1:17" x14ac:dyDescent="0.3">
      <c r="A1079" s="5">
        <v>1073</v>
      </c>
      <c r="B1079" s="1" t="s">
        <v>1175</v>
      </c>
      <c r="C1079" s="1" t="s">
        <v>94</v>
      </c>
      <c r="D1079" s="1" t="s">
        <v>72</v>
      </c>
      <c r="E1079" s="1" t="s">
        <v>91</v>
      </c>
      <c r="F1079" s="1" t="s">
        <v>92</v>
      </c>
      <c r="G1079" s="1" t="s">
        <v>47</v>
      </c>
      <c r="H1079" s="1" t="s">
        <v>127</v>
      </c>
      <c r="I1079" s="1" t="s">
        <v>139</v>
      </c>
      <c r="J1079" s="7">
        <v>20.350331575230037</v>
      </c>
      <c r="K1079" s="7">
        <v>3.5414851846875042</v>
      </c>
      <c r="L1079" s="10">
        <v>2.5</v>
      </c>
      <c r="M1079" s="11">
        <f t="shared" si="32"/>
        <v>0.41659407387500169</v>
      </c>
      <c r="N1079" s="12" t="s">
        <v>50</v>
      </c>
      <c r="O1079" s="14" t="s">
        <v>57</v>
      </c>
      <c r="P1079" s="3">
        <f t="shared" si="33"/>
        <v>174.02592049154225</v>
      </c>
      <c r="Q1079" s="1">
        <v>2</v>
      </c>
    </row>
    <row r="1080" spans="1:17" x14ac:dyDescent="0.3">
      <c r="A1080" s="5">
        <v>1074</v>
      </c>
      <c r="B1080" s="1" t="s">
        <v>1176</v>
      </c>
      <c r="C1080" s="1" t="s">
        <v>9</v>
      </c>
      <c r="D1080" s="1" t="s">
        <v>72</v>
      </c>
      <c r="E1080" s="1" t="s">
        <v>91</v>
      </c>
      <c r="F1080" s="1" t="s">
        <v>92</v>
      </c>
      <c r="G1080" s="1" t="s">
        <v>47</v>
      </c>
      <c r="H1080" s="1" t="s">
        <v>127</v>
      </c>
      <c r="I1080" s="1" t="s">
        <v>139</v>
      </c>
      <c r="J1080" s="7">
        <v>22.248239714460645</v>
      </c>
      <c r="K1080" s="7">
        <v>4.8695421289452785</v>
      </c>
      <c r="L1080" s="10">
        <v>2.5</v>
      </c>
      <c r="M1080" s="11">
        <f t="shared" si="32"/>
        <v>0.94781685157811135</v>
      </c>
      <c r="N1080" s="12" t="s">
        <v>50</v>
      </c>
      <c r="O1080" s="14" t="s">
        <v>51</v>
      </c>
      <c r="P1080" s="3">
        <f t="shared" si="33"/>
        <v>218.87314194031413</v>
      </c>
      <c r="Q1080" s="1">
        <v>2</v>
      </c>
    </row>
    <row r="1081" spans="1:17" x14ac:dyDescent="0.3">
      <c r="A1081" s="5">
        <v>1075</v>
      </c>
      <c r="B1081" s="1" t="s">
        <v>1177</v>
      </c>
      <c r="C1081" s="1" t="s">
        <v>210</v>
      </c>
      <c r="D1081" s="1" t="s">
        <v>72</v>
      </c>
      <c r="E1081" s="1" t="s">
        <v>91</v>
      </c>
      <c r="F1081" s="1" t="s">
        <v>92</v>
      </c>
      <c r="G1081" s="1" t="s">
        <v>47</v>
      </c>
      <c r="H1081" s="1" t="s">
        <v>127</v>
      </c>
      <c r="I1081" s="1" t="s">
        <v>139</v>
      </c>
      <c r="J1081" s="7">
        <v>8.6568857691229706</v>
      </c>
      <c r="K1081" s="7">
        <v>1.9920854163867032</v>
      </c>
      <c r="L1081" s="10">
        <v>2.5</v>
      </c>
      <c r="M1081" s="11">
        <f t="shared" si="32"/>
        <v>-0.20316583344531872</v>
      </c>
      <c r="N1081" s="12" t="s">
        <v>50</v>
      </c>
      <c r="O1081" s="14" t="s">
        <v>57</v>
      </c>
      <c r="P1081" s="3">
        <f t="shared" si="33"/>
        <v>230.11571014278516</v>
      </c>
      <c r="Q1081" s="1">
        <v>2</v>
      </c>
    </row>
    <row r="1082" spans="1:17" x14ac:dyDescent="0.3">
      <c r="A1082" s="5">
        <v>1076</v>
      </c>
      <c r="B1082" s="1" t="s">
        <v>1178</v>
      </c>
      <c r="C1082" s="1" t="s">
        <v>59</v>
      </c>
      <c r="D1082" s="1" t="s">
        <v>72</v>
      </c>
      <c r="E1082" s="1" t="s">
        <v>91</v>
      </c>
      <c r="F1082" s="1" t="s">
        <v>92</v>
      </c>
      <c r="G1082" s="1" t="s">
        <v>47</v>
      </c>
      <c r="H1082" s="1" t="s">
        <v>127</v>
      </c>
      <c r="I1082" s="1" t="s">
        <v>139</v>
      </c>
      <c r="J1082" s="7">
        <v>3.8418785965326649</v>
      </c>
      <c r="K1082" s="7">
        <v>1.5493997683007721</v>
      </c>
      <c r="L1082" s="10">
        <v>2.5</v>
      </c>
      <c r="M1082" s="11">
        <f t="shared" si="32"/>
        <v>-0.38024009267969117</v>
      </c>
      <c r="N1082" s="12" t="s">
        <v>50</v>
      </c>
      <c r="O1082" s="14" t="s">
        <v>57</v>
      </c>
      <c r="P1082" s="3">
        <f t="shared" si="33"/>
        <v>403.29222524082917</v>
      </c>
      <c r="Q1082" s="1">
        <v>3</v>
      </c>
    </row>
    <row r="1083" spans="1:17" x14ac:dyDescent="0.3">
      <c r="A1083" s="5">
        <v>1077</v>
      </c>
      <c r="B1083" s="1" t="s">
        <v>1179</v>
      </c>
      <c r="C1083" s="1" t="s">
        <v>210</v>
      </c>
      <c r="D1083" s="1" t="s">
        <v>72</v>
      </c>
      <c r="E1083" s="1" t="s">
        <v>91</v>
      </c>
      <c r="F1083" s="1" t="s">
        <v>92</v>
      </c>
      <c r="G1083" s="1" t="s">
        <v>47</v>
      </c>
      <c r="H1083" s="1" t="s">
        <v>127</v>
      </c>
      <c r="I1083" s="1" t="s">
        <v>139</v>
      </c>
      <c r="J1083" s="7">
        <v>2.8500808205948078</v>
      </c>
      <c r="K1083" s="7">
        <v>1.7707425923437301</v>
      </c>
      <c r="L1083" s="10">
        <v>2.5</v>
      </c>
      <c r="M1083" s="11">
        <f t="shared" si="32"/>
        <v>-0.29170296306250798</v>
      </c>
      <c r="N1083" s="12" t="s">
        <v>50</v>
      </c>
      <c r="O1083" s="14" t="s">
        <v>57</v>
      </c>
      <c r="P1083" s="3">
        <f t="shared" si="33"/>
        <v>621.29557153196049</v>
      </c>
      <c r="Q1083" s="1">
        <v>4</v>
      </c>
    </row>
    <row r="1084" spans="1:17" x14ac:dyDescent="0.3">
      <c r="A1084" s="5">
        <v>1078</v>
      </c>
      <c r="B1084" s="1" t="s">
        <v>1180</v>
      </c>
      <c r="C1084" s="1" t="s">
        <v>94</v>
      </c>
      <c r="D1084" s="1" t="s">
        <v>72</v>
      </c>
      <c r="E1084" s="1" t="s">
        <v>91</v>
      </c>
      <c r="F1084" s="1" t="s">
        <v>92</v>
      </c>
      <c r="G1084" s="1" t="s">
        <v>47</v>
      </c>
      <c r="H1084" s="1" t="s">
        <v>127</v>
      </c>
      <c r="I1084" s="1" t="s">
        <v>137</v>
      </c>
      <c r="J1084" s="7">
        <v>23.593208617567413</v>
      </c>
      <c r="K1084" s="7">
        <v>1.9920854163867097</v>
      </c>
      <c r="L1084" s="10">
        <v>2.5</v>
      </c>
      <c r="M1084" s="11">
        <f t="shared" si="32"/>
        <v>-0.20316583344531614</v>
      </c>
      <c r="N1084" s="12" t="s">
        <v>50</v>
      </c>
      <c r="O1084" s="14" t="s">
        <v>57</v>
      </c>
      <c r="P1084" s="3">
        <f t="shared" si="33"/>
        <v>84.434696809462807</v>
      </c>
      <c r="Q1084" s="1">
        <v>1</v>
      </c>
    </row>
    <row r="1085" spans="1:17" x14ac:dyDescent="0.3">
      <c r="A1085" s="5">
        <v>1079</v>
      </c>
      <c r="B1085" s="1" t="s">
        <v>1181</v>
      </c>
      <c r="C1085" s="1" t="s">
        <v>210</v>
      </c>
      <c r="D1085" s="1" t="s">
        <v>72</v>
      </c>
      <c r="E1085" s="1" t="s">
        <v>91</v>
      </c>
      <c r="F1085" s="1" t="s">
        <v>92</v>
      </c>
      <c r="G1085" s="1" t="s">
        <v>47</v>
      </c>
      <c r="H1085" s="1" t="s">
        <v>127</v>
      </c>
      <c r="I1085" s="1" t="s">
        <v>137</v>
      </c>
      <c r="J1085" s="7">
        <v>7.7861369882220099</v>
      </c>
      <c r="K1085" s="7">
        <v>1.9920854163867032</v>
      </c>
      <c r="L1085" s="10">
        <v>2.5</v>
      </c>
      <c r="M1085" s="11">
        <f t="shared" si="32"/>
        <v>-0.20316583344531872</v>
      </c>
      <c r="N1085" s="12" t="s">
        <v>50</v>
      </c>
      <c r="O1085" s="14" t="s">
        <v>57</v>
      </c>
      <c r="P1085" s="3">
        <f t="shared" si="33"/>
        <v>255.85029128052915</v>
      </c>
      <c r="Q1085" s="1">
        <v>3</v>
      </c>
    </row>
    <row r="1086" spans="1:17" x14ac:dyDescent="0.3">
      <c r="A1086" s="5">
        <v>1080</v>
      </c>
      <c r="B1086" s="1" t="s">
        <v>1182</v>
      </c>
      <c r="C1086" s="1" t="s">
        <v>94</v>
      </c>
      <c r="D1086" s="1" t="s">
        <v>72</v>
      </c>
      <c r="E1086" s="1" t="s">
        <v>91</v>
      </c>
      <c r="F1086" s="1" t="s">
        <v>92</v>
      </c>
      <c r="G1086" s="1" t="s">
        <v>47</v>
      </c>
      <c r="H1086" s="1" t="s">
        <v>127</v>
      </c>
      <c r="I1086" s="1" t="s">
        <v>139</v>
      </c>
      <c r="J1086" s="7">
        <v>9.0650586523579939</v>
      </c>
      <c r="K1086" s="7">
        <v>2.4347710644726273</v>
      </c>
      <c r="L1086" s="10">
        <v>2.5</v>
      </c>
      <c r="M1086" s="11">
        <f t="shared" si="32"/>
        <v>-2.6091574210949098E-2</v>
      </c>
      <c r="N1086" s="12" t="s">
        <v>50</v>
      </c>
      <c r="O1086" s="14" t="s">
        <v>57</v>
      </c>
      <c r="P1086" s="3">
        <f t="shared" si="33"/>
        <v>268.58856162384529</v>
      </c>
      <c r="Q1086" s="1">
        <v>3</v>
      </c>
    </row>
    <row r="1087" spans="1:17" x14ac:dyDescent="0.3">
      <c r="A1087" s="5">
        <v>1081</v>
      </c>
      <c r="B1087" s="1" t="s">
        <v>1183</v>
      </c>
      <c r="C1087" s="1" t="s">
        <v>59</v>
      </c>
      <c r="D1087" s="1" t="s">
        <v>72</v>
      </c>
      <c r="E1087" s="1" t="s">
        <v>91</v>
      </c>
      <c r="F1087" s="1" t="s">
        <v>92</v>
      </c>
      <c r="G1087" s="1" t="s">
        <v>47</v>
      </c>
      <c r="H1087" s="1" t="s">
        <v>127</v>
      </c>
      <c r="I1087" s="1" t="s">
        <v>139</v>
      </c>
      <c r="J1087" s="7">
        <v>2.8247002129407361</v>
      </c>
      <c r="K1087" s="7">
        <v>2.2134282404296637</v>
      </c>
      <c r="L1087" s="10">
        <v>2.5</v>
      </c>
      <c r="M1087" s="11">
        <f t="shared" si="32"/>
        <v>-0.11462870382813453</v>
      </c>
      <c r="N1087" s="12" t="s">
        <v>50</v>
      </c>
      <c r="O1087" s="14" t="s">
        <v>57</v>
      </c>
      <c r="P1087" s="3">
        <f t="shared" si="33"/>
        <v>783.59757622749987</v>
      </c>
      <c r="Q1087" s="1">
        <v>4</v>
      </c>
    </row>
    <row r="1088" spans="1:17" x14ac:dyDescent="0.3">
      <c r="A1088" s="5">
        <v>1082</v>
      </c>
      <c r="B1088" s="1" t="s">
        <v>1184</v>
      </c>
      <c r="C1088" s="1" t="s">
        <v>131</v>
      </c>
      <c r="D1088" s="1" t="s">
        <v>72</v>
      </c>
      <c r="E1088" s="1" t="s">
        <v>91</v>
      </c>
      <c r="F1088" s="1" t="s">
        <v>92</v>
      </c>
      <c r="G1088" s="1" t="s">
        <v>47</v>
      </c>
      <c r="H1088" s="1" t="s">
        <v>127</v>
      </c>
      <c r="I1088" s="1" t="s">
        <v>139</v>
      </c>
      <c r="J1088" s="7">
        <v>10.268189155846825</v>
      </c>
      <c r="K1088" s="7">
        <v>1.7707425923437401</v>
      </c>
      <c r="L1088" s="10">
        <v>2.5</v>
      </c>
      <c r="M1088" s="11">
        <f t="shared" si="32"/>
        <v>-0.29170296306250398</v>
      </c>
      <c r="N1088" s="12" t="s">
        <v>50</v>
      </c>
      <c r="O1088" s="14" t="s">
        <v>57</v>
      </c>
      <c r="P1088" s="3">
        <f t="shared" si="33"/>
        <v>172.44935455201067</v>
      </c>
      <c r="Q1088" s="1">
        <v>2</v>
      </c>
    </row>
    <row r="1089" spans="1:17" x14ac:dyDescent="0.3">
      <c r="A1089" s="5">
        <v>1083</v>
      </c>
      <c r="B1089" s="1" t="s">
        <v>1185</v>
      </c>
      <c r="C1089" s="1" t="s">
        <v>9</v>
      </c>
      <c r="D1089" s="1" t="s">
        <v>72</v>
      </c>
      <c r="E1089" s="1" t="s">
        <v>91</v>
      </c>
      <c r="F1089" s="1" t="s">
        <v>92</v>
      </c>
      <c r="G1089" s="1" t="s">
        <v>47</v>
      </c>
      <c r="H1089" s="1" t="s">
        <v>127</v>
      </c>
      <c r="I1089" s="1" t="s">
        <v>139</v>
      </c>
      <c r="J1089" s="7">
        <v>1.7424072863940632</v>
      </c>
      <c r="K1089" s="7">
        <v>1.5493997683007703</v>
      </c>
      <c r="L1089" s="10">
        <v>2.5</v>
      </c>
      <c r="M1089" s="11">
        <f t="shared" si="32"/>
        <v>-0.38024009267969189</v>
      </c>
      <c r="N1089" s="12" t="s">
        <v>50</v>
      </c>
      <c r="O1089" s="14" t="s">
        <v>57</v>
      </c>
      <c r="P1089" s="3">
        <f t="shared" si="33"/>
        <v>889.22938993630783</v>
      </c>
      <c r="Q1089" s="1">
        <v>4</v>
      </c>
    </row>
    <row r="1090" spans="1:17" x14ac:dyDescent="0.3">
      <c r="A1090" s="5">
        <v>1084</v>
      </c>
      <c r="B1090" s="1" t="s">
        <v>1186</v>
      </c>
      <c r="C1090" s="1" t="s">
        <v>94</v>
      </c>
      <c r="D1090" s="1" t="s">
        <v>72</v>
      </c>
      <c r="E1090" s="1" t="s">
        <v>91</v>
      </c>
      <c r="F1090" s="1" t="s">
        <v>92</v>
      </c>
      <c r="G1090" s="1" t="s">
        <v>47</v>
      </c>
      <c r="H1090" s="1" t="s">
        <v>127</v>
      </c>
      <c r="I1090" s="1" t="s">
        <v>132</v>
      </c>
      <c r="J1090" s="7">
        <v>8.2456018909666788</v>
      </c>
      <c r="K1090" s="7">
        <v>2.2134282404296677</v>
      </c>
      <c r="L1090" s="10">
        <v>2.5</v>
      </c>
      <c r="M1090" s="11">
        <f t="shared" si="32"/>
        <v>-0.11462870382813292</v>
      </c>
      <c r="N1090" s="12" t="s">
        <v>50</v>
      </c>
      <c r="O1090" s="14" t="s">
        <v>57</v>
      </c>
      <c r="P1090" s="3">
        <f t="shared" si="33"/>
        <v>268.43743727847806</v>
      </c>
      <c r="Q1090" s="1">
        <v>3</v>
      </c>
    </row>
    <row r="1091" spans="1:17" x14ac:dyDescent="0.3">
      <c r="A1091" s="5">
        <v>1085</v>
      </c>
      <c r="B1091" s="1" t="s">
        <v>1187</v>
      </c>
      <c r="C1091" s="1" t="s">
        <v>94</v>
      </c>
      <c r="D1091" s="1" t="s">
        <v>72</v>
      </c>
      <c r="E1091" s="1" t="s">
        <v>91</v>
      </c>
      <c r="F1091" s="1" t="s">
        <v>92</v>
      </c>
      <c r="G1091" s="1" t="s">
        <v>47</v>
      </c>
      <c r="H1091" s="1" t="s">
        <v>127</v>
      </c>
      <c r="I1091" s="1" t="s">
        <v>134</v>
      </c>
      <c r="J1091" s="7">
        <v>20.076915694247035</v>
      </c>
      <c r="K1091" s="7">
        <v>1.7707425923437456</v>
      </c>
      <c r="L1091" s="10">
        <v>2.5</v>
      </c>
      <c r="M1091" s="11">
        <f t="shared" si="32"/>
        <v>-0.29170296306250176</v>
      </c>
      <c r="N1091" s="12" t="s">
        <v>50</v>
      </c>
      <c r="O1091" s="14" t="s">
        <v>57</v>
      </c>
      <c r="P1091" s="3">
        <f t="shared" si="33"/>
        <v>88.197939330449316</v>
      </c>
      <c r="Q1091" s="1">
        <v>1</v>
      </c>
    </row>
    <row r="1092" spans="1:17" x14ac:dyDescent="0.3">
      <c r="A1092" s="5">
        <v>1086</v>
      </c>
      <c r="B1092" s="1" t="s">
        <v>1188</v>
      </c>
      <c r="C1092" s="1" t="s">
        <v>131</v>
      </c>
      <c r="D1092" s="1" t="s">
        <v>72</v>
      </c>
      <c r="E1092" s="1" t="s">
        <v>91</v>
      </c>
      <c r="F1092" s="1" t="s">
        <v>92</v>
      </c>
      <c r="G1092" s="1" t="s">
        <v>47</v>
      </c>
      <c r="H1092" s="1" t="s">
        <v>127</v>
      </c>
      <c r="I1092" s="1" t="s">
        <v>134</v>
      </c>
      <c r="J1092" s="7">
        <v>6.9965528249133566</v>
      </c>
      <c r="K1092" s="7">
        <v>1.5493997683007683</v>
      </c>
      <c r="L1092" s="10">
        <v>2.5</v>
      </c>
      <c r="M1092" s="11">
        <f t="shared" si="32"/>
        <v>-0.38024009267969267</v>
      </c>
      <c r="N1092" s="12" t="s">
        <v>50</v>
      </c>
      <c r="O1092" s="14" t="s">
        <v>57</v>
      </c>
      <c r="P1092" s="3">
        <f t="shared" si="33"/>
        <v>221.45187881432963</v>
      </c>
      <c r="Q1092" s="1">
        <v>2</v>
      </c>
    </row>
    <row r="1093" spans="1:17" x14ac:dyDescent="0.3">
      <c r="A1093" s="5">
        <v>1087</v>
      </c>
      <c r="B1093" s="1" t="s">
        <v>1189</v>
      </c>
      <c r="C1093" s="1" t="s">
        <v>94</v>
      </c>
      <c r="D1093" s="1" t="s">
        <v>72</v>
      </c>
      <c r="E1093" s="1" t="s">
        <v>91</v>
      </c>
      <c r="F1093" s="1" t="s">
        <v>92</v>
      </c>
      <c r="G1093" s="1" t="s">
        <v>47</v>
      </c>
      <c r="H1093" s="1" t="s">
        <v>127</v>
      </c>
      <c r="I1093" s="1" t="s">
        <v>139</v>
      </c>
      <c r="J1093" s="7">
        <v>9.879504816524264</v>
      </c>
      <c r="K1093" s="7">
        <v>2.8774567125585686</v>
      </c>
      <c r="L1093" s="10">
        <v>2.5</v>
      </c>
      <c r="M1093" s="11">
        <f t="shared" si="32"/>
        <v>0.15098268502342743</v>
      </c>
      <c r="N1093" s="12" t="s">
        <v>50</v>
      </c>
      <c r="O1093" s="14" t="s">
        <v>57</v>
      </c>
      <c r="P1093" s="3">
        <f t="shared" si="33"/>
        <v>291.25515559704888</v>
      </c>
      <c r="Q1093" s="1">
        <v>3</v>
      </c>
    </row>
    <row r="1094" spans="1:17" x14ac:dyDescent="0.3">
      <c r="A1094" s="5">
        <v>1088</v>
      </c>
      <c r="B1094" s="1" t="s">
        <v>1190</v>
      </c>
      <c r="C1094" s="1" t="s">
        <v>9</v>
      </c>
      <c r="D1094" s="1" t="s">
        <v>72</v>
      </c>
      <c r="E1094" s="1" t="s">
        <v>91</v>
      </c>
      <c r="F1094" s="1" t="s">
        <v>92</v>
      </c>
      <c r="G1094" s="1" t="s">
        <v>47</v>
      </c>
      <c r="H1094" s="1" t="s">
        <v>127</v>
      </c>
      <c r="I1094" s="1" t="s">
        <v>139</v>
      </c>
      <c r="J1094" s="7">
        <v>3.1668415815638276</v>
      </c>
      <c r="K1094" s="7">
        <v>1.770742592343729</v>
      </c>
      <c r="L1094" s="10">
        <v>2.5</v>
      </c>
      <c r="M1094" s="11">
        <f t="shared" si="32"/>
        <v>-0.29170296306250842</v>
      </c>
      <c r="N1094" s="12" t="s">
        <v>50</v>
      </c>
      <c r="O1094" s="14" t="s">
        <v>57</v>
      </c>
      <c r="P1094" s="3">
        <f t="shared" si="33"/>
        <v>559.15098584417137</v>
      </c>
      <c r="Q1094" s="1">
        <v>4</v>
      </c>
    </row>
    <row r="1095" spans="1:17" x14ac:dyDescent="0.3">
      <c r="A1095" s="5">
        <v>1089</v>
      </c>
      <c r="B1095" s="1" t="s">
        <v>1191</v>
      </c>
      <c r="C1095" s="1" t="s">
        <v>210</v>
      </c>
      <c r="D1095" s="1" t="s">
        <v>72</v>
      </c>
      <c r="E1095" s="1" t="s">
        <v>91</v>
      </c>
      <c r="F1095" s="1" t="s">
        <v>92</v>
      </c>
      <c r="G1095" s="1" t="s">
        <v>47</v>
      </c>
      <c r="H1095" s="1" t="s">
        <v>127</v>
      </c>
      <c r="I1095" s="1" t="s">
        <v>139</v>
      </c>
      <c r="J1095" s="7">
        <v>2.6603290720698842</v>
      </c>
      <c r="K1095" s="7">
        <v>1.5493997683007723</v>
      </c>
      <c r="L1095" s="10">
        <v>2.5</v>
      </c>
      <c r="M1095" s="11">
        <f t="shared" ref="M1095:M1158" si="34">(K1095-L1095)/L1095</f>
        <v>-0.38024009267969106</v>
      </c>
      <c r="N1095" s="12" t="s">
        <v>50</v>
      </c>
      <c r="O1095" s="14" t="s">
        <v>57</v>
      </c>
      <c r="P1095" s="3">
        <f t="shared" ref="P1095:P1158" si="35">K1095*1000/J1095</f>
        <v>582.40906531734174</v>
      </c>
      <c r="Q1095" s="1">
        <v>4</v>
      </c>
    </row>
    <row r="1096" spans="1:17" x14ac:dyDescent="0.3">
      <c r="A1096" s="5">
        <v>1090</v>
      </c>
      <c r="B1096" s="1" t="s">
        <v>1192</v>
      </c>
      <c r="C1096" s="1" t="s">
        <v>9</v>
      </c>
      <c r="D1096" s="1" t="s">
        <v>72</v>
      </c>
      <c r="E1096" s="1" t="s">
        <v>91</v>
      </c>
      <c r="F1096" s="1" t="s">
        <v>92</v>
      </c>
      <c r="G1096" s="1" t="s">
        <v>47</v>
      </c>
      <c r="H1096" s="1" t="s">
        <v>127</v>
      </c>
      <c r="I1096" s="1" t="s">
        <v>139</v>
      </c>
      <c r="J1096" s="7">
        <v>22.048118189692616</v>
      </c>
      <c r="K1096" s="7">
        <v>5.7549134251171292</v>
      </c>
      <c r="L1096" s="10">
        <v>2.5</v>
      </c>
      <c r="M1096" s="11">
        <f t="shared" si="34"/>
        <v>1.3019653700468516</v>
      </c>
      <c r="N1096" s="12" t="s">
        <v>50</v>
      </c>
      <c r="O1096" s="14" t="s">
        <v>51</v>
      </c>
      <c r="P1096" s="3">
        <f t="shared" si="35"/>
        <v>261.01608198959684</v>
      </c>
      <c r="Q1096" s="1">
        <v>3</v>
      </c>
    </row>
    <row r="1097" spans="1:17" x14ac:dyDescent="0.3">
      <c r="A1097" s="5">
        <v>1091</v>
      </c>
      <c r="B1097" s="1" t="s">
        <v>1193</v>
      </c>
      <c r="C1097" s="1" t="s">
        <v>210</v>
      </c>
      <c r="D1097" s="1" t="s">
        <v>72</v>
      </c>
      <c r="E1097" s="1" t="s">
        <v>91</v>
      </c>
      <c r="F1097" s="1" t="s">
        <v>92</v>
      </c>
      <c r="G1097" s="1" t="s">
        <v>47</v>
      </c>
      <c r="H1097" s="1" t="s">
        <v>127</v>
      </c>
      <c r="I1097" s="1" t="s">
        <v>139</v>
      </c>
      <c r="J1097" s="7">
        <v>9.9379260474047708</v>
      </c>
      <c r="K1097" s="7">
        <v>2.6561138885155962</v>
      </c>
      <c r="L1097" s="10">
        <v>2.5</v>
      </c>
      <c r="M1097" s="11">
        <f t="shared" si="34"/>
        <v>6.2445555406238459E-2</v>
      </c>
      <c r="N1097" s="12" t="s">
        <v>50</v>
      </c>
      <c r="O1097" s="14" t="s">
        <v>57</v>
      </c>
      <c r="P1097" s="3">
        <f t="shared" si="35"/>
        <v>267.27044212702953</v>
      </c>
      <c r="Q1097" s="1">
        <v>3</v>
      </c>
    </row>
    <row r="1098" spans="1:17" x14ac:dyDescent="0.3">
      <c r="A1098" s="5">
        <v>1092</v>
      </c>
      <c r="B1098" s="1" t="s">
        <v>1194</v>
      </c>
      <c r="C1098" s="1" t="s">
        <v>210</v>
      </c>
      <c r="D1098" s="1" t="s">
        <v>72</v>
      </c>
      <c r="E1098" s="1" t="s">
        <v>91</v>
      </c>
      <c r="F1098" s="1" t="s">
        <v>92</v>
      </c>
      <c r="G1098" s="1" t="s">
        <v>47</v>
      </c>
      <c r="H1098" s="1" t="s">
        <v>127</v>
      </c>
      <c r="I1098" s="1" t="s">
        <v>139</v>
      </c>
      <c r="J1098" s="7">
        <v>1.2301944648462042</v>
      </c>
      <c r="K1098" s="7">
        <v>1.9920854163867041</v>
      </c>
      <c r="L1098" s="10">
        <v>2.5</v>
      </c>
      <c r="M1098" s="11">
        <f t="shared" si="34"/>
        <v>-0.20316583344531836</v>
      </c>
      <c r="N1098" s="12" t="s">
        <v>50</v>
      </c>
      <c r="O1098" s="14" t="s">
        <v>57</v>
      </c>
      <c r="P1098" s="3">
        <f t="shared" si="35"/>
        <v>1619.3256215274466</v>
      </c>
      <c r="Q1098" s="1">
        <v>5</v>
      </c>
    </row>
    <row r="1099" spans="1:17" x14ac:dyDescent="0.3">
      <c r="A1099" s="5">
        <v>1093</v>
      </c>
      <c r="B1099" s="1" t="s">
        <v>1195</v>
      </c>
      <c r="C1099" s="1" t="s">
        <v>131</v>
      </c>
      <c r="D1099" s="1" t="s">
        <v>72</v>
      </c>
      <c r="E1099" s="1" t="s">
        <v>91</v>
      </c>
      <c r="F1099" s="1" t="s">
        <v>92</v>
      </c>
      <c r="G1099" s="1" t="s">
        <v>47</v>
      </c>
      <c r="H1099" s="1" t="s">
        <v>127</v>
      </c>
      <c r="I1099" s="1" t="s">
        <v>139</v>
      </c>
      <c r="J1099" s="7">
        <v>16.590454970097912</v>
      </c>
      <c r="K1099" s="7">
        <v>2.6561138885155855</v>
      </c>
      <c r="L1099" s="10">
        <v>2.5</v>
      </c>
      <c r="M1099" s="11">
        <f t="shared" si="34"/>
        <v>6.2445555406234199E-2</v>
      </c>
      <c r="N1099" s="12" t="s">
        <v>50</v>
      </c>
      <c r="O1099" s="14" t="s">
        <v>57</v>
      </c>
      <c r="P1099" s="3">
        <f t="shared" si="35"/>
        <v>160.09891792014611</v>
      </c>
      <c r="Q1099" s="1">
        <v>2</v>
      </c>
    </row>
    <row r="1100" spans="1:17" x14ac:dyDescent="0.3">
      <c r="A1100" s="5">
        <v>1094</v>
      </c>
      <c r="B1100" s="1" t="s">
        <v>1196</v>
      </c>
      <c r="C1100" s="1" t="s">
        <v>9</v>
      </c>
      <c r="D1100" s="1" t="s">
        <v>72</v>
      </c>
      <c r="E1100" s="1" t="s">
        <v>91</v>
      </c>
      <c r="F1100" s="1" t="s">
        <v>92</v>
      </c>
      <c r="G1100" s="1" t="s">
        <v>47</v>
      </c>
      <c r="H1100" s="1" t="s">
        <v>127</v>
      </c>
      <c r="I1100" s="1" t="s">
        <v>139</v>
      </c>
      <c r="J1100" s="7">
        <v>6.4330540135730399</v>
      </c>
      <c r="K1100" s="7">
        <v>2.2134282404296677</v>
      </c>
      <c r="L1100" s="10">
        <v>2.5</v>
      </c>
      <c r="M1100" s="11">
        <f t="shared" si="34"/>
        <v>-0.11462870382813292</v>
      </c>
      <c r="N1100" s="12" t="s">
        <v>50</v>
      </c>
      <c r="O1100" s="14" t="s">
        <v>57</v>
      </c>
      <c r="P1100" s="3">
        <f t="shared" si="35"/>
        <v>344.07114191169177</v>
      </c>
      <c r="Q1100" s="1">
        <v>3</v>
      </c>
    </row>
    <row r="1101" spans="1:17" x14ac:dyDescent="0.3">
      <c r="A1101" s="5">
        <v>1095</v>
      </c>
      <c r="B1101" s="1" t="s">
        <v>1197</v>
      </c>
      <c r="C1101" s="1" t="s">
        <v>210</v>
      </c>
      <c r="D1101" s="1" t="s">
        <v>72</v>
      </c>
      <c r="E1101" s="1" t="s">
        <v>91</v>
      </c>
      <c r="F1101" s="1" t="s">
        <v>92</v>
      </c>
      <c r="G1101" s="1" t="s">
        <v>47</v>
      </c>
      <c r="H1101" s="1" t="s">
        <v>127</v>
      </c>
      <c r="I1101" s="1" t="s">
        <v>139</v>
      </c>
      <c r="J1101" s="7">
        <v>1.9363924184141612</v>
      </c>
      <c r="K1101" s="7">
        <v>1.9920854163867032</v>
      </c>
      <c r="L1101" s="10">
        <v>2.5</v>
      </c>
      <c r="M1101" s="11">
        <f t="shared" si="34"/>
        <v>-0.20316583344531872</v>
      </c>
      <c r="N1101" s="12" t="s">
        <v>50</v>
      </c>
      <c r="O1101" s="14" t="s">
        <v>57</v>
      </c>
      <c r="P1101" s="3">
        <f t="shared" si="35"/>
        <v>1028.7612146396198</v>
      </c>
      <c r="Q1101" s="1">
        <v>5</v>
      </c>
    </row>
    <row r="1102" spans="1:17" x14ac:dyDescent="0.3">
      <c r="A1102" s="5">
        <v>1096</v>
      </c>
      <c r="B1102" s="1" t="s">
        <v>1198</v>
      </c>
      <c r="C1102" s="1" t="s">
        <v>9</v>
      </c>
      <c r="D1102" s="1" t="s">
        <v>72</v>
      </c>
      <c r="E1102" s="1" t="s">
        <v>91</v>
      </c>
      <c r="F1102" s="1" t="s">
        <v>92</v>
      </c>
      <c r="G1102" s="1" t="s">
        <v>47</v>
      </c>
      <c r="H1102" s="1" t="s">
        <v>127</v>
      </c>
      <c r="I1102" s="1" t="s">
        <v>139</v>
      </c>
      <c r="J1102" s="7">
        <v>25.271369618418689</v>
      </c>
      <c r="K1102" s="7">
        <v>2.4347710644726588</v>
      </c>
      <c r="L1102" s="10">
        <v>2.5</v>
      </c>
      <c r="M1102" s="11">
        <f t="shared" si="34"/>
        <v>-2.6091574210936486E-2</v>
      </c>
      <c r="N1102" s="12" t="s">
        <v>50</v>
      </c>
      <c r="O1102" s="14" t="s">
        <v>57</v>
      </c>
      <c r="P1102" s="3">
        <f t="shared" si="35"/>
        <v>96.345037931703942</v>
      </c>
      <c r="Q1102" s="1">
        <v>1</v>
      </c>
    </row>
    <row r="1103" spans="1:17" x14ac:dyDescent="0.3">
      <c r="A1103" s="5">
        <v>1097</v>
      </c>
      <c r="B1103" s="1" t="s">
        <v>1199</v>
      </c>
      <c r="C1103" s="1" t="s">
        <v>59</v>
      </c>
      <c r="D1103" s="1" t="s">
        <v>72</v>
      </c>
      <c r="E1103" s="1" t="s">
        <v>91</v>
      </c>
      <c r="F1103" s="1" t="s">
        <v>92</v>
      </c>
      <c r="G1103" s="1" t="s">
        <v>47</v>
      </c>
      <c r="H1103" s="1" t="s">
        <v>127</v>
      </c>
      <c r="I1103" s="1" t="s">
        <v>139</v>
      </c>
      <c r="J1103" s="7">
        <v>3.5677848783361461</v>
      </c>
      <c r="K1103" s="7">
        <v>1.5493997683007714</v>
      </c>
      <c r="L1103" s="10">
        <v>2.5</v>
      </c>
      <c r="M1103" s="11">
        <f t="shared" si="34"/>
        <v>-0.38024009267969144</v>
      </c>
      <c r="N1103" s="12" t="s">
        <v>50</v>
      </c>
      <c r="O1103" s="14" t="s">
        <v>57</v>
      </c>
      <c r="P1103" s="3">
        <f t="shared" si="35"/>
        <v>434.27499727039083</v>
      </c>
      <c r="Q1103" s="1">
        <v>3</v>
      </c>
    </row>
    <row r="1104" spans="1:17" x14ac:dyDescent="0.3">
      <c r="A1104" s="5">
        <v>1098</v>
      </c>
      <c r="B1104" s="1" t="s">
        <v>1200</v>
      </c>
      <c r="C1104" s="1" t="s">
        <v>59</v>
      </c>
      <c r="D1104" s="1" t="s">
        <v>72</v>
      </c>
      <c r="E1104" s="1" t="s">
        <v>91</v>
      </c>
      <c r="F1104" s="1" t="s">
        <v>92</v>
      </c>
      <c r="G1104" s="1" t="s">
        <v>47</v>
      </c>
      <c r="H1104" s="1" t="s">
        <v>127</v>
      </c>
      <c r="I1104" s="1" t="s">
        <v>139</v>
      </c>
      <c r="J1104" s="7">
        <v>2.7921661799447932</v>
      </c>
      <c r="K1104" s="7">
        <v>2.2134282404296641</v>
      </c>
      <c r="L1104" s="10">
        <v>2.5</v>
      </c>
      <c r="M1104" s="11">
        <f t="shared" si="34"/>
        <v>-0.11462870382813435</v>
      </c>
      <c r="N1104" s="12" t="s">
        <v>50</v>
      </c>
      <c r="O1104" s="14" t="s">
        <v>57</v>
      </c>
      <c r="P1104" s="3">
        <f t="shared" si="35"/>
        <v>792.72797454821546</v>
      </c>
      <c r="Q1104" s="1">
        <v>4</v>
      </c>
    </row>
    <row r="1105" spans="1:17" x14ac:dyDescent="0.3">
      <c r="A1105" s="5">
        <v>1099</v>
      </c>
      <c r="B1105" s="1" t="s">
        <v>1201</v>
      </c>
      <c r="C1105" s="1" t="s">
        <v>59</v>
      </c>
      <c r="D1105" s="1" t="s">
        <v>72</v>
      </c>
      <c r="E1105" s="1" t="s">
        <v>91</v>
      </c>
      <c r="F1105" s="1" t="s">
        <v>92</v>
      </c>
      <c r="G1105" s="1" t="s">
        <v>47</v>
      </c>
      <c r="H1105" s="1" t="s">
        <v>127</v>
      </c>
      <c r="I1105" s="1" t="s">
        <v>139</v>
      </c>
      <c r="J1105" s="7">
        <v>1.4049582891002372</v>
      </c>
      <c r="K1105" s="7">
        <v>2.6561138885155957</v>
      </c>
      <c r="L1105" s="10">
        <v>2.5</v>
      </c>
      <c r="M1105" s="11">
        <f t="shared" si="34"/>
        <v>6.2445555406238286E-2</v>
      </c>
      <c r="N1105" s="12" t="s">
        <v>50</v>
      </c>
      <c r="O1105" s="14" t="s">
        <v>57</v>
      </c>
      <c r="P1105" s="3">
        <f t="shared" si="35"/>
        <v>1890.528643534765</v>
      </c>
      <c r="Q1105" s="1">
        <v>5</v>
      </c>
    </row>
    <row r="1106" spans="1:17" x14ac:dyDescent="0.3">
      <c r="A1106" s="5">
        <v>1100</v>
      </c>
      <c r="B1106" s="1" t="s">
        <v>1202</v>
      </c>
      <c r="C1106" s="1" t="s">
        <v>59</v>
      </c>
      <c r="D1106" s="1" t="s">
        <v>72</v>
      </c>
      <c r="E1106" s="1" t="s">
        <v>91</v>
      </c>
      <c r="F1106" s="1" t="s">
        <v>92</v>
      </c>
      <c r="G1106" s="1" t="s">
        <v>47</v>
      </c>
      <c r="H1106" s="1" t="s">
        <v>127</v>
      </c>
      <c r="I1106" s="1" t="s">
        <v>139</v>
      </c>
      <c r="J1106" s="7">
        <v>9.5703085003467265</v>
      </c>
      <c r="K1106" s="7">
        <v>4.426856480859338</v>
      </c>
      <c r="L1106" s="10">
        <v>2.5</v>
      </c>
      <c r="M1106" s="11">
        <f t="shared" si="34"/>
        <v>0.77074259234373521</v>
      </c>
      <c r="N1106" s="12" t="s">
        <v>50</v>
      </c>
      <c r="O1106" s="14" t="s">
        <v>51</v>
      </c>
      <c r="P1106" s="3">
        <f t="shared" si="35"/>
        <v>462.56152355997261</v>
      </c>
      <c r="Q1106" s="1">
        <v>3</v>
      </c>
    </row>
    <row r="1107" spans="1:17" x14ac:dyDescent="0.3">
      <c r="A1107" s="5">
        <v>1101</v>
      </c>
      <c r="B1107" s="1" t="s">
        <v>1203</v>
      </c>
      <c r="C1107" s="1" t="s">
        <v>59</v>
      </c>
      <c r="D1107" s="1" t="s">
        <v>72</v>
      </c>
      <c r="E1107" s="1" t="s">
        <v>91</v>
      </c>
      <c r="F1107" s="1" t="s">
        <v>92</v>
      </c>
      <c r="G1107" s="1" t="s">
        <v>47</v>
      </c>
      <c r="H1107" s="1" t="s">
        <v>127</v>
      </c>
      <c r="I1107" s="1" t="s">
        <v>139</v>
      </c>
      <c r="J1107" s="7">
        <v>2.167824291963985</v>
      </c>
      <c r="K1107" s="7">
        <v>1.7707425923437292</v>
      </c>
      <c r="L1107" s="10">
        <v>2.5</v>
      </c>
      <c r="M1107" s="11">
        <f t="shared" si="34"/>
        <v>-0.29170296306250831</v>
      </c>
      <c r="N1107" s="12" t="s">
        <v>50</v>
      </c>
      <c r="O1107" s="14" t="s">
        <v>57</v>
      </c>
      <c r="P1107" s="3">
        <f t="shared" si="35"/>
        <v>816.82938922115716</v>
      </c>
      <c r="Q1107" s="1">
        <v>4</v>
      </c>
    </row>
    <row r="1108" spans="1:17" x14ac:dyDescent="0.3">
      <c r="A1108" s="5">
        <v>1102</v>
      </c>
      <c r="B1108" s="1" t="s">
        <v>1204</v>
      </c>
      <c r="C1108" s="1" t="s">
        <v>9</v>
      </c>
      <c r="D1108" s="1" t="s">
        <v>72</v>
      </c>
      <c r="E1108" s="1" t="s">
        <v>91</v>
      </c>
      <c r="F1108" s="1" t="s">
        <v>92</v>
      </c>
      <c r="G1108" s="1" t="s">
        <v>47</v>
      </c>
      <c r="H1108" s="1" t="s">
        <v>127</v>
      </c>
      <c r="I1108" s="1" t="s">
        <v>139</v>
      </c>
      <c r="J1108" s="7">
        <v>11.080309765338921</v>
      </c>
      <c r="K1108" s="7">
        <v>3.09879953660153</v>
      </c>
      <c r="L1108" s="10">
        <v>2.5</v>
      </c>
      <c r="M1108" s="11">
        <f t="shared" si="34"/>
        <v>0.23951981464061198</v>
      </c>
      <c r="N1108" s="12" t="s">
        <v>50</v>
      </c>
      <c r="O1108" s="14" t="s">
        <v>57</v>
      </c>
      <c r="P1108" s="3">
        <f t="shared" si="35"/>
        <v>279.66722972809822</v>
      </c>
      <c r="Q1108" s="1">
        <v>3</v>
      </c>
    </row>
    <row r="1109" spans="1:17" x14ac:dyDescent="0.3">
      <c r="A1109" s="5">
        <v>1103</v>
      </c>
      <c r="B1109" s="1" t="s">
        <v>1205</v>
      </c>
      <c r="C1109" s="1" t="s">
        <v>131</v>
      </c>
      <c r="D1109" s="1" t="s">
        <v>72</v>
      </c>
      <c r="E1109" s="1" t="s">
        <v>91</v>
      </c>
      <c r="F1109" s="1" t="s">
        <v>92</v>
      </c>
      <c r="G1109" s="1" t="s">
        <v>47</v>
      </c>
      <c r="H1109" s="1" t="s">
        <v>127</v>
      </c>
      <c r="I1109" s="1" t="s">
        <v>134</v>
      </c>
      <c r="J1109" s="7">
        <v>10.671624770906028</v>
      </c>
      <c r="K1109" s="7">
        <v>1.9920854163867068</v>
      </c>
      <c r="L1109" s="10">
        <v>2.5</v>
      </c>
      <c r="M1109" s="11">
        <f t="shared" si="34"/>
        <v>-0.2031658334453173</v>
      </c>
      <c r="N1109" s="12" t="s">
        <v>50</v>
      </c>
      <c r="O1109" s="14" t="s">
        <v>57</v>
      </c>
      <c r="P1109" s="3">
        <f t="shared" si="35"/>
        <v>186.67123883681842</v>
      </c>
      <c r="Q1109" s="1">
        <v>2</v>
      </c>
    </row>
    <row r="1110" spans="1:17" x14ac:dyDescent="0.3">
      <c r="A1110" s="5">
        <v>1104</v>
      </c>
      <c r="B1110" s="1" t="s">
        <v>1206</v>
      </c>
      <c r="C1110" s="1" t="s">
        <v>59</v>
      </c>
      <c r="D1110" s="1" t="s">
        <v>72</v>
      </c>
      <c r="E1110" s="1" t="s">
        <v>91</v>
      </c>
      <c r="F1110" s="1" t="s">
        <v>92</v>
      </c>
      <c r="G1110" s="1" t="s">
        <v>47</v>
      </c>
      <c r="H1110" s="1" t="s">
        <v>127</v>
      </c>
      <c r="I1110" s="1" t="s">
        <v>134</v>
      </c>
      <c r="J1110" s="7">
        <v>5.281738320025835</v>
      </c>
      <c r="K1110" s="7">
        <v>1.7707425923437294</v>
      </c>
      <c r="L1110" s="10">
        <v>2.5</v>
      </c>
      <c r="M1110" s="11">
        <f t="shared" si="34"/>
        <v>-0.2917029630625082</v>
      </c>
      <c r="N1110" s="12" t="s">
        <v>50</v>
      </c>
      <c r="O1110" s="14" t="s">
        <v>57</v>
      </c>
      <c r="P1110" s="3">
        <f t="shared" si="35"/>
        <v>335.25753928965344</v>
      </c>
      <c r="Q1110" s="1">
        <v>3</v>
      </c>
    </row>
    <row r="1111" spans="1:17" x14ac:dyDescent="0.3">
      <c r="A1111" s="5">
        <v>1105</v>
      </c>
      <c r="B1111" s="1" t="s">
        <v>1207</v>
      </c>
      <c r="C1111" s="1" t="s">
        <v>9</v>
      </c>
      <c r="D1111" s="1" t="s">
        <v>72</v>
      </c>
      <c r="E1111" s="1" t="s">
        <v>91</v>
      </c>
      <c r="F1111" s="1" t="s">
        <v>92</v>
      </c>
      <c r="G1111" s="1" t="s">
        <v>47</v>
      </c>
      <c r="H1111" s="1" t="s">
        <v>127</v>
      </c>
      <c r="I1111" s="1" t="s">
        <v>139</v>
      </c>
      <c r="J1111" s="7">
        <v>6.7602533909314335</v>
      </c>
      <c r="K1111" s="7">
        <v>2.6561138885156046</v>
      </c>
      <c r="L1111" s="10">
        <v>2.5</v>
      </c>
      <c r="M1111" s="11">
        <f t="shared" si="34"/>
        <v>6.2445555406241839E-2</v>
      </c>
      <c r="N1111" s="12" t="s">
        <v>50</v>
      </c>
      <c r="O1111" s="14" t="s">
        <v>57</v>
      </c>
      <c r="P1111" s="3">
        <f t="shared" si="35"/>
        <v>392.90152822949779</v>
      </c>
      <c r="Q1111" s="1">
        <v>3</v>
      </c>
    </row>
    <row r="1112" spans="1:17" x14ac:dyDescent="0.3">
      <c r="A1112" s="5">
        <v>1106</v>
      </c>
      <c r="B1112" s="1" t="s">
        <v>1208</v>
      </c>
      <c r="C1112" s="1" t="s">
        <v>59</v>
      </c>
      <c r="D1112" s="1" t="s">
        <v>72</v>
      </c>
      <c r="E1112" s="1" t="s">
        <v>91</v>
      </c>
      <c r="F1112" s="1" t="s">
        <v>92</v>
      </c>
      <c r="G1112" s="1" t="s">
        <v>47</v>
      </c>
      <c r="H1112" s="1" t="s">
        <v>127</v>
      </c>
      <c r="I1112" s="1" t="s">
        <v>134</v>
      </c>
      <c r="J1112" s="7">
        <v>2.5093964206378612</v>
      </c>
      <c r="K1112" s="7">
        <v>1.9920854163867041</v>
      </c>
      <c r="L1112" s="10">
        <v>2.5</v>
      </c>
      <c r="M1112" s="11">
        <f t="shared" si="34"/>
        <v>-0.20316583344531836</v>
      </c>
      <c r="N1112" s="12" t="s">
        <v>50</v>
      </c>
      <c r="O1112" s="14" t="s">
        <v>57</v>
      </c>
      <c r="P1112" s="3">
        <f t="shared" si="35"/>
        <v>793.85042554589188</v>
      </c>
      <c r="Q1112" s="1">
        <v>4</v>
      </c>
    </row>
    <row r="1113" spans="1:17" x14ac:dyDescent="0.3">
      <c r="A1113" s="5">
        <v>1107</v>
      </c>
      <c r="B1113" s="1" t="s">
        <v>1209</v>
      </c>
      <c r="C1113" s="1" t="s">
        <v>131</v>
      </c>
      <c r="D1113" s="1" t="s">
        <v>72</v>
      </c>
      <c r="E1113" s="1" t="s">
        <v>91</v>
      </c>
      <c r="F1113" s="1" t="s">
        <v>92</v>
      </c>
      <c r="G1113" s="1" t="s">
        <v>47</v>
      </c>
      <c r="H1113" s="1" t="s">
        <v>127</v>
      </c>
      <c r="I1113" s="1" t="s">
        <v>139</v>
      </c>
      <c r="J1113" s="7">
        <v>4.3698895918570537</v>
      </c>
      <c r="K1113" s="7">
        <v>1.5493997683007736</v>
      </c>
      <c r="L1113" s="10">
        <v>2.5</v>
      </c>
      <c r="M1113" s="11">
        <f t="shared" si="34"/>
        <v>-0.38024009267969056</v>
      </c>
      <c r="N1113" s="12" t="s">
        <v>50</v>
      </c>
      <c r="O1113" s="14" t="s">
        <v>57</v>
      </c>
      <c r="P1113" s="3">
        <f t="shared" si="35"/>
        <v>354.56268075695971</v>
      </c>
      <c r="Q1113" s="1">
        <v>3</v>
      </c>
    </row>
    <row r="1114" spans="1:17" x14ac:dyDescent="0.3">
      <c r="A1114" s="5">
        <v>1108</v>
      </c>
      <c r="B1114" s="1" t="s">
        <v>1210</v>
      </c>
      <c r="C1114" s="1" t="s">
        <v>131</v>
      </c>
      <c r="D1114" s="1" t="s">
        <v>72</v>
      </c>
      <c r="E1114" s="1" t="s">
        <v>91</v>
      </c>
      <c r="F1114" s="1" t="s">
        <v>92</v>
      </c>
      <c r="G1114" s="1" t="s">
        <v>47</v>
      </c>
      <c r="H1114" s="1" t="s">
        <v>127</v>
      </c>
      <c r="I1114" s="1" t="s">
        <v>139</v>
      </c>
      <c r="J1114" s="7">
        <v>15.923724294321218</v>
      </c>
      <c r="K1114" s="7">
        <v>3.0987995366015233</v>
      </c>
      <c r="L1114" s="10">
        <v>2.5</v>
      </c>
      <c r="M1114" s="11">
        <f t="shared" si="34"/>
        <v>0.23951981464060931</v>
      </c>
      <c r="N1114" s="12" t="s">
        <v>50</v>
      </c>
      <c r="O1114" s="14" t="s">
        <v>57</v>
      </c>
      <c r="P1114" s="3">
        <f t="shared" si="35"/>
        <v>194.60268711802738</v>
      </c>
      <c r="Q1114" s="1">
        <v>2</v>
      </c>
    </row>
    <row r="1115" spans="1:17" x14ac:dyDescent="0.3">
      <c r="A1115" s="5">
        <v>1109</v>
      </c>
      <c r="B1115" s="1" t="s">
        <v>1211</v>
      </c>
      <c r="C1115" s="1" t="s">
        <v>145</v>
      </c>
      <c r="D1115" s="1" t="s">
        <v>72</v>
      </c>
      <c r="E1115" s="1" t="s">
        <v>91</v>
      </c>
      <c r="F1115" s="1" t="s">
        <v>92</v>
      </c>
      <c r="G1115" s="1" t="s">
        <v>47</v>
      </c>
      <c r="H1115" s="1" t="s">
        <v>127</v>
      </c>
      <c r="I1115" s="1"/>
      <c r="J1115" s="7">
        <v>36.362118529438625</v>
      </c>
      <c r="K1115" s="7">
        <v>1.9920854163866781</v>
      </c>
      <c r="L1115" s="10">
        <v>2.5</v>
      </c>
      <c r="M1115" s="11">
        <f t="shared" si="34"/>
        <v>-0.20316583344532874</v>
      </c>
      <c r="N1115" s="12" t="s">
        <v>50</v>
      </c>
      <c r="O1115" s="14" t="s">
        <v>57</v>
      </c>
      <c r="P1115" s="3">
        <f t="shared" si="35"/>
        <v>54.784635685456387</v>
      </c>
      <c r="Q1115" s="1">
        <v>1</v>
      </c>
    </row>
    <row r="1116" spans="1:17" x14ac:dyDescent="0.3">
      <c r="A1116" s="5">
        <v>1110</v>
      </c>
      <c r="B1116" s="1" t="s">
        <v>1212</v>
      </c>
      <c r="C1116" s="1" t="s">
        <v>94</v>
      </c>
      <c r="D1116" s="1" t="s">
        <v>72</v>
      </c>
      <c r="E1116" s="1" t="s">
        <v>91</v>
      </c>
      <c r="F1116" s="1" t="s">
        <v>92</v>
      </c>
      <c r="G1116" s="1" t="s">
        <v>47</v>
      </c>
      <c r="H1116" s="1" t="s">
        <v>127</v>
      </c>
      <c r="I1116" s="1" t="s">
        <v>134</v>
      </c>
      <c r="J1116" s="7">
        <v>8.3168521679938312</v>
      </c>
      <c r="K1116" s="7">
        <v>1.7707425923437445</v>
      </c>
      <c r="L1116" s="10">
        <v>2.5</v>
      </c>
      <c r="M1116" s="11">
        <f t="shared" si="34"/>
        <v>-0.29170296306250221</v>
      </c>
      <c r="N1116" s="12" t="s">
        <v>50</v>
      </c>
      <c r="O1116" s="14" t="s">
        <v>57</v>
      </c>
      <c r="P1116" s="3">
        <f t="shared" si="35"/>
        <v>212.91019205056742</v>
      </c>
      <c r="Q1116" s="1">
        <v>2</v>
      </c>
    </row>
    <row r="1117" spans="1:17" x14ac:dyDescent="0.3">
      <c r="A1117" s="5">
        <v>1111</v>
      </c>
      <c r="B1117" s="1" t="s">
        <v>1213</v>
      </c>
      <c r="C1117" s="1" t="s">
        <v>9</v>
      </c>
      <c r="D1117" s="1" t="s">
        <v>72</v>
      </c>
      <c r="E1117" s="1" t="s">
        <v>91</v>
      </c>
      <c r="F1117" s="1" t="s">
        <v>92</v>
      </c>
      <c r="G1117" s="1" t="s">
        <v>47</v>
      </c>
      <c r="H1117" s="1" t="s">
        <v>127</v>
      </c>
      <c r="I1117" s="1" t="s">
        <v>134</v>
      </c>
      <c r="J1117" s="7">
        <v>4.0592595809809007</v>
      </c>
      <c r="K1117" s="7">
        <v>1.7707425923437348</v>
      </c>
      <c r="L1117" s="10">
        <v>2.5</v>
      </c>
      <c r="M1117" s="11">
        <f t="shared" si="34"/>
        <v>-0.29170296306250609</v>
      </c>
      <c r="N1117" s="12" t="s">
        <v>50</v>
      </c>
      <c r="O1117" s="14" t="s">
        <v>57</v>
      </c>
      <c r="P1117" s="3">
        <f t="shared" si="35"/>
        <v>436.22304930689927</v>
      </c>
      <c r="Q1117" s="1">
        <v>3</v>
      </c>
    </row>
    <row r="1118" spans="1:17" x14ac:dyDescent="0.3">
      <c r="A1118" s="5">
        <v>1112</v>
      </c>
      <c r="B1118" s="1" t="s">
        <v>1214</v>
      </c>
      <c r="C1118" s="1" t="s">
        <v>9</v>
      </c>
      <c r="D1118" s="1" t="s">
        <v>72</v>
      </c>
      <c r="E1118" s="1" t="s">
        <v>91</v>
      </c>
      <c r="F1118" s="1" t="s">
        <v>92</v>
      </c>
      <c r="G1118" s="1" t="s">
        <v>47</v>
      </c>
      <c r="H1118" s="1" t="s">
        <v>127</v>
      </c>
      <c r="I1118" s="1" t="s">
        <v>139</v>
      </c>
      <c r="J1118" s="7">
        <v>2.3831801424544028</v>
      </c>
      <c r="K1118" s="7">
        <v>2.2134282404296677</v>
      </c>
      <c r="L1118" s="10">
        <v>2.5</v>
      </c>
      <c r="M1118" s="11">
        <f t="shared" si="34"/>
        <v>-0.11462870382813292</v>
      </c>
      <c r="N1118" s="12" t="s">
        <v>50</v>
      </c>
      <c r="O1118" s="14" t="s">
        <v>57</v>
      </c>
      <c r="P1118" s="3">
        <f t="shared" si="35"/>
        <v>928.77084740647842</v>
      </c>
      <c r="Q1118" s="1">
        <v>4</v>
      </c>
    </row>
    <row r="1119" spans="1:17" x14ac:dyDescent="0.3">
      <c r="A1119" s="5">
        <v>1113</v>
      </c>
      <c r="B1119" s="1" t="s">
        <v>1215</v>
      </c>
      <c r="C1119" s="1" t="s">
        <v>59</v>
      </c>
      <c r="D1119" s="1" t="s">
        <v>72</v>
      </c>
      <c r="E1119" s="1" t="s">
        <v>91</v>
      </c>
      <c r="F1119" s="1" t="s">
        <v>92</v>
      </c>
      <c r="G1119" s="1" t="s">
        <v>47</v>
      </c>
      <c r="H1119" s="1" t="s">
        <v>127</v>
      </c>
      <c r="I1119" s="1" t="s">
        <v>139</v>
      </c>
      <c r="J1119" s="7">
        <v>0.88876394992841601</v>
      </c>
      <c r="K1119" s="7">
        <v>1.5493997683007703</v>
      </c>
      <c r="L1119" s="10">
        <v>2.5</v>
      </c>
      <c r="M1119" s="11">
        <f t="shared" si="34"/>
        <v>-0.38024009267969189</v>
      </c>
      <c r="N1119" s="12" t="s">
        <v>50</v>
      </c>
      <c r="O1119" s="14" t="s">
        <v>57</v>
      </c>
      <c r="P1119" s="3">
        <f t="shared" si="35"/>
        <v>1743.3197739687396</v>
      </c>
      <c r="Q1119" s="1">
        <v>5</v>
      </c>
    </row>
    <row r="1120" spans="1:17" x14ac:dyDescent="0.3">
      <c r="A1120" s="5">
        <v>1114</v>
      </c>
      <c r="B1120" s="1" t="s">
        <v>1216</v>
      </c>
      <c r="C1120" s="1" t="s">
        <v>131</v>
      </c>
      <c r="D1120" s="1" t="s">
        <v>72</v>
      </c>
      <c r="E1120" s="1" t="s">
        <v>91</v>
      </c>
      <c r="F1120" s="1" t="s">
        <v>92</v>
      </c>
      <c r="G1120" s="1" t="s">
        <v>47</v>
      </c>
      <c r="H1120" s="1" t="s">
        <v>127</v>
      </c>
      <c r="I1120" s="1" t="s">
        <v>139</v>
      </c>
      <c r="J1120" s="7">
        <v>14.720933845026915</v>
      </c>
      <c r="K1120" s="7">
        <v>4.2055136568163407</v>
      </c>
      <c r="L1120" s="10">
        <v>2.5</v>
      </c>
      <c r="M1120" s="11">
        <f t="shared" si="34"/>
        <v>0.68220546272653626</v>
      </c>
      <c r="N1120" s="12" t="s">
        <v>50</v>
      </c>
      <c r="O1120" s="14" t="s">
        <v>51</v>
      </c>
      <c r="P1120" s="3">
        <f t="shared" si="35"/>
        <v>285.68253217421153</v>
      </c>
      <c r="Q1120" s="1">
        <v>3</v>
      </c>
    </row>
    <row r="1121" spans="1:17" x14ac:dyDescent="0.3">
      <c r="A1121" s="5">
        <v>1115</v>
      </c>
      <c r="B1121" s="1" t="s">
        <v>1217</v>
      </c>
      <c r="C1121" s="1" t="s">
        <v>210</v>
      </c>
      <c r="D1121" s="1" t="s">
        <v>72</v>
      </c>
      <c r="E1121" s="1" t="s">
        <v>91</v>
      </c>
      <c r="F1121" s="1" t="s">
        <v>92</v>
      </c>
      <c r="G1121" s="1" t="s">
        <v>47</v>
      </c>
      <c r="H1121" s="1" t="s">
        <v>127</v>
      </c>
      <c r="I1121" s="1" t="s">
        <v>139</v>
      </c>
      <c r="J1121" s="7">
        <v>1.064754982683437</v>
      </c>
      <c r="K1121" s="7">
        <v>1.5493997683007712</v>
      </c>
      <c r="L1121" s="10">
        <v>2.5</v>
      </c>
      <c r="M1121" s="11">
        <f t="shared" si="34"/>
        <v>-0.3802400926796915</v>
      </c>
      <c r="N1121" s="12" t="s">
        <v>50</v>
      </c>
      <c r="O1121" s="14" t="s">
        <v>57</v>
      </c>
      <c r="P1121" s="3">
        <f t="shared" si="35"/>
        <v>1455.1702443278673</v>
      </c>
      <c r="Q1121" s="1">
        <v>5</v>
      </c>
    </row>
    <row r="1122" spans="1:17" x14ac:dyDescent="0.3">
      <c r="A1122" s="5">
        <v>1116</v>
      </c>
      <c r="B1122" s="1" t="s">
        <v>1218</v>
      </c>
      <c r="C1122" s="1" t="s">
        <v>9</v>
      </c>
      <c r="D1122" s="1" t="s">
        <v>72</v>
      </c>
      <c r="E1122" s="1" t="s">
        <v>91</v>
      </c>
      <c r="F1122" s="1" t="s">
        <v>92</v>
      </c>
      <c r="G1122" s="1" t="s">
        <v>47</v>
      </c>
      <c r="H1122" s="1" t="s">
        <v>127</v>
      </c>
      <c r="I1122" s="1" t="s">
        <v>139</v>
      </c>
      <c r="J1122" s="7">
        <v>2.2950878753692803</v>
      </c>
      <c r="K1122" s="7">
        <v>1.5493997683007732</v>
      </c>
      <c r="L1122" s="10">
        <v>2.5</v>
      </c>
      <c r="M1122" s="11">
        <f t="shared" si="34"/>
        <v>-0.38024009267969072</v>
      </c>
      <c r="N1122" s="12" t="s">
        <v>50</v>
      </c>
      <c r="O1122" s="14" t="s">
        <v>57</v>
      </c>
      <c r="P1122" s="3">
        <f t="shared" si="35"/>
        <v>675.09387545846118</v>
      </c>
      <c r="Q1122" s="1">
        <v>4</v>
      </c>
    </row>
    <row r="1123" spans="1:17" x14ac:dyDescent="0.3">
      <c r="A1123" s="5">
        <v>1117</v>
      </c>
      <c r="B1123" s="1" t="s">
        <v>1219</v>
      </c>
      <c r="C1123" s="1" t="s">
        <v>145</v>
      </c>
      <c r="D1123" s="1" t="s">
        <v>72</v>
      </c>
      <c r="E1123" s="1" t="s">
        <v>91</v>
      </c>
      <c r="F1123" s="1" t="s">
        <v>92</v>
      </c>
      <c r="G1123" s="1" t="s">
        <v>47</v>
      </c>
      <c r="H1123" s="1" t="s">
        <v>127</v>
      </c>
      <c r="I1123" s="1"/>
      <c r="J1123" s="7">
        <v>12.563202150066628</v>
      </c>
      <c r="K1123" s="7">
        <v>1.5493997683007736</v>
      </c>
      <c r="L1123" s="10">
        <v>2.5</v>
      </c>
      <c r="M1123" s="11">
        <f t="shared" si="34"/>
        <v>-0.38024009267969056</v>
      </c>
      <c r="N1123" s="12" t="s">
        <v>50</v>
      </c>
      <c r="O1123" s="14" t="s">
        <v>57</v>
      </c>
      <c r="P1123" s="3">
        <f t="shared" si="35"/>
        <v>123.32841180085258</v>
      </c>
      <c r="Q1123" s="1">
        <v>1</v>
      </c>
    </row>
    <row r="1124" spans="1:17" x14ac:dyDescent="0.3">
      <c r="A1124" s="5">
        <v>1118</v>
      </c>
      <c r="B1124" s="1" t="s">
        <v>1220</v>
      </c>
      <c r="C1124" s="1" t="s">
        <v>9</v>
      </c>
      <c r="D1124" s="1" t="s">
        <v>72</v>
      </c>
      <c r="E1124" s="1" t="s">
        <v>91</v>
      </c>
      <c r="F1124" s="1" t="s">
        <v>92</v>
      </c>
      <c r="G1124" s="1" t="s">
        <v>47</v>
      </c>
      <c r="H1124" s="1" t="s">
        <v>127</v>
      </c>
      <c r="I1124" s="1" t="s">
        <v>139</v>
      </c>
      <c r="J1124" s="7">
        <v>2.5295755057330478</v>
      </c>
      <c r="K1124" s="7">
        <v>1.9920854163867023</v>
      </c>
      <c r="L1124" s="10">
        <v>2.5</v>
      </c>
      <c r="M1124" s="11">
        <f t="shared" si="34"/>
        <v>-0.20316583344531908</v>
      </c>
      <c r="N1124" s="12" t="s">
        <v>50</v>
      </c>
      <c r="O1124" s="14" t="s">
        <v>57</v>
      </c>
      <c r="P1124" s="3">
        <f t="shared" si="35"/>
        <v>787.51767317157589</v>
      </c>
      <c r="Q1124" s="1">
        <v>4</v>
      </c>
    </row>
    <row r="1125" spans="1:17" x14ac:dyDescent="0.3">
      <c r="A1125" s="5">
        <v>1119</v>
      </c>
      <c r="B1125" s="1" t="s">
        <v>1221</v>
      </c>
      <c r="C1125" s="1" t="s">
        <v>59</v>
      </c>
      <c r="D1125" s="1" t="s">
        <v>72</v>
      </c>
      <c r="E1125" s="1" t="s">
        <v>91</v>
      </c>
      <c r="F1125" s="1" t="s">
        <v>92</v>
      </c>
      <c r="G1125" s="1" t="s">
        <v>47</v>
      </c>
      <c r="H1125" s="1" t="s">
        <v>127</v>
      </c>
      <c r="I1125" s="1" t="s">
        <v>139</v>
      </c>
      <c r="J1125" s="7">
        <v>2.4545426568713191</v>
      </c>
      <c r="K1125" s="7">
        <v>2.6561138885156081</v>
      </c>
      <c r="L1125" s="10">
        <v>2.5</v>
      </c>
      <c r="M1125" s="11">
        <f t="shared" si="34"/>
        <v>6.2445555406243261E-2</v>
      </c>
      <c r="N1125" s="12" t="s">
        <v>50</v>
      </c>
      <c r="O1125" s="14" t="s">
        <v>57</v>
      </c>
      <c r="P1125" s="3">
        <f t="shared" si="35"/>
        <v>1082.1217064938776</v>
      </c>
      <c r="Q1125" s="1">
        <v>5</v>
      </c>
    </row>
    <row r="1126" spans="1:17" x14ac:dyDescent="0.3">
      <c r="A1126" s="5">
        <v>1120</v>
      </c>
      <c r="B1126" s="1" t="s">
        <v>1222</v>
      </c>
      <c r="C1126" s="1" t="s">
        <v>53</v>
      </c>
      <c r="D1126" s="1" t="s">
        <v>72</v>
      </c>
      <c r="E1126" s="1"/>
      <c r="F1126" s="1"/>
      <c r="G1126" s="1" t="s">
        <v>47</v>
      </c>
      <c r="H1126" s="1" t="s">
        <v>127</v>
      </c>
      <c r="I1126" s="1"/>
      <c r="J1126" s="7">
        <v>24.296239148270825</v>
      </c>
      <c r="K1126" s="7">
        <v>2.2134282404296681</v>
      </c>
      <c r="L1126" s="10">
        <v>2.5</v>
      </c>
      <c r="M1126" s="11">
        <f t="shared" si="34"/>
        <v>-0.11462870382813276</v>
      </c>
      <c r="N1126" s="12" t="s">
        <v>50</v>
      </c>
      <c r="O1126" s="14" t="s">
        <v>57</v>
      </c>
      <c r="P1126" s="3">
        <f t="shared" si="35"/>
        <v>91.101681495722318</v>
      </c>
      <c r="Q1126" s="1">
        <v>1</v>
      </c>
    </row>
    <row r="1127" spans="1:17" x14ac:dyDescent="0.3">
      <c r="A1127" s="5">
        <v>1121</v>
      </c>
      <c r="B1127" s="1" t="s">
        <v>1223</v>
      </c>
      <c r="C1127" s="1" t="s">
        <v>94</v>
      </c>
      <c r="D1127" s="1" t="s">
        <v>72</v>
      </c>
      <c r="E1127" s="1" t="s">
        <v>91</v>
      </c>
      <c r="F1127" s="1" t="s">
        <v>63</v>
      </c>
      <c r="G1127" s="1" t="s">
        <v>47</v>
      </c>
      <c r="H1127" s="1" t="s">
        <v>127</v>
      </c>
      <c r="I1127" s="1" t="s">
        <v>139</v>
      </c>
      <c r="J1127" s="7">
        <v>4.0243754756923433</v>
      </c>
      <c r="K1127" s="7">
        <v>1.5493997683007736</v>
      </c>
      <c r="L1127" s="10">
        <v>2.5</v>
      </c>
      <c r="M1127" s="11">
        <f t="shared" si="34"/>
        <v>-0.38024009267969056</v>
      </c>
      <c r="N1127" s="12" t="s">
        <v>50</v>
      </c>
      <c r="O1127" s="14" t="s">
        <v>57</v>
      </c>
      <c r="P1127" s="3">
        <f t="shared" si="35"/>
        <v>385.00377950797912</v>
      </c>
      <c r="Q1127" s="1">
        <v>3</v>
      </c>
    </row>
    <row r="1128" spans="1:17" x14ac:dyDescent="0.3">
      <c r="A1128" s="5">
        <v>1122</v>
      </c>
      <c r="B1128" s="1" t="s">
        <v>1224</v>
      </c>
      <c r="C1128" s="1" t="s">
        <v>59</v>
      </c>
      <c r="D1128" s="1" t="s">
        <v>72</v>
      </c>
      <c r="E1128" s="1" t="s">
        <v>91</v>
      </c>
      <c r="F1128" s="1" t="s">
        <v>63</v>
      </c>
      <c r="G1128" s="1" t="s">
        <v>47</v>
      </c>
      <c r="H1128" s="1" t="s">
        <v>127</v>
      </c>
      <c r="I1128" s="1" t="s">
        <v>139</v>
      </c>
      <c r="J1128" s="7">
        <v>0.80307045987160541</v>
      </c>
      <c r="K1128" s="7">
        <v>1.7707425923437317</v>
      </c>
      <c r="L1128" s="10">
        <v>2.5</v>
      </c>
      <c r="M1128" s="11">
        <f t="shared" si="34"/>
        <v>-0.29170296306250731</v>
      </c>
      <c r="N1128" s="12" t="s">
        <v>50</v>
      </c>
      <c r="O1128" s="14" t="s">
        <v>57</v>
      </c>
      <c r="P1128" s="3">
        <f t="shared" si="35"/>
        <v>2204.965418136333</v>
      </c>
      <c r="Q1128" s="1">
        <v>5</v>
      </c>
    </row>
    <row r="1129" spans="1:17" x14ac:dyDescent="0.3">
      <c r="A1129" s="5">
        <v>1123</v>
      </c>
      <c r="B1129" s="1" t="s">
        <v>1225</v>
      </c>
      <c r="C1129" s="1" t="s">
        <v>59</v>
      </c>
      <c r="D1129" s="1" t="s">
        <v>72</v>
      </c>
      <c r="E1129" s="1" t="s">
        <v>91</v>
      </c>
      <c r="F1129" s="1" t="s">
        <v>63</v>
      </c>
      <c r="G1129" s="1" t="s">
        <v>47</v>
      </c>
      <c r="H1129" s="1" t="s">
        <v>127</v>
      </c>
      <c r="I1129" s="1" t="s">
        <v>139</v>
      </c>
      <c r="J1129" s="7">
        <v>0.91824929842657987</v>
      </c>
      <c r="K1129" s="7">
        <v>1.5493997683007703</v>
      </c>
      <c r="L1129" s="10">
        <v>2.5</v>
      </c>
      <c r="M1129" s="11">
        <f t="shared" si="34"/>
        <v>-0.38024009267969189</v>
      </c>
      <c r="N1129" s="12" t="s">
        <v>50</v>
      </c>
      <c r="O1129" s="14" t="s">
        <v>57</v>
      </c>
      <c r="P1129" s="3">
        <f t="shared" si="35"/>
        <v>1687.3410858637919</v>
      </c>
      <c r="Q1129" s="1">
        <v>5</v>
      </c>
    </row>
    <row r="1130" spans="1:17" x14ac:dyDescent="0.3">
      <c r="A1130" s="5">
        <v>1124</v>
      </c>
      <c r="B1130" s="1" t="s">
        <v>1226</v>
      </c>
      <c r="C1130" s="1" t="s">
        <v>9</v>
      </c>
      <c r="D1130" s="1" t="s">
        <v>72</v>
      </c>
      <c r="E1130" s="1" t="s">
        <v>91</v>
      </c>
      <c r="F1130" s="1" t="s">
        <v>63</v>
      </c>
      <c r="G1130" s="1" t="s">
        <v>47</v>
      </c>
      <c r="H1130" s="1" t="s">
        <v>127</v>
      </c>
      <c r="I1130" s="1" t="s">
        <v>139</v>
      </c>
      <c r="J1130" s="7">
        <v>5.9442590968889188</v>
      </c>
      <c r="K1130" s="7">
        <v>1.7707425923437317</v>
      </c>
      <c r="L1130" s="10">
        <v>2.5</v>
      </c>
      <c r="M1130" s="11">
        <f t="shared" si="34"/>
        <v>-0.29170296306250731</v>
      </c>
      <c r="N1130" s="12" t="s">
        <v>50</v>
      </c>
      <c r="O1130" s="14" t="s">
        <v>57</v>
      </c>
      <c r="P1130" s="3">
        <f t="shared" si="35"/>
        <v>297.89121965940137</v>
      </c>
      <c r="Q1130" s="1">
        <v>3</v>
      </c>
    </row>
    <row r="1131" spans="1:17" x14ac:dyDescent="0.3">
      <c r="A1131" s="5">
        <v>1125</v>
      </c>
      <c r="B1131" s="1" t="s">
        <v>1227</v>
      </c>
      <c r="C1131" s="1" t="s">
        <v>94</v>
      </c>
      <c r="D1131" s="1" t="s">
        <v>72</v>
      </c>
      <c r="E1131" s="1" t="s">
        <v>91</v>
      </c>
      <c r="F1131" s="1" t="s">
        <v>63</v>
      </c>
      <c r="G1131" s="1" t="s">
        <v>47</v>
      </c>
      <c r="H1131" s="1" t="s">
        <v>127</v>
      </c>
      <c r="I1131" s="1" t="s">
        <v>134</v>
      </c>
      <c r="J1131" s="7">
        <v>11.495909916034936</v>
      </c>
      <c r="K1131" s="7">
        <v>2.4347710644726441</v>
      </c>
      <c r="L1131" s="10">
        <v>2.5</v>
      </c>
      <c r="M1131" s="11">
        <f t="shared" si="34"/>
        <v>-2.6091574210942346E-2</v>
      </c>
      <c r="N1131" s="12" t="s">
        <v>50</v>
      </c>
      <c r="O1131" s="14" t="s">
        <v>57</v>
      </c>
      <c r="P1131" s="3">
        <f t="shared" si="35"/>
        <v>211.79454973603541</v>
      </c>
      <c r="Q1131" s="1">
        <v>2</v>
      </c>
    </row>
    <row r="1132" spans="1:17" x14ac:dyDescent="0.3">
      <c r="A1132" s="5">
        <v>1126</v>
      </c>
      <c r="B1132" s="1" t="s">
        <v>1228</v>
      </c>
      <c r="C1132" s="1" t="s">
        <v>9</v>
      </c>
      <c r="D1132" s="1" t="s">
        <v>72</v>
      </c>
      <c r="E1132" s="1" t="s">
        <v>91</v>
      </c>
      <c r="F1132" s="1" t="s">
        <v>63</v>
      </c>
      <c r="G1132" s="1" t="s">
        <v>47</v>
      </c>
      <c r="H1132" s="1" t="s">
        <v>127</v>
      </c>
      <c r="I1132" s="1" t="s">
        <v>139</v>
      </c>
      <c r="J1132" s="7">
        <v>3.7308330393486391</v>
      </c>
      <c r="K1132" s="7">
        <v>1.5493997683007732</v>
      </c>
      <c r="L1132" s="10">
        <v>2.5</v>
      </c>
      <c r="M1132" s="11">
        <f t="shared" si="34"/>
        <v>-0.38024009267969072</v>
      </c>
      <c r="N1132" s="12" t="s">
        <v>50</v>
      </c>
      <c r="O1132" s="14" t="s">
        <v>57</v>
      </c>
      <c r="P1132" s="3">
        <f t="shared" si="35"/>
        <v>415.29592773502424</v>
      </c>
      <c r="Q1132" s="1">
        <v>3</v>
      </c>
    </row>
    <row r="1133" spans="1:17" x14ac:dyDescent="0.3">
      <c r="A1133" s="5">
        <v>1127</v>
      </c>
      <c r="B1133" s="1" t="s">
        <v>1229</v>
      </c>
      <c r="C1133" s="1" t="s">
        <v>9</v>
      </c>
      <c r="D1133" s="1" t="s">
        <v>72</v>
      </c>
      <c r="E1133" s="1" t="s">
        <v>91</v>
      </c>
      <c r="F1133" s="1" t="s">
        <v>63</v>
      </c>
      <c r="G1133" s="1" t="s">
        <v>47</v>
      </c>
      <c r="H1133" s="1" t="s">
        <v>127</v>
      </c>
      <c r="I1133" s="1" t="s">
        <v>139</v>
      </c>
      <c r="J1133" s="7">
        <v>7.5384902136409249</v>
      </c>
      <c r="K1133" s="7">
        <v>2.2134282404296677</v>
      </c>
      <c r="L1133" s="10">
        <v>2.5</v>
      </c>
      <c r="M1133" s="11">
        <f t="shared" si="34"/>
        <v>-0.11462870382813292</v>
      </c>
      <c r="N1133" s="12" t="s">
        <v>50</v>
      </c>
      <c r="O1133" s="14" t="s">
        <v>57</v>
      </c>
      <c r="P1133" s="3">
        <f t="shared" si="35"/>
        <v>293.6169150189333</v>
      </c>
      <c r="Q1133" s="1">
        <v>3</v>
      </c>
    </row>
    <row r="1134" spans="1:17" x14ac:dyDescent="0.3">
      <c r="A1134" s="5">
        <v>1128</v>
      </c>
      <c r="B1134" s="1" t="s">
        <v>1230</v>
      </c>
      <c r="C1134" s="1" t="s">
        <v>9</v>
      </c>
      <c r="D1134" s="1" t="s">
        <v>72</v>
      </c>
      <c r="E1134" s="1" t="s">
        <v>91</v>
      </c>
      <c r="F1134" s="1" t="s">
        <v>63</v>
      </c>
      <c r="G1134" s="1" t="s">
        <v>47</v>
      </c>
      <c r="H1134" s="1" t="s">
        <v>127</v>
      </c>
      <c r="I1134" s="1" t="s">
        <v>139</v>
      </c>
      <c r="J1134" s="7">
        <v>3.2172572303498335</v>
      </c>
      <c r="K1134" s="7">
        <v>1.5493997683007732</v>
      </c>
      <c r="L1134" s="10">
        <v>2.5</v>
      </c>
      <c r="M1134" s="11">
        <f t="shared" si="34"/>
        <v>-0.38024009267969072</v>
      </c>
      <c r="N1134" s="12" t="s">
        <v>50</v>
      </c>
      <c r="O1134" s="14" t="s">
        <v>57</v>
      </c>
      <c r="P1134" s="3">
        <f t="shared" si="35"/>
        <v>481.59026691574081</v>
      </c>
      <c r="Q1134" s="1">
        <v>3</v>
      </c>
    </row>
    <row r="1135" spans="1:17" x14ac:dyDescent="0.3">
      <c r="A1135" s="5">
        <v>1129</v>
      </c>
      <c r="B1135" s="1" t="s">
        <v>1231</v>
      </c>
      <c r="C1135" s="1" t="s">
        <v>131</v>
      </c>
      <c r="D1135" s="1" t="s">
        <v>72</v>
      </c>
      <c r="E1135" s="1" t="s">
        <v>91</v>
      </c>
      <c r="F1135" s="1" t="s">
        <v>63</v>
      </c>
      <c r="G1135" s="1" t="s">
        <v>47</v>
      </c>
      <c r="H1135" s="1" t="s">
        <v>127</v>
      </c>
      <c r="I1135" s="1" t="s">
        <v>139</v>
      </c>
      <c r="J1135" s="7">
        <v>12.540875220792147</v>
      </c>
      <c r="K1135" s="7">
        <v>3.0987995366015104</v>
      </c>
      <c r="L1135" s="10">
        <v>2.5</v>
      </c>
      <c r="M1135" s="11">
        <f t="shared" si="34"/>
        <v>0.23951981464060418</v>
      </c>
      <c r="N1135" s="12" t="s">
        <v>50</v>
      </c>
      <c r="O1135" s="14" t="s">
        <v>57</v>
      </c>
      <c r="P1135" s="3">
        <f t="shared" si="35"/>
        <v>247.09595479140521</v>
      </c>
      <c r="Q1135" s="1">
        <v>2</v>
      </c>
    </row>
    <row r="1136" spans="1:17" x14ac:dyDescent="0.3">
      <c r="A1136" s="5">
        <v>1130</v>
      </c>
      <c r="B1136" s="1" t="s">
        <v>1232</v>
      </c>
      <c r="C1136" s="1" t="s">
        <v>59</v>
      </c>
      <c r="D1136" s="1" t="s">
        <v>72</v>
      </c>
      <c r="E1136" s="1" t="s">
        <v>91</v>
      </c>
      <c r="F1136" s="1" t="s">
        <v>63</v>
      </c>
      <c r="G1136" s="1" t="s">
        <v>47</v>
      </c>
      <c r="H1136" s="1" t="s">
        <v>127</v>
      </c>
      <c r="I1136" s="1" t="s">
        <v>139</v>
      </c>
      <c r="J1136" s="7">
        <v>1.7852570668673065</v>
      </c>
      <c r="K1136" s="7">
        <v>1.5493997683007719</v>
      </c>
      <c r="L1136" s="10">
        <v>2.5</v>
      </c>
      <c r="M1136" s="11">
        <f t="shared" si="34"/>
        <v>-0.38024009267969128</v>
      </c>
      <c r="N1136" s="12" t="s">
        <v>50</v>
      </c>
      <c r="O1136" s="14" t="s">
        <v>57</v>
      </c>
      <c r="P1136" s="3">
        <f t="shared" si="35"/>
        <v>867.88608601874523</v>
      </c>
      <c r="Q1136" s="1">
        <v>4</v>
      </c>
    </row>
    <row r="1137" spans="1:17" x14ac:dyDescent="0.3">
      <c r="A1137" s="5">
        <v>1131</v>
      </c>
      <c r="B1137" s="1" t="s">
        <v>1233</v>
      </c>
      <c r="C1137" s="1" t="s">
        <v>9</v>
      </c>
      <c r="D1137" s="1" t="s">
        <v>72</v>
      </c>
      <c r="E1137" s="1" t="s">
        <v>91</v>
      </c>
      <c r="F1137" s="1" t="s">
        <v>63</v>
      </c>
      <c r="G1137" s="1" t="s">
        <v>47</v>
      </c>
      <c r="H1137" s="1" t="s">
        <v>127</v>
      </c>
      <c r="I1137" s="1" t="s">
        <v>139</v>
      </c>
      <c r="J1137" s="7">
        <v>4.7417784075680238</v>
      </c>
      <c r="K1137" s="7">
        <v>2.4347710644726281</v>
      </c>
      <c r="L1137" s="10">
        <v>2.5</v>
      </c>
      <c r="M1137" s="11">
        <f t="shared" si="34"/>
        <v>-2.6091574210948744E-2</v>
      </c>
      <c r="N1137" s="12" t="s">
        <v>50</v>
      </c>
      <c r="O1137" s="14" t="s">
        <v>57</v>
      </c>
      <c r="P1137" s="3">
        <f t="shared" si="35"/>
        <v>513.47213117058755</v>
      </c>
      <c r="Q1137" s="1">
        <v>4</v>
      </c>
    </row>
    <row r="1138" spans="1:17" x14ac:dyDescent="0.3">
      <c r="A1138" s="5">
        <v>1132</v>
      </c>
      <c r="B1138" s="1" t="s">
        <v>1234</v>
      </c>
      <c r="C1138" s="1" t="s">
        <v>131</v>
      </c>
      <c r="D1138" s="1" t="s">
        <v>72</v>
      </c>
      <c r="E1138" s="1" t="s">
        <v>91</v>
      </c>
      <c r="F1138" s="1" t="s">
        <v>63</v>
      </c>
      <c r="G1138" s="1" t="s">
        <v>47</v>
      </c>
      <c r="H1138" s="1" t="s">
        <v>127</v>
      </c>
      <c r="I1138" s="1" t="s">
        <v>139</v>
      </c>
      <c r="J1138" s="7">
        <v>8.5221242598292815</v>
      </c>
      <c r="K1138" s="7">
        <v>3.3201423606445024</v>
      </c>
      <c r="L1138" s="10">
        <v>2.5</v>
      </c>
      <c r="M1138" s="11">
        <f t="shared" si="34"/>
        <v>0.32805694425780096</v>
      </c>
      <c r="N1138" s="12" t="s">
        <v>50</v>
      </c>
      <c r="O1138" s="14" t="s">
        <v>57</v>
      </c>
      <c r="P1138" s="3">
        <f t="shared" si="35"/>
        <v>389.59093524306496</v>
      </c>
      <c r="Q1138" s="1">
        <v>3</v>
      </c>
    </row>
    <row r="1139" spans="1:17" x14ac:dyDescent="0.3">
      <c r="A1139" s="5">
        <v>1133</v>
      </c>
      <c r="B1139" s="1" t="s">
        <v>1235</v>
      </c>
      <c r="C1139" s="1" t="s">
        <v>94</v>
      </c>
      <c r="D1139" s="1" t="s">
        <v>72</v>
      </c>
      <c r="E1139" s="1" t="s">
        <v>91</v>
      </c>
      <c r="F1139" s="1" t="s">
        <v>63</v>
      </c>
      <c r="G1139" s="1" t="s">
        <v>47</v>
      </c>
      <c r="H1139" s="1" t="s">
        <v>127</v>
      </c>
      <c r="I1139" s="1" t="s">
        <v>139</v>
      </c>
      <c r="J1139" s="7">
        <v>3.0865800028656443</v>
      </c>
      <c r="K1139" s="7">
        <v>1.549399768300773</v>
      </c>
      <c r="L1139" s="10">
        <v>2.5</v>
      </c>
      <c r="M1139" s="11">
        <f t="shared" si="34"/>
        <v>-0.38024009267969083</v>
      </c>
      <c r="N1139" s="12" t="s">
        <v>50</v>
      </c>
      <c r="O1139" s="14" t="s">
        <v>57</v>
      </c>
      <c r="P1139" s="3">
        <f t="shared" si="35"/>
        <v>501.97946168972732</v>
      </c>
      <c r="Q1139" s="1">
        <v>4</v>
      </c>
    </row>
    <row r="1140" spans="1:17" x14ac:dyDescent="0.3">
      <c r="A1140" s="5">
        <v>1134</v>
      </c>
      <c r="B1140" s="1" t="s">
        <v>1236</v>
      </c>
      <c r="C1140" s="1" t="s">
        <v>9</v>
      </c>
      <c r="D1140" s="1" t="s">
        <v>72</v>
      </c>
      <c r="E1140" s="1" t="s">
        <v>91</v>
      </c>
      <c r="F1140" s="1" t="s">
        <v>63</v>
      </c>
      <c r="G1140" s="1" t="s">
        <v>47</v>
      </c>
      <c r="H1140" s="1" t="s">
        <v>127</v>
      </c>
      <c r="I1140" s="1" t="s">
        <v>139</v>
      </c>
      <c r="J1140" s="7">
        <v>3.1787954640243381</v>
      </c>
      <c r="K1140" s="7">
        <v>1.5493997683007732</v>
      </c>
      <c r="L1140" s="10">
        <v>2.5</v>
      </c>
      <c r="M1140" s="11">
        <f t="shared" si="34"/>
        <v>-0.38024009267969072</v>
      </c>
      <c r="N1140" s="12" t="s">
        <v>50</v>
      </c>
      <c r="O1140" s="14" t="s">
        <v>57</v>
      </c>
      <c r="P1140" s="3">
        <f t="shared" si="35"/>
        <v>487.41725783742044</v>
      </c>
      <c r="Q1140" s="1">
        <v>3</v>
      </c>
    </row>
    <row r="1141" spans="1:17" x14ac:dyDescent="0.3">
      <c r="A1141" s="5">
        <v>1135</v>
      </c>
      <c r="B1141" s="1" t="s">
        <v>1237</v>
      </c>
      <c r="C1141" s="1" t="s">
        <v>100</v>
      </c>
      <c r="D1141" s="1" t="s">
        <v>72</v>
      </c>
      <c r="E1141" s="1" t="s">
        <v>91</v>
      </c>
      <c r="F1141" s="1" t="s">
        <v>63</v>
      </c>
      <c r="G1141" s="1" t="s">
        <v>47</v>
      </c>
      <c r="H1141" s="1" t="s">
        <v>127</v>
      </c>
      <c r="I1141" s="1"/>
      <c r="J1141" s="7">
        <v>18.067784537096067</v>
      </c>
      <c r="K1141" s="7">
        <v>1.7707425923437488</v>
      </c>
      <c r="L1141" s="10">
        <v>2.5</v>
      </c>
      <c r="M1141" s="11">
        <f t="shared" si="34"/>
        <v>-0.29170296306250049</v>
      </c>
      <c r="N1141" s="12" t="s">
        <v>50</v>
      </c>
      <c r="O1141" s="14" t="s">
        <v>57</v>
      </c>
      <c r="P1141" s="3">
        <f t="shared" si="35"/>
        <v>98.005518535387083</v>
      </c>
      <c r="Q1141" s="1">
        <v>1</v>
      </c>
    </row>
    <row r="1142" spans="1:17" x14ac:dyDescent="0.3">
      <c r="A1142" s="5">
        <v>1136</v>
      </c>
      <c r="B1142" s="1" t="s">
        <v>1238</v>
      </c>
      <c r="C1142" s="1" t="s">
        <v>94</v>
      </c>
      <c r="D1142" s="1" t="s">
        <v>72</v>
      </c>
      <c r="E1142" s="1" t="s">
        <v>91</v>
      </c>
      <c r="F1142" s="1" t="s">
        <v>63</v>
      </c>
      <c r="G1142" s="1" t="s">
        <v>47</v>
      </c>
      <c r="H1142" s="1" t="s">
        <v>127</v>
      </c>
      <c r="I1142" s="1" t="s">
        <v>139</v>
      </c>
      <c r="J1142" s="7">
        <v>11.911762199228116</v>
      </c>
      <c r="K1142" s="7">
        <v>2.6561138885155922</v>
      </c>
      <c r="L1142" s="10">
        <v>2.5</v>
      </c>
      <c r="M1142" s="11">
        <f t="shared" si="34"/>
        <v>6.2445555406236863E-2</v>
      </c>
      <c r="N1142" s="12" t="s">
        <v>50</v>
      </c>
      <c r="O1142" s="14" t="s">
        <v>57</v>
      </c>
      <c r="P1142" s="3">
        <f t="shared" si="35"/>
        <v>222.98244744070769</v>
      </c>
      <c r="Q1142" s="1">
        <v>2</v>
      </c>
    </row>
    <row r="1143" spans="1:17" x14ac:dyDescent="0.3">
      <c r="A1143" s="5">
        <v>1137</v>
      </c>
      <c r="B1143" s="1" t="s">
        <v>1239</v>
      </c>
      <c r="C1143" s="1" t="s">
        <v>145</v>
      </c>
      <c r="D1143" s="1" t="s">
        <v>72</v>
      </c>
      <c r="E1143" s="1" t="s">
        <v>91</v>
      </c>
      <c r="F1143" s="1" t="s">
        <v>63</v>
      </c>
      <c r="G1143" s="1" t="s">
        <v>47</v>
      </c>
      <c r="H1143" s="1" t="s">
        <v>127</v>
      </c>
      <c r="I1143" s="1"/>
      <c r="J1143" s="7">
        <v>16.64668364433447</v>
      </c>
      <c r="K1143" s="7">
        <v>1.9920854163867021</v>
      </c>
      <c r="L1143" s="10">
        <v>2.5</v>
      </c>
      <c r="M1143" s="11">
        <f t="shared" si="34"/>
        <v>-0.20316583344531916</v>
      </c>
      <c r="N1143" s="12" t="s">
        <v>50</v>
      </c>
      <c r="O1143" s="14" t="s">
        <v>57</v>
      </c>
      <c r="P1143" s="3">
        <f t="shared" si="35"/>
        <v>119.66860540806205</v>
      </c>
      <c r="Q1143" s="1">
        <v>1</v>
      </c>
    </row>
    <row r="1144" spans="1:17" x14ac:dyDescent="0.3">
      <c r="A1144" s="5">
        <v>1138</v>
      </c>
      <c r="B1144" s="1" t="s">
        <v>1240</v>
      </c>
      <c r="C1144" s="1" t="s">
        <v>94</v>
      </c>
      <c r="D1144" s="1" t="s">
        <v>72</v>
      </c>
      <c r="E1144" s="1" t="s">
        <v>91</v>
      </c>
      <c r="F1144" s="1" t="s">
        <v>63</v>
      </c>
      <c r="G1144" s="1" t="s">
        <v>47</v>
      </c>
      <c r="H1144" s="1" t="s">
        <v>127</v>
      </c>
      <c r="I1144" s="1" t="s">
        <v>139</v>
      </c>
      <c r="J1144" s="7">
        <v>14.776346986936533</v>
      </c>
      <c r="K1144" s="7">
        <v>4.6481993049023345</v>
      </c>
      <c r="L1144" s="10">
        <v>2.5</v>
      </c>
      <c r="M1144" s="11">
        <f t="shared" si="34"/>
        <v>0.85927972196093383</v>
      </c>
      <c r="N1144" s="12" t="s">
        <v>50</v>
      </c>
      <c r="O1144" s="14" t="s">
        <v>51</v>
      </c>
      <c r="P1144" s="3">
        <f t="shared" si="35"/>
        <v>314.57025941605957</v>
      </c>
      <c r="Q1144" s="1">
        <v>3</v>
      </c>
    </row>
    <row r="1145" spans="1:17" x14ac:dyDescent="0.3">
      <c r="A1145" s="5">
        <v>1139</v>
      </c>
      <c r="B1145" s="1" t="s">
        <v>1241</v>
      </c>
      <c r="C1145" s="1" t="s">
        <v>9</v>
      </c>
      <c r="D1145" s="1" t="s">
        <v>72</v>
      </c>
      <c r="E1145" s="1" t="s">
        <v>91</v>
      </c>
      <c r="F1145" s="1" t="s">
        <v>63</v>
      </c>
      <c r="G1145" s="1" t="s">
        <v>47</v>
      </c>
      <c r="H1145" s="1" t="s">
        <v>127</v>
      </c>
      <c r="I1145" s="1" t="s">
        <v>139</v>
      </c>
      <c r="J1145" s="7">
        <v>6.6057482669265974</v>
      </c>
      <c r="K1145" s="7">
        <v>1.5493997683007725</v>
      </c>
      <c r="L1145" s="10">
        <v>2.5</v>
      </c>
      <c r="M1145" s="11">
        <f t="shared" si="34"/>
        <v>-0.380240092679691</v>
      </c>
      <c r="N1145" s="12" t="s">
        <v>50</v>
      </c>
      <c r="O1145" s="14" t="s">
        <v>57</v>
      </c>
      <c r="P1145" s="3">
        <f t="shared" si="35"/>
        <v>234.55325660201842</v>
      </c>
      <c r="Q1145" s="1">
        <v>2</v>
      </c>
    </row>
    <row r="1146" spans="1:17" x14ac:dyDescent="0.3">
      <c r="A1146" s="5">
        <v>1140</v>
      </c>
      <c r="B1146" s="1" t="s">
        <v>1242</v>
      </c>
      <c r="C1146" s="1" t="s">
        <v>131</v>
      </c>
      <c r="D1146" s="1" t="s">
        <v>72</v>
      </c>
      <c r="E1146" s="1" t="s">
        <v>91</v>
      </c>
      <c r="F1146" s="1" t="s">
        <v>63</v>
      </c>
      <c r="G1146" s="1" t="s">
        <v>47</v>
      </c>
      <c r="H1146" s="1" t="s">
        <v>127</v>
      </c>
      <c r="I1146" s="1" t="s">
        <v>139</v>
      </c>
      <c r="J1146" s="7">
        <v>4.7218928993792719</v>
      </c>
      <c r="K1146" s="7">
        <v>1.5493997683007736</v>
      </c>
      <c r="L1146" s="10">
        <v>2.5</v>
      </c>
      <c r="M1146" s="11">
        <f t="shared" si="34"/>
        <v>-0.38024009267969056</v>
      </c>
      <c r="N1146" s="12" t="s">
        <v>50</v>
      </c>
      <c r="O1146" s="14" t="s">
        <v>57</v>
      </c>
      <c r="P1146" s="3">
        <f t="shared" si="35"/>
        <v>328.13106974629892</v>
      </c>
      <c r="Q1146" s="1">
        <v>3</v>
      </c>
    </row>
    <row r="1147" spans="1:17" x14ac:dyDescent="0.3">
      <c r="A1147" s="5">
        <v>1141</v>
      </c>
      <c r="B1147" s="1" t="s">
        <v>1243</v>
      </c>
      <c r="C1147" s="1" t="s">
        <v>9</v>
      </c>
      <c r="D1147" s="1" t="s">
        <v>72</v>
      </c>
      <c r="E1147" s="1" t="s">
        <v>91</v>
      </c>
      <c r="F1147" s="1" t="s">
        <v>63</v>
      </c>
      <c r="G1147" s="1" t="s">
        <v>47</v>
      </c>
      <c r="H1147" s="1" t="s">
        <v>127</v>
      </c>
      <c r="I1147" s="1" t="s">
        <v>139</v>
      </c>
      <c r="J1147" s="7">
        <v>2.0494794888531525</v>
      </c>
      <c r="K1147" s="7">
        <v>1.7707425923437308</v>
      </c>
      <c r="L1147" s="10">
        <v>2.5</v>
      </c>
      <c r="M1147" s="11">
        <f t="shared" si="34"/>
        <v>-0.2917029630625077</v>
      </c>
      <c r="N1147" s="12" t="s">
        <v>50</v>
      </c>
      <c r="O1147" s="14" t="s">
        <v>57</v>
      </c>
      <c r="P1147" s="3">
        <f t="shared" si="35"/>
        <v>863.99624976710686</v>
      </c>
      <c r="Q1147" s="1">
        <v>4</v>
      </c>
    </row>
    <row r="1148" spans="1:17" x14ac:dyDescent="0.3">
      <c r="A1148" s="5">
        <v>1142</v>
      </c>
      <c r="B1148" s="1" t="s">
        <v>1244</v>
      </c>
      <c r="C1148" s="1" t="s">
        <v>210</v>
      </c>
      <c r="D1148" s="1" t="s">
        <v>72</v>
      </c>
      <c r="E1148" s="1" t="s">
        <v>91</v>
      </c>
      <c r="F1148" s="1" t="s">
        <v>63</v>
      </c>
      <c r="G1148" s="1" t="s">
        <v>47</v>
      </c>
      <c r="H1148" s="1" t="s">
        <v>127</v>
      </c>
      <c r="I1148" s="1" t="s">
        <v>139</v>
      </c>
      <c r="J1148" s="7">
        <v>0.9423702678371586</v>
      </c>
      <c r="K1148" s="7">
        <v>1.7707425923437314</v>
      </c>
      <c r="L1148" s="10">
        <v>2.5</v>
      </c>
      <c r="M1148" s="11">
        <f t="shared" si="34"/>
        <v>-0.29170296306250743</v>
      </c>
      <c r="N1148" s="12" t="s">
        <v>50</v>
      </c>
      <c r="O1148" s="14" t="s">
        <v>57</v>
      </c>
      <c r="P1148" s="3">
        <f t="shared" si="35"/>
        <v>1879.0306239263859</v>
      </c>
      <c r="Q1148" s="1">
        <v>5</v>
      </c>
    </row>
    <row r="1149" spans="1:17" x14ac:dyDescent="0.3">
      <c r="A1149" s="5">
        <v>1143</v>
      </c>
      <c r="B1149" s="1" t="s">
        <v>1245</v>
      </c>
      <c r="C1149" s="1" t="s">
        <v>9</v>
      </c>
      <c r="D1149" s="1" t="s">
        <v>72</v>
      </c>
      <c r="E1149" s="1" t="s">
        <v>91</v>
      </c>
      <c r="F1149" s="1" t="s">
        <v>63</v>
      </c>
      <c r="G1149" s="1" t="s">
        <v>47</v>
      </c>
      <c r="H1149" s="1" t="s">
        <v>127</v>
      </c>
      <c r="I1149" s="1" t="s">
        <v>139</v>
      </c>
      <c r="J1149" s="7">
        <v>5.1876030494286578</v>
      </c>
      <c r="K1149" s="7">
        <v>1.9920854163867083</v>
      </c>
      <c r="L1149" s="10">
        <v>2.5</v>
      </c>
      <c r="M1149" s="11">
        <f t="shared" si="34"/>
        <v>-0.20316583344531666</v>
      </c>
      <c r="N1149" s="12" t="s">
        <v>50</v>
      </c>
      <c r="O1149" s="14" t="s">
        <v>57</v>
      </c>
      <c r="P1149" s="3">
        <f t="shared" si="35"/>
        <v>384.00883749309014</v>
      </c>
      <c r="Q1149" s="1">
        <v>3</v>
      </c>
    </row>
    <row r="1150" spans="1:17" x14ac:dyDescent="0.3">
      <c r="A1150" s="5">
        <v>1144</v>
      </c>
      <c r="B1150" s="1" t="s">
        <v>1246</v>
      </c>
      <c r="C1150" s="1" t="s">
        <v>9</v>
      </c>
      <c r="D1150" s="1" t="s">
        <v>72</v>
      </c>
      <c r="E1150" s="1" t="s">
        <v>91</v>
      </c>
      <c r="F1150" s="1" t="s">
        <v>63</v>
      </c>
      <c r="G1150" s="1" t="s">
        <v>47</v>
      </c>
      <c r="H1150" s="1" t="s">
        <v>127</v>
      </c>
      <c r="I1150" s="1" t="s">
        <v>139</v>
      </c>
      <c r="J1150" s="7">
        <v>8.2743202805215592</v>
      </c>
      <c r="K1150" s="7">
        <v>3.3201423606445024</v>
      </c>
      <c r="L1150" s="10">
        <v>2.5</v>
      </c>
      <c r="M1150" s="11">
        <f t="shared" si="34"/>
        <v>0.32805694425780096</v>
      </c>
      <c r="N1150" s="12" t="s">
        <v>50</v>
      </c>
      <c r="O1150" s="14" t="s">
        <v>57</v>
      </c>
      <c r="P1150" s="3">
        <f t="shared" si="35"/>
        <v>401.25862283339387</v>
      </c>
      <c r="Q1150" s="1">
        <v>3</v>
      </c>
    </row>
    <row r="1151" spans="1:17" x14ac:dyDescent="0.3">
      <c r="A1151" s="5">
        <v>1145</v>
      </c>
      <c r="B1151" s="1" t="s">
        <v>1247</v>
      </c>
      <c r="C1151" s="1" t="s">
        <v>100</v>
      </c>
      <c r="D1151" s="1" t="s">
        <v>72</v>
      </c>
      <c r="E1151" s="1" t="s">
        <v>91</v>
      </c>
      <c r="F1151" s="1" t="s">
        <v>63</v>
      </c>
      <c r="G1151" s="1" t="s">
        <v>47</v>
      </c>
      <c r="H1151" s="1" t="s">
        <v>127</v>
      </c>
      <c r="I1151" s="1"/>
      <c r="J1151" s="7">
        <v>15.739143033405426</v>
      </c>
      <c r="K1151" s="7">
        <v>1.9920854163867041</v>
      </c>
      <c r="L1151" s="10">
        <v>2.5</v>
      </c>
      <c r="M1151" s="11">
        <f t="shared" si="34"/>
        <v>-0.20316583344531836</v>
      </c>
      <c r="N1151" s="12" t="s">
        <v>50</v>
      </c>
      <c r="O1151" s="14" t="s">
        <v>57</v>
      </c>
      <c r="P1151" s="3">
        <f t="shared" si="35"/>
        <v>126.56886160565523</v>
      </c>
      <c r="Q1151" s="1">
        <v>2</v>
      </c>
    </row>
    <row r="1152" spans="1:17" x14ac:dyDescent="0.3">
      <c r="A1152" s="5">
        <v>1146</v>
      </c>
      <c r="B1152" s="1" t="s">
        <v>1248</v>
      </c>
      <c r="C1152" s="1" t="s">
        <v>94</v>
      </c>
      <c r="D1152" s="1" t="s">
        <v>72</v>
      </c>
      <c r="E1152" s="1" t="s">
        <v>91</v>
      </c>
      <c r="F1152" s="1" t="s">
        <v>63</v>
      </c>
      <c r="G1152" s="1" t="s">
        <v>47</v>
      </c>
      <c r="H1152" s="1" t="s">
        <v>127</v>
      </c>
      <c r="I1152" s="1" t="s">
        <v>139</v>
      </c>
      <c r="J1152" s="7">
        <v>7.6397951278188634</v>
      </c>
      <c r="K1152" s="7">
        <v>1.5493997683007692</v>
      </c>
      <c r="L1152" s="10">
        <v>2.5</v>
      </c>
      <c r="M1152" s="11">
        <f t="shared" si="34"/>
        <v>-0.38024009267969233</v>
      </c>
      <c r="N1152" s="12" t="s">
        <v>50</v>
      </c>
      <c r="O1152" s="14" t="s">
        <v>57</v>
      </c>
      <c r="P1152" s="3">
        <f t="shared" si="35"/>
        <v>202.80645519654371</v>
      </c>
      <c r="Q1152" s="1">
        <v>2</v>
      </c>
    </row>
    <row r="1153" spans="1:17" x14ac:dyDescent="0.3">
      <c r="A1153" s="5">
        <v>1147</v>
      </c>
      <c r="B1153" s="1" t="s">
        <v>1249</v>
      </c>
      <c r="C1153" s="1" t="s">
        <v>100</v>
      </c>
      <c r="D1153" s="1" t="s">
        <v>72</v>
      </c>
      <c r="E1153" s="1" t="s">
        <v>91</v>
      </c>
      <c r="F1153" s="1" t="s">
        <v>63</v>
      </c>
      <c r="G1153" s="1" t="s">
        <v>47</v>
      </c>
      <c r="H1153" s="1" t="s">
        <v>127</v>
      </c>
      <c r="I1153" s="1"/>
      <c r="J1153" s="7">
        <v>7.5094820603174597</v>
      </c>
      <c r="K1153" s="7">
        <v>1.5493997683007621</v>
      </c>
      <c r="L1153" s="10">
        <v>2.5</v>
      </c>
      <c r="M1153" s="11">
        <f t="shared" si="34"/>
        <v>-0.38024009267969516</v>
      </c>
      <c r="N1153" s="12" t="s">
        <v>50</v>
      </c>
      <c r="O1153" s="14" t="s">
        <v>57</v>
      </c>
      <c r="P1153" s="3">
        <f t="shared" si="35"/>
        <v>206.32578330379047</v>
      </c>
      <c r="Q1153" s="1">
        <v>2</v>
      </c>
    </row>
    <row r="1154" spans="1:17" x14ac:dyDescent="0.3">
      <c r="A1154" s="5">
        <v>1148</v>
      </c>
      <c r="B1154" s="1" t="s">
        <v>1250</v>
      </c>
      <c r="C1154" s="1" t="s">
        <v>145</v>
      </c>
      <c r="D1154" s="1" t="s">
        <v>72</v>
      </c>
      <c r="E1154" s="1" t="s">
        <v>91</v>
      </c>
      <c r="F1154" s="1" t="s">
        <v>63</v>
      </c>
      <c r="G1154" s="1" t="s">
        <v>47</v>
      </c>
      <c r="H1154" s="1" t="s">
        <v>127</v>
      </c>
      <c r="I1154" s="1"/>
      <c r="J1154" s="7">
        <v>9.0551908666028051</v>
      </c>
      <c r="K1154" s="7">
        <v>1.7707425923437368</v>
      </c>
      <c r="L1154" s="10">
        <v>2.5</v>
      </c>
      <c r="M1154" s="11">
        <f t="shared" si="34"/>
        <v>-0.29170296306250532</v>
      </c>
      <c r="N1154" s="12" t="s">
        <v>50</v>
      </c>
      <c r="O1154" s="14" t="s">
        <v>57</v>
      </c>
      <c r="P1154" s="3">
        <f t="shared" si="35"/>
        <v>195.55000202972622</v>
      </c>
      <c r="Q1154" s="1">
        <v>2</v>
      </c>
    </row>
    <row r="1155" spans="1:17" x14ac:dyDescent="0.3">
      <c r="A1155" s="5">
        <v>1149</v>
      </c>
      <c r="B1155" s="1" t="s">
        <v>1251</v>
      </c>
      <c r="C1155" s="1" t="s">
        <v>9</v>
      </c>
      <c r="D1155" s="1" t="s">
        <v>72</v>
      </c>
      <c r="E1155" s="1" t="s">
        <v>91</v>
      </c>
      <c r="F1155" s="1" t="s">
        <v>63</v>
      </c>
      <c r="G1155" s="1" t="s">
        <v>47</v>
      </c>
      <c r="H1155" s="1" t="s">
        <v>127</v>
      </c>
      <c r="I1155" s="1" t="s">
        <v>139</v>
      </c>
      <c r="J1155" s="7">
        <v>5.3327257704148625</v>
      </c>
      <c r="K1155" s="7">
        <v>1.770742592343729</v>
      </c>
      <c r="L1155" s="10">
        <v>2.5</v>
      </c>
      <c r="M1155" s="11">
        <f t="shared" si="34"/>
        <v>-0.29170296306250842</v>
      </c>
      <c r="N1155" s="12" t="s">
        <v>50</v>
      </c>
      <c r="O1155" s="14" t="s">
        <v>57</v>
      </c>
      <c r="P1155" s="3">
        <f t="shared" si="35"/>
        <v>332.05206278701502</v>
      </c>
      <c r="Q1155" s="1">
        <v>3</v>
      </c>
    </row>
    <row r="1156" spans="1:17" x14ac:dyDescent="0.3">
      <c r="A1156" s="5">
        <v>1150</v>
      </c>
      <c r="B1156" s="1" t="s">
        <v>1252</v>
      </c>
      <c r="C1156" s="1" t="s">
        <v>131</v>
      </c>
      <c r="D1156" s="1" t="s">
        <v>72</v>
      </c>
      <c r="E1156" s="1" t="s">
        <v>91</v>
      </c>
      <c r="F1156" s="1" t="s">
        <v>63</v>
      </c>
      <c r="G1156" s="1" t="s">
        <v>47</v>
      </c>
      <c r="H1156" s="1" t="s">
        <v>127</v>
      </c>
      <c r="I1156" s="1" t="s">
        <v>139</v>
      </c>
      <c r="J1156" s="7">
        <v>8.4678011106199271</v>
      </c>
      <c r="K1156" s="7">
        <v>2.6561138885155913</v>
      </c>
      <c r="L1156" s="10">
        <v>2.5</v>
      </c>
      <c r="M1156" s="11">
        <f t="shared" si="34"/>
        <v>6.244555540623651E-2</v>
      </c>
      <c r="N1156" s="12" t="s">
        <v>50</v>
      </c>
      <c r="O1156" s="14" t="s">
        <v>57</v>
      </c>
      <c r="P1156" s="3">
        <f t="shared" si="35"/>
        <v>313.67221003625315</v>
      </c>
      <c r="Q1156" s="1">
        <v>3</v>
      </c>
    </row>
    <row r="1157" spans="1:17" x14ac:dyDescent="0.3">
      <c r="A1157" s="5">
        <v>1151</v>
      </c>
      <c r="B1157" s="1" t="s">
        <v>1253</v>
      </c>
      <c r="C1157" s="1" t="s">
        <v>100</v>
      </c>
      <c r="D1157" s="1" t="s">
        <v>72</v>
      </c>
      <c r="E1157" s="1" t="s">
        <v>60</v>
      </c>
      <c r="F1157" s="1" t="s">
        <v>63</v>
      </c>
      <c r="G1157" s="1" t="s">
        <v>47</v>
      </c>
      <c r="H1157" s="1" t="s">
        <v>127</v>
      </c>
      <c r="I1157" s="1"/>
      <c r="J1157" s="7">
        <v>28.318298623090712</v>
      </c>
      <c r="K1157" s="7">
        <v>1.7707425923437494</v>
      </c>
      <c r="L1157" s="10">
        <v>2.5</v>
      </c>
      <c r="M1157" s="11">
        <f t="shared" si="34"/>
        <v>-0.29170296306250021</v>
      </c>
      <c r="N1157" s="12" t="s">
        <v>50</v>
      </c>
      <c r="O1157" s="14" t="s">
        <v>57</v>
      </c>
      <c r="P1157" s="3">
        <f t="shared" si="35"/>
        <v>62.52997808632076</v>
      </c>
      <c r="Q1157" s="1">
        <v>1</v>
      </c>
    </row>
    <row r="1158" spans="1:17" x14ac:dyDescent="0.3">
      <c r="A1158" s="5">
        <v>1152</v>
      </c>
      <c r="B1158" s="1" t="s">
        <v>1254</v>
      </c>
      <c r="C1158" s="1" t="s">
        <v>145</v>
      </c>
      <c r="D1158" s="1" t="s">
        <v>72</v>
      </c>
      <c r="E1158" s="1" t="s">
        <v>60</v>
      </c>
      <c r="F1158" s="1" t="s">
        <v>63</v>
      </c>
      <c r="G1158" s="1" t="s">
        <v>47</v>
      </c>
      <c r="H1158" s="1" t="s">
        <v>127</v>
      </c>
      <c r="I1158" s="1"/>
      <c r="J1158" s="7">
        <v>4.5294286020548018</v>
      </c>
      <c r="K1158" s="7">
        <v>1.5493997683007736</v>
      </c>
      <c r="L1158" s="10">
        <v>2.5</v>
      </c>
      <c r="M1158" s="11">
        <f t="shared" si="34"/>
        <v>-0.38024009267969056</v>
      </c>
      <c r="N1158" s="12" t="s">
        <v>50</v>
      </c>
      <c r="O1158" s="14" t="s">
        <v>57</v>
      </c>
      <c r="P1158" s="3">
        <f t="shared" si="35"/>
        <v>342.07400191668307</v>
      </c>
      <c r="Q1158" s="1">
        <v>3</v>
      </c>
    </row>
    <row r="1159" spans="1:17" x14ac:dyDescent="0.3">
      <c r="A1159" s="5">
        <v>1153</v>
      </c>
      <c r="B1159" s="1" t="s">
        <v>1255</v>
      </c>
      <c r="C1159" s="1" t="s">
        <v>131</v>
      </c>
      <c r="D1159" s="1" t="s">
        <v>72</v>
      </c>
      <c r="E1159" s="1" t="s">
        <v>60</v>
      </c>
      <c r="F1159" s="1" t="s">
        <v>63</v>
      </c>
      <c r="G1159" s="1" t="s">
        <v>47</v>
      </c>
      <c r="H1159" s="1" t="s">
        <v>127</v>
      </c>
      <c r="I1159" s="1" t="s">
        <v>134</v>
      </c>
      <c r="J1159" s="7">
        <v>3.1509761089967547</v>
      </c>
      <c r="K1159" s="7">
        <v>1.5493997683007732</v>
      </c>
      <c r="L1159" s="10">
        <v>2.5</v>
      </c>
      <c r="M1159" s="11">
        <f t="shared" ref="M1159:M1222" si="36">(K1159-L1159)/L1159</f>
        <v>-0.38024009267969072</v>
      </c>
      <c r="N1159" s="12" t="s">
        <v>50</v>
      </c>
      <c r="O1159" s="14" t="s">
        <v>57</v>
      </c>
      <c r="P1159" s="3">
        <f t="shared" ref="P1159:P1222" si="37">K1159*1000/J1159</f>
        <v>491.72056997731084</v>
      </c>
      <c r="Q1159" s="1">
        <v>3</v>
      </c>
    </row>
    <row r="1160" spans="1:17" x14ac:dyDescent="0.3">
      <c r="A1160" s="5">
        <v>1154</v>
      </c>
      <c r="B1160" s="1" t="s">
        <v>1256</v>
      </c>
      <c r="C1160" s="1" t="s">
        <v>94</v>
      </c>
      <c r="D1160" s="1" t="s">
        <v>72</v>
      </c>
      <c r="E1160" s="1" t="s">
        <v>60</v>
      </c>
      <c r="F1160" s="1" t="s">
        <v>63</v>
      </c>
      <c r="G1160" s="1" t="s">
        <v>47</v>
      </c>
      <c r="H1160" s="1" t="s">
        <v>127</v>
      </c>
      <c r="I1160" s="1" t="s">
        <v>139</v>
      </c>
      <c r="J1160" s="7">
        <v>13.928622370985101</v>
      </c>
      <c r="K1160" s="7">
        <v>1.9920854163866899</v>
      </c>
      <c r="L1160" s="10">
        <v>2.5</v>
      </c>
      <c r="M1160" s="11">
        <f t="shared" si="36"/>
        <v>-0.20316583344532405</v>
      </c>
      <c r="N1160" s="12" t="s">
        <v>50</v>
      </c>
      <c r="O1160" s="14" t="s">
        <v>57</v>
      </c>
      <c r="P1160" s="3">
        <f t="shared" si="37"/>
        <v>143.02099398835233</v>
      </c>
      <c r="Q1160" s="1">
        <v>2</v>
      </c>
    </row>
    <row r="1161" spans="1:17" x14ac:dyDescent="0.3">
      <c r="A1161" s="5">
        <v>1155</v>
      </c>
      <c r="B1161" s="1" t="s">
        <v>1257</v>
      </c>
      <c r="C1161" s="1" t="s">
        <v>210</v>
      </c>
      <c r="D1161" s="1" t="s">
        <v>72</v>
      </c>
      <c r="E1161" s="1" t="s">
        <v>60</v>
      </c>
      <c r="F1161" s="1" t="s">
        <v>63</v>
      </c>
      <c r="G1161" s="1" t="s">
        <v>47</v>
      </c>
      <c r="H1161" s="1" t="s">
        <v>127</v>
      </c>
      <c r="I1161" s="1" t="s">
        <v>139</v>
      </c>
      <c r="J1161" s="7">
        <v>2.0028156397820331</v>
      </c>
      <c r="K1161" s="7">
        <v>1.992085416386703</v>
      </c>
      <c r="L1161" s="10">
        <v>2.5</v>
      </c>
      <c r="M1161" s="11">
        <f t="shared" si="36"/>
        <v>-0.2031658334453188</v>
      </c>
      <c r="N1161" s="12" t="s">
        <v>50</v>
      </c>
      <c r="O1161" s="14" t="s">
        <v>57</v>
      </c>
      <c r="P1161" s="3">
        <f t="shared" si="37"/>
        <v>994.64243079482947</v>
      </c>
      <c r="Q1161" s="1">
        <v>4</v>
      </c>
    </row>
    <row r="1162" spans="1:17" x14ac:dyDescent="0.3">
      <c r="A1162" s="5">
        <v>1156</v>
      </c>
      <c r="B1162" s="1" t="s">
        <v>1258</v>
      </c>
      <c r="C1162" s="1" t="s">
        <v>210</v>
      </c>
      <c r="D1162" s="1" t="s">
        <v>72</v>
      </c>
      <c r="E1162" s="1" t="s">
        <v>60</v>
      </c>
      <c r="F1162" s="1" t="s">
        <v>63</v>
      </c>
      <c r="G1162" s="1" t="s">
        <v>47</v>
      </c>
      <c r="H1162" s="1" t="s">
        <v>127</v>
      </c>
      <c r="I1162" s="1" t="s">
        <v>139</v>
      </c>
      <c r="J1162" s="7">
        <v>2.9221356191174337</v>
      </c>
      <c r="K1162" s="7">
        <v>1.5493997683007732</v>
      </c>
      <c r="L1162" s="10">
        <v>2.5</v>
      </c>
      <c r="M1162" s="11">
        <f t="shared" si="36"/>
        <v>-0.38024009267969072</v>
      </c>
      <c r="N1162" s="12" t="s">
        <v>50</v>
      </c>
      <c r="O1162" s="14" t="s">
        <v>57</v>
      </c>
      <c r="P1162" s="3">
        <f t="shared" si="37"/>
        <v>530.22856234466462</v>
      </c>
      <c r="Q1162" s="1">
        <v>4</v>
      </c>
    </row>
    <row r="1163" spans="1:17" x14ac:dyDescent="0.3">
      <c r="A1163" s="5">
        <v>1157</v>
      </c>
      <c r="B1163" s="1" t="s">
        <v>1259</v>
      </c>
      <c r="C1163" s="1" t="s">
        <v>131</v>
      </c>
      <c r="D1163" s="1" t="s">
        <v>72</v>
      </c>
      <c r="E1163" s="1" t="s">
        <v>60</v>
      </c>
      <c r="F1163" s="1" t="s">
        <v>63</v>
      </c>
      <c r="G1163" s="1" t="s">
        <v>47</v>
      </c>
      <c r="H1163" s="1" t="s">
        <v>127</v>
      </c>
      <c r="I1163" s="1" t="s">
        <v>139</v>
      </c>
      <c r="J1163" s="7">
        <v>2.412240883212672</v>
      </c>
      <c r="K1163" s="7">
        <v>1.9920854163867048</v>
      </c>
      <c r="L1163" s="10">
        <v>2.5</v>
      </c>
      <c r="M1163" s="11">
        <f t="shared" si="36"/>
        <v>-0.20316583344531808</v>
      </c>
      <c r="N1163" s="12" t="s">
        <v>50</v>
      </c>
      <c r="O1163" s="14" t="s">
        <v>57</v>
      </c>
      <c r="P1163" s="3">
        <f t="shared" si="37"/>
        <v>825.8235859652641</v>
      </c>
      <c r="Q1163" s="1">
        <v>4</v>
      </c>
    </row>
    <row r="1164" spans="1:17" x14ac:dyDescent="0.3">
      <c r="A1164" s="5">
        <v>1158</v>
      </c>
      <c r="B1164" s="1" t="s">
        <v>1260</v>
      </c>
      <c r="C1164" s="1" t="s">
        <v>9</v>
      </c>
      <c r="D1164" s="1" t="s">
        <v>72</v>
      </c>
      <c r="E1164" s="1" t="s">
        <v>60</v>
      </c>
      <c r="F1164" s="1" t="s">
        <v>63</v>
      </c>
      <c r="G1164" s="1" t="s">
        <v>47</v>
      </c>
      <c r="H1164" s="1" t="s">
        <v>127</v>
      </c>
      <c r="I1164" s="1" t="s">
        <v>139</v>
      </c>
      <c r="J1164" s="7">
        <v>2.4567953560888891</v>
      </c>
      <c r="K1164" s="7">
        <v>1.5493997683007728</v>
      </c>
      <c r="L1164" s="10">
        <v>2.5</v>
      </c>
      <c r="M1164" s="11">
        <f t="shared" si="36"/>
        <v>-0.38024009267969089</v>
      </c>
      <c r="N1164" s="12" t="s">
        <v>50</v>
      </c>
      <c r="O1164" s="14" t="s">
        <v>57</v>
      </c>
      <c r="P1164" s="3">
        <f t="shared" si="37"/>
        <v>630.65886397935469</v>
      </c>
      <c r="Q1164" s="1">
        <v>4</v>
      </c>
    </row>
    <row r="1165" spans="1:17" x14ac:dyDescent="0.3">
      <c r="A1165" s="5">
        <v>1159</v>
      </c>
      <c r="B1165" s="1" t="s">
        <v>1261</v>
      </c>
      <c r="C1165" s="1" t="s">
        <v>9</v>
      </c>
      <c r="D1165" s="1" t="s">
        <v>72</v>
      </c>
      <c r="E1165" s="1" t="s">
        <v>60</v>
      </c>
      <c r="F1165" s="1" t="s">
        <v>63</v>
      </c>
      <c r="G1165" s="1" t="s">
        <v>47</v>
      </c>
      <c r="H1165" s="1" t="s">
        <v>127</v>
      </c>
      <c r="I1165" s="1" t="s">
        <v>139</v>
      </c>
      <c r="J1165" s="7">
        <v>3.5533159250515345</v>
      </c>
      <c r="K1165" s="7">
        <v>1.5493997683007732</v>
      </c>
      <c r="L1165" s="10">
        <v>2.5</v>
      </c>
      <c r="M1165" s="11">
        <f t="shared" si="36"/>
        <v>-0.38024009267969072</v>
      </c>
      <c r="N1165" s="12" t="s">
        <v>50</v>
      </c>
      <c r="O1165" s="14" t="s">
        <v>57</v>
      </c>
      <c r="P1165" s="3">
        <f t="shared" si="37"/>
        <v>436.04334682914578</v>
      </c>
      <c r="Q1165" s="1">
        <v>3</v>
      </c>
    </row>
    <row r="1166" spans="1:17" x14ac:dyDescent="0.3">
      <c r="A1166" s="5">
        <v>1160</v>
      </c>
      <c r="B1166" s="1" t="s">
        <v>1262</v>
      </c>
      <c r="C1166" s="1" t="s">
        <v>100</v>
      </c>
      <c r="D1166" s="1" t="s">
        <v>72</v>
      </c>
      <c r="E1166" s="1" t="s">
        <v>60</v>
      </c>
      <c r="F1166" s="1" t="s">
        <v>63</v>
      </c>
      <c r="G1166" s="1" t="s">
        <v>47</v>
      </c>
      <c r="H1166" s="1" t="s">
        <v>127</v>
      </c>
      <c r="I1166" s="1"/>
      <c r="J1166" s="7">
        <v>52.213538867170335</v>
      </c>
      <c r="K1166" s="7">
        <v>3.9841708327733367</v>
      </c>
      <c r="L1166" s="10">
        <v>2.5</v>
      </c>
      <c r="M1166" s="11">
        <f t="shared" si="36"/>
        <v>0.59366833310933464</v>
      </c>
      <c r="N1166" s="12" t="s">
        <v>50</v>
      </c>
      <c r="O1166" s="14" t="s">
        <v>51</v>
      </c>
      <c r="P1166" s="3">
        <f t="shared" si="37"/>
        <v>76.305320788712422</v>
      </c>
      <c r="Q1166" s="1">
        <v>1</v>
      </c>
    </row>
    <row r="1167" spans="1:17" x14ac:dyDescent="0.3">
      <c r="A1167" s="5">
        <v>1161</v>
      </c>
      <c r="B1167" s="1" t="s">
        <v>1263</v>
      </c>
      <c r="C1167" s="1" t="s">
        <v>94</v>
      </c>
      <c r="D1167" s="1" t="s">
        <v>72</v>
      </c>
      <c r="E1167" s="1" t="s">
        <v>60</v>
      </c>
      <c r="F1167" s="1" t="s">
        <v>63</v>
      </c>
      <c r="G1167" s="1" t="s">
        <v>47</v>
      </c>
      <c r="H1167" s="1" t="s">
        <v>127</v>
      </c>
      <c r="I1167" s="1" t="s">
        <v>139</v>
      </c>
      <c r="J1167" s="7">
        <v>8.4407765415220943</v>
      </c>
      <c r="K1167" s="7">
        <v>1.9920854163867108</v>
      </c>
      <c r="L1167" s="10">
        <v>2.5</v>
      </c>
      <c r="M1167" s="11">
        <f t="shared" si="36"/>
        <v>-0.20316583344531569</v>
      </c>
      <c r="N1167" s="12" t="s">
        <v>50</v>
      </c>
      <c r="O1167" s="14" t="s">
        <v>57</v>
      </c>
      <c r="P1167" s="3">
        <f t="shared" si="37"/>
        <v>236.00736337316724</v>
      </c>
      <c r="Q1167" s="1">
        <v>2</v>
      </c>
    </row>
    <row r="1168" spans="1:17" x14ac:dyDescent="0.3">
      <c r="A1168" s="5">
        <v>1162</v>
      </c>
      <c r="B1168" s="1" t="s">
        <v>1264</v>
      </c>
      <c r="C1168" s="1" t="s">
        <v>131</v>
      </c>
      <c r="D1168" s="1" t="s">
        <v>72</v>
      </c>
      <c r="E1168" s="1" t="s">
        <v>60</v>
      </c>
      <c r="F1168" s="1" t="s">
        <v>63</v>
      </c>
      <c r="G1168" s="1" t="s">
        <v>47</v>
      </c>
      <c r="H1168" s="1" t="s">
        <v>127</v>
      </c>
      <c r="I1168" s="1" t="s">
        <v>139</v>
      </c>
      <c r="J1168" s="7">
        <v>7.9393726255529673</v>
      </c>
      <c r="K1168" s="7">
        <v>2.4347710644726281</v>
      </c>
      <c r="L1168" s="10">
        <v>2.5</v>
      </c>
      <c r="M1168" s="11">
        <f t="shared" si="36"/>
        <v>-2.6091574210948744E-2</v>
      </c>
      <c r="N1168" s="12" t="s">
        <v>50</v>
      </c>
      <c r="O1168" s="14" t="s">
        <v>57</v>
      </c>
      <c r="P1168" s="3">
        <f t="shared" si="37"/>
        <v>306.67046116922234</v>
      </c>
      <c r="Q1168" s="1">
        <v>3</v>
      </c>
    </row>
    <row r="1169" spans="1:17" x14ac:dyDescent="0.3">
      <c r="A1169" s="5">
        <v>1163</v>
      </c>
      <c r="B1169" s="1" t="s">
        <v>1265</v>
      </c>
      <c r="C1169" s="1" t="s">
        <v>59</v>
      </c>
      <c r="D1169" s="1" t="s">
        <v>72</v>
      </c>
      <c r="E1169" s="1" t="s">
        <v>60</v>
      </c>
      <c r="F1169" s="1" t="s">
        <v>63</v>
      </c>
      <c r="G1169" s="1" t="s">
        <v>47</v>
      </c>
      <c r="H1169" s="1" t="s">
        <v>127</v>
      </c>
      <c r="I1169" s="1" t="s">
        <v>139</v>
      </c>
      <c r="J1169" s="7">
        <v>5.9769152026034567</v>
      </c>
      <c r="K1169" s="7">
        <v>1.5493997683007728</v>
      </c>
      <c r="L1169" s="10">
        <v>2.5</v>
      </c>
      <c r="M1169" s="11">
        <f t="shared" si="36"/>
        <v>-0.38024009267969089</v>
      </c>
      <c r="N1169" s="12" t="s">
        <v>50</v>
      </c>
      <c r="O1169" s="14" t="s">
        <v>57</v>
      </c>
      <c r="P1169" s="3">
        <f t="shared" si="37"/>
        <v>259.23067598915861</v>
      </c>
      <c r="Q1169" s="1">
        <v>3</v>
      </c>
    </row>
    <row r="1170" spans="1:17" x14ac:dyDescent="0.3">
      <c r="A1170" s="5">
        <v>1164</v>
      </c>
      <c r="B1170" s="1" t="s">
        <v>1266</v>
      </c>
      <c r="C1170" s="1" t="s">
        <v>9</v>
      </c>
      <c r="D1170" s="1" t="s">
        <v>72</v>
      </c>
      <c r="E1170" s="1" t="s">
        <v>60</v>
      </c>
      <c r="F1170" s="1" t="s">
        <v>63</v>
      </c>
      <c r="G1170" s="1" t="s">
        <v>47</v>
      </c>
      <c r="H1170" s="1" t="s">
        <v>127</v>
      </c>
      <c r="I1170" s="1" t="s">
        <v>139</v>
      </c>
      <c r="J1170" s="7">
        <v>1.5241800574839093</v>
      </c>
      <c r="K1170" s="7">
        <v>1.7707425923437299</v>
      </c>
      <c r="L1170" s="10">
        <v>2.5</v>
      </c>
      <c r="M1170" s="11">
        <f t="shared" si="36"/>
        <v>-0.29170296306250804</v>
      </c>
      <c r="N1170" s="12" t="s">
        <v>50</v>
      </c>
      <c r="O1170" s="14" t="s">
        <v>57</v>
      </c>
      <c r="P1170" s="3">
        <f t="shared" si="37"/>
        <v>1161.767327717725</v>
      </c>
      <c r="Q1170" s="1">
        <v>5</v>
      </c>
    </row>
    <row r="1171" spans="1:17" x14ac:dyDescent="0.3">
      <c r="A1171" s="5">
        <v>1165</v>
      </c>
      <c r="B1171" s="1" t="s">
        <v>1267</v>
      </c>
      <c r="C1171" s="1" t="s">
        <v>9</v>
      </c>
      <c r="D1171" s="1" t="s">
        <v>72</v>
      </c>
      <c r="E1171" s="1" t="s">
        <v>60</v>
      </c>
      <c r="F1171" s="1" t="s">
        <v>63</v>
      </c>
      <c r="G1171" s="1" t="s">
        <v>47</v>
      </c>
      <c r="H1171" s="1" t="s">
        <v>127</v>
      </c>
      <c r="I1171" s="1" t="s">
        <v>134</v>
      </c>
      <c r="J1171" s="7">
        <v>7.0985929532146628</v>
      </c>
      <c r="K1171" s="7">
        <v>1.5493997683007723</v>
      </c>
      <c r="L1171" s="10">
        <v>2.5</v>
      </c>
      <c r="M1171" s="11">
        <f t="shared" si="36"/>
        <v>-0.38024009267969106</v>
      </c>
      <c r="N1171" s="12" t="s">
        <v>50</v>
      </c>
      <c r="O1171" s="14" t="s">
        <v>57</v>
      </c>
      <c r="P1171" s="3">
        <f t="shared" si="37"/>
        <v>218.26857498556984</v>
      </c>
      <c r="Q1171" s="1">
        <v>2</v>
      </c>
    </row>
    <row r="1172" spans="1:17" x14ac:dyDescent="0.3">
      <c r="A1172" s="5">
        <v>1166</v>
      </c>
      <c r="B1172" s="1" t="s">
        <v>1268</v>
      </c>
      <c r="C1172" s="1" t="s">
        <v>94</v>
      </c>
      <c r="D1172" s="1" t="s">
        <v>72</v>
      </c>
      <c r="E1172" s="1" t="s">
        <v>60</v>
      </c>
      <c r="F1172" s="1" t="s">
        <v>63</v>
      </c>
      <c r="G1172" s="1" t="s">
        <v>47</v>
      </c>
      <c r="H1172" s="1" t="s">
        <v>127</v>
      </c>
      <c r="I1172" s="1" t="s">
        <v>139</v>
      </c>
      <c r="J1172" s="7">
        <v>11.670508666014399</v>
      </c>
      <c r="K1172" s="7">
        <v>3.0987995366015353</v>
      </c>
      <c r="L1172" s="10">
        <v>2.5</v>
      </c>
      <c r="M1172" s="11">
        <f t="shared" si="36"/>
        <v>0.23951981464061411</v>
      </c>
      <c r="N1172" s="12" t="s">
        <v>50</v>
      </c>
      <c r="O1172" s="14" t="s">
        <v>57</v>
      </c>
      <c r="P1172" s="3">
        <f t="shared" si="37"/>
        <v>265.52394803711735</v>
      </c>
      <c r="Q1172" s="1">
        <v>3</v>
      </c>
    </row>
    <row r="1173" spans="1:17" x14ac:dyDescent="0.3">
      <c r="A1173" s="5">
        <v>1167</v>
      </c>
      <c r="B1173" s="1" t="s">
        <v>1269</v>
      </c>
      <c r="C1173" s="1" t="s">
        <v>9</v>
      </c>
      <c r="D1173" s="1" t="s">
        <v>72</v>
      </c>
      <c r="E1173" s="1" t="s">
        <v>60</v>
      </c>
      <c r="F1173" s="1" t="s">
        <v>63</v>
      </c>
      <c r="G1173" s="1" t="s">
        <v>47</v>
      </c>
      <c r="H1173" s="1" t="s">
        <v>127</v>
      </c>
      <c r="I1173" s="1" t="s">
        <v>139</v>
      </c>
      <c r="J1173" s="7">
        <v>22.070552056161365</v>
      </c>
      <c r="K1173" s="7">
        <v>5.5335706010741728</v>
      </c>
      <c r="L1173" s="10">
        <v>2.5</v>
      </c>
      <c r="M1173" s="11">
        <f t="shared" si="36"/>
        <v>1.213428240429669</v>
      </c>
      <c r="N1173" s="12" t="s">
        <v>50</v>
      </c>
      <c r="O1173" s="14" t="s">
        <v>51</v>
      </c>
      <c r="P1173" s="3">
        <f t="shared" si="37"/>
        <v>250.7218934530178</v>
      </c>
      <c r="Q1173" s="1">
        <v>3</v>
      </c>
    </row>
    <row r="1174" spans="1:17" x14ac:dyDescent="0.3">
      <c r="A1174" s="5">
        <v>1168</v>
      </c>
      <c r="B1174" s="1" t="s">
        <v>1270</v>
      </c>
      <c r="C1174" s="1" t="s">
        <v>59</v>
      </c>
      <c r="D1174" s="1" t="s">
        <v>72</v>
      </c>
      <c r="E1174" s="1" t="s">
        <v>60</v>
      </c>
      <c r="F1174" s="1" t="s">
        <v>63</v>
      </c>
      <c r="G1174" s="1" t="s">
        <v>47</v>
      </c>
      <c r="H1174" s="1" t="s">
        <v>127</v>
      </c>
      <c r="I1174" s="1" t="s">
        <v>139</v>
      </c>
      <c r="J1174" s="7">
        <v>0.51597670521428618</v>
      </c>
      <c r="K1174" s="7">
        <v>1.5493997683007703</v>
      </c>
      <c r="L1174" s="10">
        <v>2.5</v>
      </c>
      <c r="M1174" s="11">
        <f t="shared" si="36"/>
        <v>-0.38024009267969189</v>
      </c>
      <c r="N1174" s="12" t="s">
        <v>50</v>
      </c>
      <c r="O1174" s="14" t="s">
        <v>57</v>
      </c>
      <c r="P1174" s="3">
        <f t="shared" si="37"/>
        <v>3002.8482926517031</v>
      </c>
      <c r="Q1174" s="1">
        <v>5</v>
      </c>
    </row>
    <row r="1175" spans="1:17" x14ac:dyDescent="0.3">
      <c r="A1175" s="5">
        <v>1169</v>
      </c>
      <c r="B1175" s="1" t="s">
        <v>1271</v>
      </c>
      <c r="C1175" s="1" t="s">
        <v>59</v>
      </c>
      <c r="D1175" s="1" t="s">
        <v>72</v>
      </c>
      <c r="E1175" s="1" t="s">
        <v>60</v>
      </c>
      <c r="F1175" s="1" t="s">
        <v>63</v>
      </c>
      <c r="G1175" s="1" t="s">
        <v>47</v>
      </c>
      <c r="H1175" s="1" t="s">
        <v>127</v>
      </c>
      <c r="I1175" s="1" t="s">
        <v>139</v>
      </c>
      <c r="J1175" s="7">
        <v>11.092286938877079</v>
      </c>
      <c r="K1175" s="7">
        <v>1.7707425923437299</v>
      </c>
      <c r="L1175" s="10">
        <v>2.5</v>
      </c>
      <c r="M1175" s="11">
        <f t="shared" si="36"/>
        <v>-0.29170296306250804</v>
      </c>
      <c r="N1175" s="12" t="s">
        <v>50</v>
      </c>
      <c r="O1175" s="14" t="s">
        <v>57</v>
      </c>
      <c r="P1175" s="3">
        <f t="shared" si="37"/>
        <v>159.63728689144332</v>
      </c>
      <c r="Q1175" s="1">
        <v>2</v>
      </c>
    </row>
    <row r="1176" spans="1:17" x14ac:dyDescent="0.3">
      <c r="A1176" s="5">
        <v>1170</v>
      </c>
      <c r="B1176" s="1" t="s">
        <v>1272</v>
      </c>
      <c r="C1176" s="1" t="s">
        <v>59</v>
      </c>
      <c r="D1176" s="1" t="s">
        <v>72</v>
      </c>
      <c r="E1176" s="1" t="s">
        <v>60</v>
      </c>
      <c r="F1176" s="1" t="s">
        <v>63</v>
      </c>
      <c r="G1176" s="1" t="s">
        <v>47</v>
      </c>
      <c r="H1176" s="1" t="s">
        <v>127</v>
      </c>
      <c r="I1176" s="1" t="s">
        <v>139</v>
      </c>
      <c r="J1176" s="7">
        <v>8.8653760397925083</v>
      </c>
      <c r="K1176" s="7">
        <v>2.8774567125585664</v>
      </c>
      <c r="L1176" s="10">
        <v>2.5</v>
      </c>
      <c r="M1176" s="11">
        <f t="shared" si="36"/>
        <v>0.15098268502342654</v>
      </c>
      <c r="N1176" s="12" t="s">
        <v>50</v>
      </c>
      <c r="O1176" s="14" t="s">
        <v>57</v>
      </c>
      <c r="P1176" s="3">
        <f t="shared" si="37"/>
        <v>324.57243772210165</v>
      </c>
      <c r="Q1176" s="1">
        <v>3</v>
      </c>
    </row>
    <row r="1177" spans="1:17" x14ac:dyDescent="0.3">
      <c r="A1177" s="5">
        <v>1171</v>
      </c>
      <c r="B1177" s="1" t="s">
        <v>1273</v>
      </c>
      <c r="C1177" s="1" t="s">
        <v>59</v>
      </c>
      <c r="D1177" s="1" t="s">
        <v>72</v>
      </c>
      <c r="E1177" s="1" t="s">
        <v>60</v>
      </c>
      <c r="F1177" s="1" t="s">
        <v>63</v>
      </c>
      <c r="G1177" s="1" t="s">
        <v>47</v>
      </c>
      <c r="H1177" s="1" t="s">
        <v>127</v>
      </c>
      <c r="I1177" s="1" t="s">
        <v>139</v>
      </c>
      <c r="J1177" s="7">
        <v>17.302006271734644</v>
      </c>
      <c r="K1177" s="7">
        <v>4.6481993049022927</v>
      </c>
      <c r="L1177" s="10">
        <v>2.5</v>
      </c>
      <c r="M1177" s="11">
        <f t="shared" si="36"/>
        <v>0.85927972196091706</v>
      </c>
      <c r="N1177" s="12" t="s">
        <v>50</v>
      </c>
      <c r="O1177" s="14" t="s">
        <v>51</v>
      </c>
      <c r="P1177" s="3">
        <f t="shared" si="37"/>
        <v>268.65088544649331</v>
      </c>
      <c r="Q1177" s="1">
        <v>3</v>
      </c>
    </row>
    <row r="1178" spans="1:17" x14ac:dyDescent="0.3">
      <c r="A1178" s="5">
        <v>1172</v>
      </c>
      <c r="B1178" s="1" t="s">
        <v>1274</v>
      </c>
      <c r="C1178" s="1" t="s">
        <v>9</v>
      </c>
      <c r="D1178" s="1" t="s">
        <v>72</v>
      </c>
      <c r="E1178" s="1" t="s">
        <v>60</v>
      </c>
      <c r="F1178" s="1" t="s">
        <v>63</v>
      </c>
      <c r="G1178" s="1" t="s">
        <v>47</v>
      </c>
      <c r="H1178" s="1" t="s">
        <v>127</v>
      </c>
      <c r="I1178" s="1" t="s">
        <v>139</v>
      </c>
      <c r="J1178" s="7">
        <v>4.0275001702791942</v>
      </c>
      <c r="K1178" s="7">
        <v>1.549399768300773</v>
      </c>
      <c r="L1178" s="10">
        <v>2.5</v>
      </c>
      <c r="M1178" s="11">
        <f t="shared" si="36"/>
        <v>-0.38024009267969083</v>
      </c>
      <c r="N1178" s="12" t="s">
        <v>50</v>
      </c>
      <c r="O1178" s="14" t="s">
        <v>57</v>
      </c>
      <c r="P1178" s="3">
        <f t="shared" si="37"/>
        <v>384.70507828516509</v>
      </c>
      <c r="Q1178" s="1">
        <v>3</v>
      </c>
    </row>
    <row r="1179" spans="1:17" x14ac:dyDescent="0.3">
      <c r="A1179" s="5">
        <v>1173</v>
      </c>
      <c r="B1179" s="1" t="s">
        <v>1275</v>
      </c>
      <c r="C1179" s="1" t="s">
        <v>9</v>
      </c>
      <c r="D1179" s="1" t="s">
        <v>72</v>
      </c>
      <c r="E1179" s="1" t="s">
        <v>60</v>
      </c>
      <c r="F1179" s="1" t="s">
        <v>63</v>
      </c>
      <c r="G1179" s="1" t="s">
        <v>47</v>
      </c>
      <c r="H1179" s="1" t="s">
        <v>127</v>
      </c>
      <c r="I1179" s="1" t="s">
        <v>139</v>
      </c>
      <c r="J1179" s="7">
        <v>1.8161083797829158</v>
      </c>
      <c r="K1179" s="7">
        <v>1.9920854163867028</v>
      </c>
      <c r="L1179" s="10">
        <v>2.5</v>
      </c>
      <c r="M1179" s="11">
        <f t="shared" si="36"/>
        <v>-0.20316583344531888</v>
      </c>
      <c r="N1179" s="12" t="s">
        <v>50</v>
      </c>
      <c r="O1179" s="14" t="s">
        <v>57</v>
      </c>
      <c r="P1179" s="3">
        <f t="shared" si="37"/>
        <v>1096.8978716043489</v>
      </c>
      <c r="Q1179" s="1">
        <v>5</v>
      </c>
    </row>
    <row r="1180" spans="1:17" x14ac:dyDescent="0.3">
      <c r="A1180" s="5">
        <v>1174</v>
      </c>
      <c r="B1180" s="1" t="s">
        <v>1276</v>
      </c>
      <c r="C1180" s="1" t="s">
        <v>94</v>
      </c>
      <c r="D1180" s="1" t="s">
        <v>72</v>
      </c>
      <c r="E1180" s="1" t="s">
        <v>60</v>
      </c>
      <c r="F1180" s="1" t="s">
        <v>63</v>
      </c>
      <c r="G1180" s="1" t="s">
        <v>47</v>
      </c>
      <c r="H1180" s="1" t="s">
        <v>127</v>
      </c>
      <c r="I1180" s="1" t="s">
        <v>132</v>
      </c>
      <c r="J1180" s="7">
        <v>12.803407925219387</v>
      </c>
      <c r="K1180" s="7">
        <v>3.0987995366015362</v>
      </c>
      <c r="L1180" s="10">
        <v>2.5</v>
      </c>
      <c r="M1180" s="11">
        <f t="shared" si="36"/>
        <v>0.23951981464061448</v>
      </c>
      <c r="N1180" s="12" t="s">
        <v>50</v>
      </c>
      <c r="O1180" s="14" t="s">
        <v>57</v>
      </c>
      <c r="P1180" s="3">
        <f t="shared" si="37"/>
        <v>242.02927491654046</v>
      </c>
      <c r="Q1180" s="1">
        <v>2</v>
      </c>
    </row>
    <row r="1181" spans="1:17" x14ac:dyDescent="0.3">
      <c r="A1181" s="5">
        <v>1175</v>
      </c>
      <c r="B1181" s="1" t="s">
        <v>1277</v>
      </c>
      <c r="C1181" s="1" t="s">
        <v>94</v>
      </c>
      <c r="D1181" s="1" t="s">
        <v>72</v>
      </c>
      <c r="E1181" s="1" t="s">
        <v>60</v>
      </c>
      <c r="F1181" s="1" t="s">
        <v>63</v>
      </c>
      <c r="G1181" s="1" t="s">
        <v>47</v>
      </c>
      <c r="H1181" s="1" t="s">
        <v>127</v>
      </c>
      <c r="I1181" s="1" t="s">
        <v>134</v>
      </c>
      <c r="J1181" s="7">
        <v>40.194303397851996</v>
      </c>
      <c r="K1181" s="7">
        <v>7.0829703693748964</v>
      </c>
      <c r="L1181" s="10">
        <v>2.5</v>
      </c>
      <c r="M1181" s="11">
        <f t="shared" si="36"/>
        <v>1.8331881477499585</v>
      </c>
      <c r="N1181" s="12" t="s">
        <v>50</v>
      </c>
      <c r="O1181" s="14" t="s">
        <v>51</v>
      </c>
      <c r="P1181" s="3">
        <f t="shared" si="37"/>
        <v>176.21826404767134</v>
      </c>
      <c r="Q1181" s="1">
        <v>2</v>
      </c>
    </row>
    <row r="1182" spans="1:17" x14ac:dyDescent="0.3">
      <c r="A1182" s="5">
        <v>1176</v>
      </c>
      <c r="B1182" s="1" t="s">
        <v>1278</v>
      </c>
      <c r="C1182" s="1" t="s">
        <v>210</v>
      </c>
      <c r="D1182" s="1" t="s">
        <v>72</v>
      </c>
      <c r="E1182" s="1" t="s">
        <v>60</v>
      </c>
      <c r="F1182" s="1" t="s">
        <v>63</v>
      </c>
      <c r="G1182" s="1" t="s">
        <v>47</v>
      </c>
      <c r="H1182" s="1" t="s">
        <v>127</v>
      </c>
      <c r="I1182" s="1" t="s">
        <v>134</v>
      </c>
      <c r="J1182" s="7">
        <v>14.431302775780825</v>
      </c>
      <c r="K1182" s="7">
        <v>1.9920854163867052</v>
      </c>
      <c r="L1182" s="10">
        <v>2.5</v>
      </c>
      <c r="M1182" s="11">
        <f t="shared" si="36"/>
        <v>-0.20316583344531791</v>
      </c>
      <c r="N1182" s="12" t="s">
        <v>50</v>
      </c>
      <c r="O1182" s="14" t="s">
        <v>57</v>
      </c>
      <c r="P1182" s="3">
        <f t="shared" si="37"/>
        <v>138.03919489028397</v>
      </c>
      <c r="Q1182" s="1">
        <v>2</v>
      </c>
    </row>
    <row r="1183" spans="1:17" x14ac:dyDescent="0.3">
      <c r="A1183" s="5">
        <v>1177</v>
      </c>
      <c r="B1183" s="1" t="s">
        <v>1279</v>
      </c>
      <c r="C1183" s="1" t="s">
        <v>9</v>
      </c>
      <c r="D1183" s="1" t="s">
        <v>72</v>
      </c>
      <c r="E1183" s="1" t="s">
        <v>60</v>
      </c>
      <c r="F1183" s="1" t="s">
        <v>63</v>
      </c>
      <c r="G1183" s="1" t="s">
        <v>47</v>
      </c>
      <c r="H1183" s="1" t="s">
        <v>127</v>
      </c>
      <c r="I1183" s="1" t="s">
        <v>134</v>
      </c>
      <c r="J1183" s="7">
        <v>6.044684634532298</v>
      </c>
      <c r="K1183" s="7">
        <v>1.9920854163867088</v>
      </c>
      <c r="L1183" s="10">
        <v>2.5</v>
      </c>
      <c r="M1183" s="11">
        <f t="shared" si="36"/>
        <v>-0.2031658334453165</v>
      </c>
      <c r="N1183" s="12" t="s">
        <v>50</v>
      </c>
      <c r="O1183" s="14" t="s">
        <v>57</v>
      </c>
      <c r="P1183" s="3">
        <f t="shared" si="37"/>
        <v>329.55985908780906</v>
      </c>
      <c r="Q1183" s="1">
        <v>3</v>
      </c>
    </row>
    <row r="1184" spans="1:17" x14ac:dyDescent="0.3">
      <c r="A1184" s="5">
        <v>1178</v>
      </c>
      <c r="B1184" s="1" t="s">
        <v>1280</v>
      </c>
      <c r="C1184" s="1" t="s">
        <v>9</v>
      </c>
      <c r="D1184" s="1" t="s">
        <v>72</v>
      </c>
      <c r="E1184" s="1" t="s">
        <v>60</v>
      </c>
      <c r="F1184" s="1" t="s">
        <v>63</v>
      </c>
      <c r="G1184" s="1" t="s">
        <v>47</v>
      </c>
      <c r="H1184" s="1" t="s">
        <v>127</v>
      </c>
      <c r="I1184" s="1" t="s">
        <v>134</v>
      </c>
      <c r="J1184" s="7">
        <v>5.9754907856143076</v>
      </c>
      <c r="K1184" s="7">
        <v>1.7707425923437401</v>
      </c>
      <c r="L1184" s="10">
        <v>2.5</v>
      </c>
      <c r="M1184" s="11">
        <f t="shared" si="36"/>
        <v>-0.29170296306250398</v>
      </c>
      <c r="N1184" s="12" t="s">
        <v>50</v>
      </c>
      <c r="O1184" s="14" t="s">
        <v>57</v>
      </c>
      <c r="P1184" s="3">
        <f t="shared" si="37"/>
        <v>296.33425200934352</v>
      </c>
      <c r="Q1184" s="1">
        <v>3</v>
      </c>
    </row>
    <row r="1185" spans="1:17" x14ac:dyDescent="0.3">
      <c r="A1185" s="5">
        <v>1179</v>
      </c>
      <c r="B1185" s="1" t="s">
        <v>1281</v>
      </c>
      <c r="C1185" s="1" t="s">
        <v>9</v>
      </c>
      <c r="D1185" s="1" t="s">
        <v>72</v>
      </c>
      <c r="E1185" s="1" t="s">
        <v>60</v>
      </c>
      <c r="F1185" s="1" t="s">
        <v>63</v>
      </c>
      <c r="G1185" s="1" t="s">
        <v>47</v>
      </c>
      <c r="H1185" s="1" t="s">
        <v>127</v>
      </c>
      <c r="I1185" s="1" t="s">
        <v>134</v>
      </c>
      <c r="J1185" s="7">
        <v>8.0492667364749089</v>
      </c>
      <c r="K1185" s="7">
        <v>1.9920854163867099</v>
      </c>
      <c r="L1185" s="10">
        <v>2.5</v>
      </c>
      <c r="M1185" s="11">
        <f t="shared" si="36"/>
        <v>-0.20316583344531605</v>
      </c>
      <c r="N1185" s="12" t="s">
        <v>50</v>
      </c>
      <c r="O1185" s="14" t="s">
        <v>57</v>
      </c>
      <c r="P1185" s="3">
        <f t="shared" si="37"/>
        <v>247.48657009459754</v>
      </c>
      <c r="Q1185" s="1">
        <v>2</v>
      </c>
    </row>
    <row r="1186" spans="1:17" x14ac:dyDescent="0.3">
      <c r="A1186" s="5">
        <v>1180</v>
      </c>
      <c r="B1186" s="1" t="s">
        <v>1282</v>
      </c>
      <c r="C1186" s="1" t="s">
        <v>131</v>
      </c>
      <c r="D1186" s="1" t="s">
        <v>72</v>
      </c>
      <c r="E1186" s="1" t="s">
        <v>60</v>
      </c>
      <c r="F1186" s="1" t="s">
        <v>63</v>
      </c>
      <c r="G1186" s="1" t="s">
        <v>47</v>
      </c>
      <c r="H1186" s="1" t="s">
        <v>127</v>
      </c>
      <c r="I1186" s="1" t="s">
        <v>137</v>
      </c>
      <c r="J1186" s="7">
        <v>13.410641418985945</v>
      </c>
      <c r="K1186" s="7">
        <v>1.770742592343729</v>
      </c>
      <c r="L1186" s="10">
        <v>2.5</v>
      </c>
      <c r="M1186" s="11">
        <f t="shared" si="36"/>
        <v>-0.29170296306250842</v>
      </c>
      <c r="N1186" s="12" t="s">
        <v>50</v>
      </c>
      <c r="O1186" s="14" t="s">
        <v>57</v>
      </c>
      <c r="P1186" s="3">
        <f t="shared" si="37"/>
        <v>132.04011180530281</v>
      </c>
      <c r="Q1186" s="1">
        <v>2</v>
      </c>
    </row>
    <row r="1187" spans="1:17" x14ac:dyDescent="0.3">
      <c r="A1187" s="5">
        <v>1181</v>
      </c>
      <c r="B1187" s="1" t="s">
        <v>1283</v>
      </c>
      <c r="C1187" s="1" t="s">
        <v>94</v>
      </c>
      <c r="D1187" s="1" t="s">
        <v>72</v>
      </c>
      <c r="E1187" s="1" t="s">
        <v>60</v>
      </c>
      <c r="F1187" s="1" t="s">
        <v>63</v>
      </c>
      <c r="G1187" s="1" t="s">
        <v>47</v>
      </c>
      <c r="H1187" s="1" t="s">
        <v>127</v>
      </c>
      <c r="I1187" s="1" t="s">
        <v>139</v>
      </c>
      <c r="J1187" s="7">
        <v>29.327921336846362</v>
      </c>
      <c r="K1187" s="7">
        <v>5.7549134251170759</v>
      </c>
      <c r="L1187" s="10">
        <v>2.5</v>
      </c>
      <c r="M1187" s="11">
        <f t="shared" si="36"/>
        <v>1.3019653700468303</v>
      </c>
      <c r="N1187" s="12" t="s">
        <v>50</v>
      </c>
      <c r="O1187" s="14" t="s">
        <v>51</v>
      </c>
      <c r="P1187" s="3">
        <f t="shared" si="37"/>
        <v>196.22643415531962</v>
      </c>
      <c r="Q1187" s="1">
        <v>2</v>
      </c>
    </row>
    <row r="1188" spans="1:17" x14ac:dyDescent="0.3">
      <c r="A1188" s="5">
        <v>1182</v>
      </c>
      <c r="B1188" s="1" t="s">
        <v>1284</v>
      </c>
      <c r="C1188" s="1" t="s">
        <v>210</v>
      </c>
      <c r="D1188" s="1" t="s">
        <v>72</v>
      </c>
      <c r="E1188" s="1" t="s">
        <v>60</v>
      </c>
      <c r="F1188" s="1" t="s">
        <v>63</v>
      </c>
      <c r="G1188" s="1" t="s">
        <v>47</v>
      </c>
      <c r="H1188" s="1" t="s">
        <v>127</v>
      </c>
      <c r="I1188" s="1" t="s">
        <v>139</v>
      </c>
      <c r="J1188" s="7">
        <v>20.36961964401803</v>
      </c>
      <c r="K1188" s="7">
        <v>4.426856480859338</v>
      </c>
      <c r="L1188" s="10">
        <v>2.5</v>
      </c>
      <c r="M1188" s="11">
        <f t="shared" si="36"/>
        <v>0.77074259234373521</v>
      </c>
      <c r="N1188" s="12" t="s">
        <v>50</v>
      </c>
      <c r="O1188" s="14" t="s">
        <v>51</v>
      </c>
      <c r="P1188" s="3">
        <f t="shared" si="37"/>
        <v>217.32641837322566</v>
      </c>
      <c r="Q1188" s="1">
        <v>2</v>
      </c>
    </row>
    <row r="1189" spans="1:17" x14ac:dyDescent="0.3">
      <c r="A1189" s="5">
        <v>1183</v>
      </c>
      <c r="B1189" s="1" t="s">
        <v>1285</v>
      </c>
      <c r="C1189" s="1" t="s">
        <v>59</v>
      </c>
      <c r="D1189" s="1" t="s">
        <v>72</v>
      </c>
      <c r="E1189" s="1" t="s">
        <v>60</v>
      </c>
      <c r="F1189" s="1" t="s">
        <v>63</v>
      </c>
      <c r="G1189" s="1" t="s">
        <v>47</v>
      </c>
      <c r="H1189" s="1" t="s">
        <v>127</v>
      </c>
      <c r="I1189" s="1" t="s">
        <v>139</v>
      </c>
      <c r="J1189" s="7">
        <v>10.802049049604713</v>
      </c>
      <c r="K1189" s="7">
        <v>3.5414851846874744</v>
      </c>
      <c r="L1189" s="10">
        <v>2.5</v>
      </c>
      <c r="M1189" s="11">
        <f t="shared" si="36"/>
        <v>0.41659407387498976</v>
      </c>
      <c r="N1189" s="12" t="s">
        <v>50</v>
      </c>
      <c r="O1189" s="14" t="s">
        <v>57</v>
      </c>
      <c r="P1189" s="3">
        <f t="shared" si="37"/>
        <v>327.85309235538699</v>
      </c>
      <c r="Q1189" s="1">
        <v>3</v>
      </c>
    </row>
    <row r="1190" spans="1:17" x14ac:dyDescent="0.3">
      <c r="A1190" s="5">
        <v>1184</v>
      </c>
      <c r="B1190" s="1" t="s">
        <v>1286</v>
      </c>
      <c r="C1190" s="1" t="s">
        <v>59</v>
      </c>
      <c r="D1190" s="1" t="s">
        <v>72</v>
      </c>
      <c r="E1190" s="1" t="s">
        <v>60</v>
      </c>
      <c r="F1190" s="1" t="s">
        <v>63</v>
      </c>
      <c r="G1190" s="1" t="s">
        <v>47</v>
      </c>
      <c r="H1190" s="1" t="s">
        <v>127</v>
      </c>
      <c r="I1190" s="1" t="s">
        <v>139</v>
      </c>
      <c r="J1190" s="7">
        <v>2.1411572835009069</v>
      </c>
      <c r="K1190" s="7">
        <v>2.2134282404296641</v>
      </c>
      <c r="L1190" s="10">
        <v>2.5</v>
      </c>
      <c r="M1190" s="11">
        <f t="shared" si="36"/>
        <v>-0.11462870382813435</v>
      </c>
      <c r="N1190" s="12" t="s">
        <v>50</v>
      </c>
      <c r="O1190" s="14" t="s">
        <v>57</v>
      </c>
      <c r="P1190" s="3">
        <f t="shared" si="37"/>
        <v>1033.7532219074492</v>
      </c>
      <c r="Q1190" s="1">
        <v>5</v>
      </c>
    </row>
    <row r="1191" spans="1:17" x14ac:dyDescent="0.3">
      <c r="A1191" s="5">
        <v>1185</v>
      </c>
      <c r="B1191" s="1" t="s">
        <v>1287</v>
      </c>
      <c r="C1191" s="1" t="s">
        <v>59</v>
      </c>
      <c r="D1191" s="1" t="s">
        <v>72</v>
      </c>
      <c r="E1191" s="1" t="s">
        <v>60</v>
      </c>
      <c r="F1191" s="1" t="s">
        <v>63</v>
      </c>
      <c r="G1191" s="1" t="s">
        <v>47</v>
      </c>
      <c r="H1191" s="1" t="s">
        <v>127</v>
      </c>
      <c r="I1191" s="1" t="s">
        <v>139</v>
      </c>
      <c r="J1191" s="7">
        <v>5.6640337093167679</v>
      </c>
      <c r="K1191" s="7">
        <v>1.9920854163867023</v>
      </c>
      <c r="L1191" s="10">
        <v>2.5</v>
      </c>
      <c r="M1191" s="11">
        <f t="shared" si="36"/>
        <v>-0.20316583344531908</v>
      </c>
      <c r="N1191" s="12" t="s">
        <v>50</v>
      </c>
      <c r="O1191" s="14" t="s">
        <v>57</v>
      </c>
      <c r="P1191" s="3">
        <f t="shared" si="37"/>
        <v>351.70790264011345</v>
      </c>
      <c r="Q1191" s="1">
        <v>3</v>
      </c>
    </row>
    <row r="1192" spans="1:17" x14ac:dyDescent="0.3">
      <c r="A1192" s="5">
        <v>1186</v>
      </c>
      <c r="B1192" s="1" t="s">
        <v>1288</v>
      </c>
      <c r="C1192" s="1" t="s">
        <v>59</v>
      </c>
      <c r="D1192" s="1" t="s">
        <v>72</v>
      </c>
      <c r="E1192" s="1" t="s">
        <v>60</v>
      </c>
      <c r="F1192" s="1" t="s">
        <v>63</v>
      </c>
      <c r="G1192" s="1" t="s">
        <v>47</v>
      </c>
      <c r="H1192" s="1" t="s">
        <v>127</v>
      </c>
      <c r="I1192" s="1" t="s">
        <v>139</v>
      </c>
      <c r="J1192" s="7">
        <v>5.8569472846234021</v>
      </c>
      <c r="K1192" s="7">
        <v>3.3201423606445024</v>
      </c>
      <c r="L1192" s="10">
        <v>2.5</v>
      </c>
      <c r="M1192" s="11">
        <f t="shared" si="36"/>
        <v>0.32805694425780096</v>
      </c>
      <c r="N1192" s="12" t="s">
        <v>50</v>
      </c>
      <c r="O1192" s="14" t="s">
        <v>57</v>
      </c>
      <c r="P1192" s="3">
        <f t="shared" si="37"/>
        <v>566.87250188525218</v>
      </c>
      <c r="Q1192" s="1">
        <v>4</v>
      </c>
    </row>
    <row r="1193" spans="1:17" x14ac:dyDescent="0.3">
      <c r="A1193" s="5">
        <v>1187</v>
      </c>
      <c r="B1193" s="1" t="s">
        <v>1289</v>
      </c>
      <c r="C1193" s="1" t="s">
        <v>210</v>
      </c>
      <c r="D1193" s="1" t="s">
        <v>72</v>
      </c>
      <c r="E1193" s="1" t="s">
        <v>60</v>
      </c>
      <c r="F1193" s="1" t="s">
        <v>63</v>
      </c>
      <c r="G1193" s="1" t="s">
        <v>47</v>
      </c>
      <c r="H1193" s="1" t="s">
        <v>127</v>
      </c>
      <c r="I1193" s="1" t="s">
        <v>139</v>
      </c>
      <c r="J1193" s="7">
        <v>35.888046934120666</v>
      </c>
      <c r="K1193" s="7">
        <v>4.6481993049023345</v>
      </c>
      <c r="L1193" s="10">
        <v>2.5</v>
      </c>
      <c r="M1193" s="11">
        <f t="shared" si="36"/>
        <v>0.85927972196093383</v>
      </c>
      <c r="N1193" s="12" t="s">
        <v>50</v>
      </c>
      <c r="O1193" s="14" t="s">
        <v>51</v>
      </c>
      <c r="P1193" s="3">
        <f t="shared" si="37"/>
        <v>129.51942783163955</v>
      </c>
      <c r="Q1193" s="1">
        <v>2</v>
      </c>
    </row>
    <row r="1194" spans="1:17" x14ac:dyDescent="0.3">
      <c r="A1194" s="5">
        <v>1188</v>
      </c>
      <c r="B1194" s="1" t="s">
        <v>1290</v>
      </c>
      <c r="C1194" s="1" t="s">
        <v>59</v>
      </c>
      <c r="D1194" s="1" t="s">
        <v>72</v>
      </c>
      <c r="E1194" s="1" t="s">
        <v>60</v>
      </c>
      <c r="F1194" s="1" t="s">
        <v>63</v>
      </c>
      <c r="G1194" s="1" t="s">
        <v>47</v>
      </c>
      <c r="H1194" s="1" t="s">
        <v>127</v>
      </c>
      <c r="I1194" s="1" t="s">
        <v>139</v>
      </c>
      <c r="J1194" s="7">
        <v>2.9517678863434909</v>
      </c>
      <c r="K1194" s="7">
        <v>1.770742592343731</v>
      </c>
      <c r="L1194" s="10">
        <v>2.5</v>
      </c>
      <c r="M1194" s="11">
        <f t="shared" si="36"/>
        <v>-0.29170296306250759</v>
      </c>
      <c r="N1194" s="12" t="s">
        <v>50</v>
      </c>
      <c r="O1194" s="14" t="s">
        <v>57</v>
      </c>
      <c r="P1194" s="3">
        <f t="shared" si="37"/>
        <v>599.89222070480696</v>
      </c>
      <c r="Q1194" s="1">
        <v>4</v>
      </c>
    </row>
    <row r="1195" spans="1:17" x14ac:dyDescent="0.3">
      <c r="A1195" s="5">
        <v>1189</v>
      </c>
      <c r="B1195" s="1" t="s">
        <v>1291</v>
      </c>
      <c r="C1195" s="1" t="s">
        <v>9</v>
      </c>
      <c r="D1195" s="1" t="s">
        <v>72</v>
      </c>
      <c r="E1195" s="1" t="s">
        <v>60</v>
      </c>
      <c r="F1195" s="1" t="s">
        <v>63</v>
      </c>
      <c r="G1195" s="1" t="s">
        <v>47</v>
      </c>
      <c r="H1195" s="1" t="s">
        <v>127</v>
      </c>
      <c r="I1195" s="1" t="s">
        <v>139</v>
      </c>
      <c r="J1195" s="7">
        <v>8.2345856539960405</v>
      </c>
      <c r="K1195" s="7">
        <v>1.9920854163867108</v>
      </c>
      <c r="L1195" s="10">
        <v>2.5</v>
      </c>
      <c r="M1195" s="11">
        <f t="shared" si="36"/>
        <v>-0.20316583344531569</v>
      </c>
      <c r="N1195" s="12" t="s">
        <v>50</v>
      </c>
      <c r="O1195" s="14" t="s">
        <v>57</v>
      </c>
      <c r="P1195" s="3">
        <f t="shared" si="37"/>
        <v>241.91689783686942</v>
      </c>
      <c r="Q1195" s="1">
        <v>2</v>
      </c>
    </row>
    <row r="1196" spans="1:17" x14ac:dyDescent="0.3">
      <c r="A1196" s="5">
        <v>1190</v>
      </c>
      <c r="B1196" s="1" t="s">
        <v>1292</v>
      </c>
      <c r="C1196" s="1" t="s">
        <v>59</v>
      </c>
      <c r="D1196" s="1" t="s">
        <v>72</v>
      </c>
      <c r="E1196" s="1" t="s">
        <v>60</v>
      </c>
      <c r="F1196" s="1" t="s">
        <v>63</v>
      </c>
      <c r="G1196" s="1" t="s">
        <v>47</v>
      </c>
      <c r="H1196" s="1" t="s">
        <v>127</v>
      </c>
      <c r="I1196" s="1" t="s">
        <v>139</v>
      </c>
      <c r="J1196" s="7">
        <v>1.441374044295328</v>
      </c>
      <c r="K1196" s="7">
        <v>1.5493997683007703</v>
      </c>
      <c r="L1196" s="10">
        <v>2.5</v>
      </c>
      <c r="M1196" s="11">
        <f t="shared" si="36"/>
        <v>-0.38024009267969189</v>
      </c>
      <c r="N1196" s="12" t="s">
        <v>50</v>
      </c>
      <c r="O1196" s="14" t="s">
        <v>57</v>
      </c>
      <c r="P1196" s="3">
        <f t="shared" si="37"/>
        <v>1074.9463502780466</v>
      </c>
      <c r="Q1196" s="1">
        <v>5</v>
      </c>
    </row>
    <row r="1197" spans="1:17" x14ac:dyDescent="0.3">
      <c r="A1197" s="5">
        <v>1191</v>
      </c>
      <c r="B1197" s="1" t="s">
        <v>1293</v>
      </c>
      <c r="C1197" s="1" t="s">
        <v>210</v>
      </c>
      <c r="D1197" s="1" t="s">
        <v>72</v>
      </c>
      <c r="E1197" s="1" t="s">
        <v>60</v>
      </c>
      <c r="F1197" s="1" t="s">
        <v>63</v>
      </c>
      <c r="G1197" s="1" t="s">
        <v>47</v>
      </c>
      <c r="H1197" s="1" t="s">
        <v>127</v>
      </c>
      <c r="I1197" s="1" t="s">
        <v>139</v>
      </c>
      <c r="J1197" s="7">
        <v>3.8274191005437728</v>
      </c>
      <c r="K1197" s="7">
        <v>1.7707425923437301</v>
      </c>
      <c r="L1197" s="10">
        <v>2.5</v>
      </c>
      <c r="M1197" s="11">
        <f t="shared" si="36"/>
        <v>-0.29170296306250798</v>
      </c>
      <c r="N1197" s="12" t="s">
        <v>50</v>
      </c>
      <c r="O1197" s="14" t="s">
        <v>57</v>
      </c>
      <c r="P1197" s="3">
        <f t="shared" si="37"/>
        <v>462.64664146451992</v>
      </c>
      <c r="Q1197" s="1">
        <v>3</v>
      </c>
    </row>
    <row r="1198" spans="1:17" x14ac:dyDescent="0.3">
      <c r="A1198" s="5">
        <v>1192</v>
      </c>
      <c r="B1198" s="1" t="s">
        <v>1294</v>
      </c>
      <c r="C1198" s="1" t="s">
        <v>9</v>
      </c>
      <c r="D1198" s="1" t="s">
        <v>72</v>
      </c>
      <c r="E1198" s="1" t="s">
        <v>60</v>
      </c>
      <c r="F1198" s="1" t="s">
        <v>63</v>
      </c>
      <c r="G1198" s="1" t="s">
        <v>47</v>
      </c>
      <c r="H1198" s="1" t="s">
        <v>127</v>
      </c>
      <c r="I1198" s="1" t="s">
        <v>139</v>
      </c>
      <c r="J1198" s="7">
        <v>4.6090014608014398</v>
      </c>
      <c r="K1198" s="7">
        <v>1.5493997683007736</v>
      </c>
      <c r="L1198" s="10">
        <v>2.5</v>
      </c>
      <c r="M1198" s="11">
        <f t="shared" si="36"/>
        <v>-0.38024009267969056</v>
      </c>
      <c r="N1198" s="12" t="s">
        <v>50</v>
      </c>
      <c r="O1198" s="14" t="s">
        <v>57</v>
      </c>
      <c r="P1198" s="3">
        <f t="shared" si="37"/>
        <v>336.16820942195034</v>
      </c>
      <c r="Q1198" s="1">
        <v>3</v>
      </c>
    </row>
    <row r="1199" spans="1:17" x14ac:dyDescent="0.3">
      <c r="A1199" s="5">
        <v>1193</v>
      </c>
      <c r="B1199" s="1" t="s">
        <v>1295</v>
      </c>
      <c r="C1199" s="1" t="s">
        <v>131</v>
      </c>
      <c r="D1199" s="1" t="s">
        <v>72</v>
      </c>
      <c r="E1199" s="1" t="s">
        <v>60</v>
      </c>
      <c r="F1199" s="1" t="s">
        <v>63</v>
      </c>
      <c r="G1199" s="1" t="s">
        <v>47</v>
      </c>
      <c r="H1199" s="1" t="s">
        <v>127</v>
      </c>
      <c r="I1199" s="1" t="s">
        <v>139</v>
      </c>
      <c r="J1199" s="7">
        <v>8.2053767924301493</v>
      </c>
      <c r="K1199" s="7">
        <v>1.7707425923437343</v>
      </c>
      <c r="L1199" s="10">
        <v>2.5</v>
      </c>
      <c r="M1199" s="11">
        <f t="shared" si="36"/>
        <v>-0.29170296306250626</v>
      </c>
      <c r="N1199" s="12" t="s">
        <v>50</v>
      </c>
      <c r="O1199" s="14" t="s">
        <v>57</v>
      </c>
      <c r="P1199" s="3">
        <f t="shared" si="37"/>
        <v>215.80271535821836</v>
      </c>
      <c r="Q1199" s="1">
        <v>2</v>
      </c>
    </row>
    <row r="1200" spans="1:17" x14ac:dyDescent="0.3">
      <c r="A1200" s="5">
        <v>1194</v>
      </c>
      <c r="B1200" s="1" t="s">
        <v>1296</v>
      </c>
      <c r="C1200" s="1" t="s">
        <v>9</v>
      </c>
      <c r="D1200" s="1" t="s">
        <v>72</v>
      </c>
      <c r="E1200" s="1" t="s">
        <v>60</v>
      </c>
      <c r="F1200" s="1" t="s">
        <v>63</v>
      </c>
      <c r="G1200" s="1" t="s">
        <v>47</v>
      </c>
      <c r="H1200" s="1" t="s">
        <v>127</v>
      </c>
      <c r="I1200" s="1" t="s">
        <v>139</v>
      </c>
      <c r="J1200" s="7">
        <v>8.051045638900014</v>
      </c>
      <c r="K1200" s="7">
        <v>2.8774567125585815</v>
      </c>
      <c r="L1200" s="10">
        <v>2.5</v>
      </c>
      <c r="M1200" s="11">
        <f t="shared" si="36"/>
        <v>0.15098268502343259</v>
      </c>
      <c r="N1200" s="12" t="s">
        <v>50</v>
      </c>
      <c r="O1200" s="14" t="s">
        <v>57</v>
      </c>
      <c r="P1200" s="3">
        <f t="shared" si="37"/>
        <v>357.40161484809545</v>
      </c>
      <c r="Q1200" s="1">
        <v>3</v>
      </c>
    </row>
    <row r="1201" spans="1:17" x14ac:dyDescent="0.3">
      <c r="A1201" s="5">
        <v>1195</v>
      </c>
      <c r="B1201" s="1" t="s">
        <v>1297</v>
      </c>
      <c r="C1201" s="1" t="s">
        <v>9</v>
      </c>
      <c r="D1201" s="1" t="s">
        <v>72</v>
      </c>
      <c r="E1201" s="1" t="s">
        <v>60</v>
      </c>
      <c r="F1201" s="1" t="s">
        <v>63</v>
      </c>
      <c r="G1201" s="1" t="s">
        <v>47</v>
      </c>
      <c r="H1201" s="1" t="s">
        <v>127</v>
      </c>
      <c r="I1201" s="1" t="s">
        <v>139</v>
      </c>
      <c r="J1201" s="7">
        <v>17.573525499113266</v>
      </c>
      <c r="K1201" s="7">
        <v>5.0908849529881843</v>
      </c>
      <c r="L1201" s="10">
        <v>2.5</v>
      </c>
      <c r="M1201" s="11">
        <f t="shared" si="36"/>
        <v>1.0363539811952738</v>
      </c>
      <c r="N1201" s="12" t="s">
        <v>50</v>
      </c>
      <c r="O1201" s="14" t="s">
        <v>51</v>
      </c>
      <c r="P1201" s="3">
        <f t="shared" si="37"/>
        <v>289.6905890195489</v>
      </c>
      <c r="Q1201" s="1">
        <v>3</v>
      </c>
    </row>
    <row r="1202" spans="1:17" x14ac:dyDescent="0.3">
      <c r="A1202" s="5">
        <v>1196</v>
      </c>
      <c r="B1202" s="1" t="s">
        <v>1298</v>
      </c>
      <c r="C1202" s="1" t="s">
        <v>210</v>
      </c>
      <c r="D1202" s="1" t="s">
        <v>72</v>
      </c>
      <c r="E1202" s="1" t="s">
        <v>60</v>
      </c>
      <c r="F1202" s="1" t="s">
        <v>63</v>
      </c>
      <c r="G1202" s="1" t="s">
        <v>47</v>
      </c>
      <c r="H1202" s="1" t="s">
        <v>127</v>
      </c>
      <c r="I1202" s="1" t="s">
        <v>139</v>
      </c>
      <c r="J1202" s="7">
        <v>4.9217194725355506</v>
      </c>
      <c r="K1202" s="7">
        <v>2.2134282404296672</v>
      </c>
      <c r="L1202" s="10">
        <v>2.5</v>
      </c>
      <c r="M1202" s="11">
        <f t="shared" si="36"/>
        <v>-0.1146287038281331</v>
      </c>
      <c r="N1202" s="12" t="s">
        <v>50</v>
      </c>
      <c r="O1202" s="14" t="s">
        <v>57</v>
      </c>
      <c r="P1202" s="3">
        <f t="shared" si="37"/>
        <v>449.72661541990783</v>
      </c>
      <c r="Q1202" s="1">
        <v>3</v>
      </c>
    </row>
    <row r="1203" spans="1:17" x14ac:dyDescent="0.3">
      <c r="A1203" s="5">
        <v>1197</v>
      </c>
      <c r="B1203" s="1" t="s">
        <v>1299</v>
      </c>
      <c r="C1203" s="1" t="s">
        <v>59</v>
      </c>
      <c r="D1203" s="1" t="s">
        <v>72</v>
      </c>
      <c r="E1203" s="1" t="s">
        <v>60</v>
      </c>
      <c r="F1203" s="1" t="s">
        <v>63</v>
      </c>
      <c r="G1203" s="1" t="s">
        <v>47</v>
      </c>
      <c r="H1203" s="1" t="s">
        <v>127</v>
      </c>
      <c r="I1203" s="1" t="s">
        <v>139</v>
      </c>
      <c r="J1203" s="7">
        <v>1.3890440687657741</v>
      </c>
      <c r="K1203" s="7">
        <v>2.2134282404296637</v>
      </c>
      <c r="L1203" s="10">
        <v>2.5</v>
      </c>
      <c r="M1203" s="11">
        <f t="shared" si="36"/>
        <v>-0.11462870382813453</v>
      </c>
      <c r="N1203" s="12" t="s">
        <v>50</v>
      </c>
      <c r="O1203" s="14" t="s">
        <v>57</v>
      </c>
      <c r="P1203" s="3">
        <f t="shared" si="37"/>
        <v>1593.4902932175439</v>
      </c>
      <c r="Q1203" s="1">
        <v>5</v>
      </c>
    </row>
    <row r="1204" spans="1:17" x14ac:dyDescent="0.3">
      <c r="A1204" s="5">
        <v>1198</v>
      </c>
      <c r="B1204" s="1" t="s">
        <v>1300</v>
      </c>
      <c r="C1204" s="1" t="s">
        <v>9</v>
      </c>
      <c r="D1204" s="1" t="s">
        <v>72</v>
      </c>
      <c r="E1204" s="1" t="s">
        <v>60</v>
      </c>
      <c r="F1204" s="1" t="s">
        <v>63</v>
      </c>
      <c r="G1204" s="1" t="s">
        <v>47</v>
      </c>
      <c r="H1204" s="1" t="s">
        <v>127</v>
      </c>
      <c r="I1204" s="1" t="s">
        <v>139</v>
      </c>
      <c r="J1204" s="7">
        <v>13.306285791053142</v>
      </c>
      <c r="K1204" s="7">
        <v>3.9841708327733971</v>
      </c>
      <c r="L1204" s="10">
        <v>2.5</v>
      </c>
      <c r="M1204" s="11">
        <f t="shared" si="36"/>
        <v>0.59366833310935885</v>
      </c>
      <c r="N1204" s="12" t="s">
        <v>50</v>
      </c>
      <c r="O1204" s="14" t="s">
        <v>51</v>
      </c>
      <c r="P1204" s="3">
        <f t="shared" si="37"/>
        <v>299.42020600912292</v>
      </c>
      <c r="Q1204" s="1">
        <v>3</v>
      </c>
    </row>
    <row r="1205" spans="1:17" x14ac:dyDescent="0.3">
      <c r="A1205" s="5">
        <v>1199</v>
      </c>
      <c r="B1205" s="1" t="s">
        <v>1301</v>
      </c>
      <c r="C1205" s="1" t="s">
        <v>210</v>
      </c>
      <c r="D1205" s="1" t="s">
        <v>72</v>
      </c>
      <c r="E1205" s="1" t="s">
        <v>60</v>
      </c>
      <c r="F1205" s="1" t="s">
        <v>63</v>
      </c>
      <c r="G1205" s="1" t="s">
        <v>47</v>
      </c>
      <c r="H1205" s="1" t="s">
        <v>127</v>
      </c>
      <c r="I1205" s="1" t="s">
        <v>139</v>
      </c>
      <c r="J1205" s="7">
        <v>3.2273122173908764</v>
      </c>
      <c r="K1205" s="7">
        <v>1.5493997683007728</v>
      </c>
      <c r="L1205" s="10">
        <v>2.5</v>
      </c>
      <c r="M1205" s="11">
        <f t="shared" si="36"/>
        <v>-0.38024009267969089</v>
      </c>
      <c r="N1205" s="12" t="s">
        <v>50</v>
      </c>
      <c r="O1205" s="14" t="s">
        <v>57</v>
      </c>
      <c r="P1205" s="3">
        <f t="shared" si="37"/>
        <v>480.08982829476179</v>
      </c>
      <c r="Q1205" s="1">
        <v>3</v>
      </c>
    </row>
    <row r="1206" spans="1:17" x14ac:dyDescent="0.3">
      <c r="A1206" s="5">
        <v>1200</v>
      </c>
      <c r="B1206" s="1" t="s">
        <v>1302</v>
      </c>
      <c r="C1206" s="1" t="s">
        <v>9</v>
      </c>
      <c r="D1206" s="1" t="s">
        <v>72</v>
      </c>
      <c r="E1206" s="1" t="s">
        <v>60</v>
      </c>
      <c r="F1206" s="1" t="s">
        <v>63</v>
      </c>
      <c r="G1206" s="1" t="s">
        <v>47</v>
      </c>
      <c r="H1206" s="1" t="s">
        <v>127</v>
      </c>
      <c r="I1206" s="1" t="s">
        <v>139</v>
      </c>
      <c r="J1206" s="7">
        <v>6.538690817007919</v>
      </c>
      <c r="K1206" s="7">
        <v>3.0987995366015477</v>
      </c>
      <c r="L1206" s="10">
        <v>2.5</v>
      </c>
      <c r="M1206" s="11">
        <f t="shared" si="36"/>
        <v>0.23951981464061908</v>
      </c>
      <c r="N1206" s="12" t="s">
        <v>50</v>
      </c>
      <c r="O1206" s="14" t="s">
        <v>57</v>
      </c>
      <c r="P1206" s="3">
        <f t="shared" si="37"/>
        <v>473.91742832390827</v>
      </c>
      <c r="Q1206" s="1">
        <v>3</v>
      </c>
    </row>
    <row r="1207" spans="1:17" x14ac:dyDescent="0.3">
      <c r="A1207" s="5">
        <v>1201</v>
      </c>
      <c r="B1207" s="1" t="s">
        <v>1303</v>
      </c>
      <c r="C1207" s="1" t="s">
        <v>59</v>
      </c>
      <c r="D1207" s="1" t="s">
        <v>72</v>
      </c>
      <c r="E1207" s="1" t="s">
        <v>60</v>
      </c>
      <c r="F1207" s="1" t="s">
        <v>63</v>
      </c>
      <c r="G1207" s="1" t="s">
        <v>47</v>
      </c>
      <c r="H1207" s="1" t="s">
        <v>127</v>
      </c>
      <c r="I1207" s="1" t="s">
        <v>139</v>
      </c>
      <c r="J1207" s="7">
        <v>3.5188793266442833</v>
      </c>
      <c r="K1207" s="7">
        <v>1.7707425923437292</v>
      </c>
      <c r="L1207" s="10">
        <v>2.5</v>
      </c>
      <c r="M1207" s="11">
        <f t="shared" si="36"/>
        <v>-0.29170296306250831</v>
      </c>
      <c r="N1207" s="12" t="s">
        <v>50</v>
      </c>
      <c r="O1207" s="14" t="s">
        <v>57</v>
      </c>
      <c r="P1207" s="3">
        <f t="shared" si="37"/>
        <v>503.21208202168344</v>
      </c>
      <c r="Q1207" s="1">
        <v>4</v>
      </c>
    </row>
    <row r="1208" spans="1:17" x14ac:dyDescent="0.3">
      <c r="A1208" s="5">
        <v>1202</v>
      </c>
      <c r="B1208" s="1" t="s">
        <v>1304</v>
      </c>
      <c r="C1208" s="1" t="s">
        <v>210</v>
      </c>
      <c r="D1208" s="1" t="s">
        <v>72</v>
      </c>
      <c r="E1208" s="1" t="s">
        <v>60</v>
      </c>
      <c r="F1208" s="1" t="s">
        <v>63</v>
      </c>
      <c r="G1208" s="1" t="s">
        <v>47</v>
      </c>
      <c r="H1208" s="1" t="s">
        <v>127</v>
      </c>
      <c r="I1208" s="1" t="s">
        <v>139</v>
      </c>
      <c r="J1208" s="7">
        <v>24.954714886374191</v>
      </c>
      <c r="K1208" s="7">
        <v>3.5414851846874864</v>
      </c>
      <c r="L1208" s="10">
        <v>2.5</v>
      </c>
      <c r="M1208" s="11">
        <f t="shared" si="36"/>
        <v>0.41659407387499459</v>
      </c>
      <c r="N1208" s="12" t="s">
        <v>50</v>
      </c>
      <c r="O1208" s="14" t="s">
        <v>57</v>
      </c>
      <c r="P1208" s="3">
        <f t="shared" si="37"/>
        <v>141.91647553630088</v>
      </c>
      <c r="Q1208" s="1">
        <v>2</v>
      </c>
    </row>
    <row r="1209" spans="1:17" x14ac:dyDescent="0.3">
      <c r="A1209" s="5">
        <v>1203</v>
      </c>
      <c r="B1209" s="1" t="s">
        <v>1305</v>
      </c>
      <c r="C1209" s="1" t="s">
        <v>59</v>
      </c>
      <c r="D1209" s="1" t="s">
        <v>72</v>
      </c>
      <c r="E1209" s="1" t="s">
        <v>60</v>
      </c>
      <c r="F1209" s="1" t="s">
        <v>63</v>
      </c>
      <c r="G1209" s="1" t="s">
        <v>47</v>
      </c>
      <c r="H1209" s="1" t="s">
        <v>127</v>
      </c>
      <c r="I1209" s="1" t="s">
        <v>139</v>
      </c>
      <c r="J1209" s="7">
        <v>1.3443185864957656</v>
      </c>
      <c r="K1209" s="7">
        <v>1.5493997683007703</v>
      </c>
      <c r="L1209" s="10">
        <v>2.5</v>
      </c>
      <c r="M1209" s="11">
        <f t="shared" si="36"/>
        <v>-0.38024009267969189</v>
      </c>
      <c r="N1209" s="12" t="s">
        <v>50</v>
      </c>
      <c r="O1209" s="14" t="s">
        <v>57</v>
      </c>
      <c r="P1209" s="3">
        <f t="shared" si="37"/>
        <v>1152.5540030950474</v>
      </c>
      <c r="Q1209" s="1">
        <v>5</v>
      </c>
    </row>
    <row r="1210" spans="1:17" x14ac:dyDescent="0.3">
      <c r="A1210" s="5">
        <v>1204</v>
      </c>
      <c r="B1210" s="1" t="s">
        <v>1306</v>
      </c>
      <c r="C1210" s="1" t="s">
        <v>59</v>
      </c>
      <c r="D1210" s="1" t="s">
        <v>72</v>
      </c>
      <c r="E1210" s="1" t="s">
        <v>60</v>
      </c>
      <c r="F1210" s="1" t="s">
        <v>63</v>
      </c>
      <c r="G1210" s="1" t="s">
        <v>47</v>
      </c>
      <c r="H1210" s="1" t="s">
        <v>127</v>
      </c>
      <c r="I1210" s="1" t="s">
        <v>139</v>
      </c>
      <c r="J1210" s="7">
        <v>5.4154855550943735</v>
      </c>
      <c r="K1210" s="7">
        <v>1.7707425923437299</v>
      </c>
      <c r="L1210" s="10">
        <v>2.5</v>
      </c>
      <c r="M1210" s="11">
        <f t="shared" si="36"/>
        <v>-0.29170296306250804</v>
      </c>
      <c r="N1210" s="12" t="s">
        <v>50</v>
      </c>
      <c r="O1210" s="14" t="s">
        <v>57</v>
      </c>
      <c r="P1210" s="3">
        <f t="shared" si="37"/>
        <v>326.97762265804289</v>
      </c>
      <c r="Q1210" s="1">
        <v>3</v>
      </c>
    </row>
    <row r="1211" spans="1:17" x14ac:dyDescent="0.3">
      <c r="A1211" s="5">
        <v>1205</v>
      </c>
      <c r="B1211" s="1" t="s">
        <v>1307</v>
      </c>
      <c r="C1211" s="1" t="s">
        <v>9</v>
      </c>
      <c r="D1211" s="1" t="s">
        <v>72</v>
      </c>
      <c r="E1211" s="1" t="s">
        <v>60</v>
      </c>
      <c r="F1211" s="1" t="s">
        <v>63</v>
      </c>
      <c r="G1211" s="1" t="s">
        <v>47</v>
      </c>
      <c r="H1211" s="1" t="s">
        <v>127</v>
      </c>
      <c r="I1211" s="1" t="s">
        <v>139</v>
      </c>
      <c r="J1211" s="7">
        <v>8.3185340141535011</v>
      </c>
      <c r="K1211" s="7">
        <v>2.6561138885156002</v>
      </c>
      <c r="L1211" s="10">
        <v>2.5</v>
      </c>
      <c r="M1211" s="11">
        <f t="shared" si="36"/>
        <v>6.2445555406240062E-2</v>
      </c>
      <c r="N1211" s="12" t="s">
        <v>50</v>
      </c>
      <c r="O1211" s="14" t="s">
        <v>57</v>
      </c>
      <c r="P1211" s="3">
        <f t="shared" si="37"/>
        <v>319.30071861176225</v>
      </c>
      <c r="Q1211" s="1">
        <v>3</v>
      </c>
    </row>
    <row r="1212" spans="1:17" x14ac:dyDescent="0.3">
      <c r="A1212" s="5">
        <v>1206</v>
      </c>
      <c r="B1212" s="1" t="s">
        <v>1308</v>
      </c>
      <c r="C1212" s="1" t="s">
        <v>59</v>
      </c>
      <c r="D1212" s="1" t="s">
        <v>72</v>
      </c>
      <c r="E1212" s="1" t="s">
        <v>60</v>
      </c>
      <c r="F1212" s="1" t="s">
        <v>63</v>
      </c>
      <c r="G1212" s="1" t="s">
        <v>47</v>
      </c>
      <c r="H1212" s="1" t="s">
        <v>127</v>
      </c>
      <c r="I1212" s="1" t="s">
        <v>139</v>
      </c>
      <c r="J1212" s="7">
        <v>3.1049888278392044</v>
      </c>
      <c r="K1212" s="7">
        <v>1.7707425923437312</v>
      </c>
      <c r="L1212" s="10">
        <v>2.5</v>
      </c>
      <c r="M1212" s="11">
        <f t="shared" si="36"/>
        <v>-0.29170296306250754</v>
      </c>
      <c r="N1212" s="12" t="s">
        <v>50</v>
      </c>
      <c r="O1212" s="14" t="s">
        <v>57</v>
      </c>
      <c r="P1212" s="3">
        <f t="shared" si="37"/>
        <v>570.28952132365976</v>
      </c>
      <c r="Q1212" s="1">
        <v>4</v>
      </c>
    </row>
    <row r="1213" spans="1:17" x14ac:dyDescent="0.3">
      <c r="A1213" s="5">
        <v>1207</v>
      </c>
      <c r="B1213" s="1" t="s">
        <v>1309</v>
      </c>
      <c r="C1213" s="1" t="s">
        <v>59</v>
      </c>
      <c r="D1213" s="1" t="s">
        <v>72</v>
      </c>
      <c r="E1213" s="1" t="s">
        <v>60</v>
      </c>
      <c r="F1213" s="1" t="s">
        <v>63</v>
      </c>
      <c r="G1213" s="1" t="s">
        <v>47</v>
      </c>
      <c r="H1213" s="1" t="s">
        <v>127</v>
      </c>
      <c r="I1213" s="1" t="s">
        <v>139</v>
      </c>
      <c r="J1213" s="7">
        <v>0.60009981453401195</v>
      </c>
      <c r="K1213" s="7">
        <v>1.770742592343731</v>
      </c>
      <c r="L1213" s="10">
        <v>2.5</v>
      </c>
      <c r="M1213" s="11">
        <f t="shared" si="36"/>
        <v>-0.29170296306250759</v>
      </c>
      <c r="N1213" s="12" t="s">
        <v>50</v>
      </c>
      <c r="O1213" s="14" t="s">
        <v>57</v>
      </c>
      <c r="P1213" s="3">
        <f t="shared" si="37"/>
        <v>2950.7467748823483</v>
      </c>
      <c r="Q1213" s="1">
        <v>5</v>
      </c>
    </row>
    <row r="1214" spans="1:17" x14ac:dyDescent="0.3">
      <c r="A1214" s="5">
        <v>1208</v>
      </c>
      <c r="B1214" s="1" t="s">
        <v>1310</v>
      </c>
      <c r="C1214" s="1" t="s">
        <v>145</v>
      </c>
      <c r="D1214" s="1" t="s">
        <v>72</v>
      </c>
      <c r="E1214" s="1" t="s">
        <v>60</v>
      </c>
      <c r="F1214" s="1" t="s">
        <v>63</v>
      </c>
      <c r="G1214" s="1" t="s">
        <v>47</v>
      </c>
      <c r="H1214" s="1" t="s">
        <v>127</v>
      </c>
      <c r="I1214" s="1"/>
      <c r="J1214" s="7">
        <v>12.693687582573688</v>
      </c>
      <c r="K1214" s="7">
        <v>1.5493997683007605</v>
      </c>
      <c r="L1214" s="10">
        <v>2.5</v>
      </c>
      <c r="M1214" s="11">
        <f t="shared" si="36"/>
        <v>-0.38024009267969577</v>
      </c>
      <c r="N1214" s="12" t="s">
        <v>50</v>
      </c>
      <c r="O1214" s="14" t="s">
        <v>57</v>
      </c>
      <c r="P1214" s="3">
        <f t="shared" si="37"/>
        <v>122.06065087247205</v>
      </c>
      <c r="Q1214" s="1">
        <v>1</v>
      </c>
    </row>
    <row r="1215" spans="1:17" x14ac:dyDescent="0.3">
      <c r="A1215" s="5">
        <v>1209</v>
      </c>
      <c r="B1215" s="1" t="s">
        <v>1311</v>
      </c>
      <c r="C1215" s="1" t="s">
        <v>94</v>
      </c>
      <c r="D1215" s="1" t="s">
        <v>72</v>
      </c>
      <c r="E1215" s="1" t="s">
        <v>60</v>
      </c>
      <c r="F1215" s="1" t="s">
        <v>63</v>
      </c>
      <c r="G1215" s="1" t="s">
        <v>47</v>
      </c>
      <c r="H1215" s="1" t="s">
        <v>127</v>
      </c>
      <c r="I1215" s="1" t="s">
        <v>139</v>
      </c>
      <c r="J1215" s="7">
        <v>9.7679174650225615</v>
      </c>
      <c r="K1215" s="7">
        <v>1.9920854163867103</v>
      </c>
      <c r="L1215" s="10">
        <v>2.5</v>
      </c>
      <c r="M1215" s="11">
        <f t="shared" si="36"/>
        <v>-0.20316583344531586</v>
      </c>
      <c r="N1215" s="12" t="s">
        <v>50</v>
      </c>
      <c r="O1215" s="14" t="s">
        <v>57</v>
      </c>
      <c r="P1215" s="3">
        <f t="shared" si="37"/>
        <v>203.94167165315099</v>
      </c>
      <c r="Q1215" s="1">
        <v>2</v>
      </c>
    </row>
    <row r="1216" spans="1:17" x14ac:dyDescent="0.3">
      <c r="A1216" s="5">
        <v>1210</v>
      </c>
      <c r="B1216" s="1" t="s">
        <v>1312</v>
      </c>
      <c r="C1216" s="1" t="s">
        <v>9</v>
      </c>
      <c r="D1216" s="1" t="s">
        <v>72</v>
      </c>
      <c r="E1216" s="1" t="s">
        <v>60</v>
      </c>
      <c r="F1216" s="1" t="s">
        <v>63</v>
      </c>
      <c r="G1216" s="1" t="s">
        <v>47</v>
      </c>
      <c r="H1216" s="1" t="s">
        <v>127</v>
      </c>
      <c r="I1216" s="1" t="s">
        <v>139</v>
      </c>
      <c r="J1216" s="7">
        <v>6.8496584375162346</v>
      </c>
      <c r="K1216" s="7">
        <v>2.6561138885155997</v>
      </c>
      <c r="L1216" s="10">
        <v>2.5</v>
      </c>
      <c r="M1216" s="11">
        <f t="shared" si="36"/>
        <v>6.2445555406239882E-2</v>
      </c>
      <c r="N1216" s="12" t="s">
        <v>50</v>
      </c>
      <c r="O1216" s="14" t="s">
        <v>57</v>
      </c>
      <c r="P1216" s="3">
        <f t="shared" si="37"/>
        <v>387.77318792537301</v>
      </c>
      <c r="Q1216" s="1">
        <v>3</v>
      </c>
    </row>
    <row r="1217" spans="1:17" x14ac:dyDescent="0.3">
      <c r="A1217" s="5">
        <v>1211</v>
      </c>
      <c r="B1217" s="1" t="s">
        <v>1313</v>
      </c>
      <c r="C1217" s="1" t="s">
        <v>59</v>
      </c>
      <c r="D1217" s="1" t="s">
        <v>72</v>
      </c>
      <c r="E1217" s="1" t="s">
        <v>60</v>
      </c>
      <c r="F1217" s="1" t="s">
        <v>63</v>
      </c>
      <c r="G1217" s="1" t="s">
        <v>47</v>
      </c>
      <c r="H1217" s="1" t="s">
        <v>127</v>
      </c>
      <c r="I1217" s="1" t="s">
        <v>139</v>
      </c>
      <c r="J1217" s="7">
        <v>4.0790600245850381</v>
      </c>
      <c r="K1217" s="7">
        <v>2.4347710644726326</v>
      </c>
      <c r="L1217" s="10">
        <v>2.5</v>
      </c>
      <c r="M1217" s="11">
        <f t="shared" si="36"/>
        <v>-2.6091574210946968E-2</v>
      </c>
      <c r="N1217" s="12" t="s">
        <v>50</v>
      </c>
      <c r="O1217" s="14" t="s">
        <v>57</v>
      </c>
      <c r="P1217" s="3">
        <f t="shared" si="37"/>
        <v>596.89513020106176</v>
      </c>
      <c r="Q1217" s="1">
        <v>4</v>
      </c>
    </row>
    <row r="1218" spans="1:17" x14ac:dyDescent="0.3">
      <c r="A1218" s="5">
        <v>1212</v>
      </c>
      <c r="B1218" s="1" t="s">
        <v>1314</v>
      </c>
      <c r="C1218" s="1" t="s">
        <v>131</v>
      </c>
      <c r="D1218" s="1" t="s">
        <v>72</v>
      </c>
      <c r="E1218" s="1" t="s">
        <v>60</v>
      </c>
      <c r="F1218" s="1" t="s">
        <v>63</v>
      </c>
      <c r="G1218" s="1" t="s">
        <v>47</v>
      </c>
      <c r="H1218" s="1" t="s">
        <v>127</v>
      </c>
      <c r="I1218" s="1" t="s">
        <v>139</v>
      </c>
      <c r="J1218" s="7">
        <v>2.5552860129459867</v>
      </c>
      <c r="K1218" s="7">
        <v>2.2134282404296659</v>
      </c>
      <c r="L1218" s="10">
        <v>2.5</v>
      </c>
      <c r="M1218" s="11">
        <f t="shared" si="36"/>
        <v>-0.11462870382813364</v>
      </c>
      <c r="N1218" s="12" t="s">
        <v>50</v>
      </c>
      <c r="O1218" s="14" t="s">
        <v>57</v>
      </c>
      <c r="P1218" s="3">
        <f t="shared" si="37"/>
        <v>866.21545659298101</v>
      </c>
      <c r="Q1218" s="1">
        <v>4</v>
      </c>
    </row>
    <row r="1219" spans="1:17" x14ac:dyDescent="0.3">
      <c r="A1219" s="5">
        <v>1213</v>
      </c>
      <c r="B1219" s="1" t="s">
        <v>1315</v>
      </c>
      <c r="C1219" s="1" t="s">
        <v>9</v>
      </c>
      <c r="D1219" s="1" t="s">
        <v>72</v>
      </c>
      <c r="E1219" s="1" t="s">
        <v>60</v>
      </c>
      <c r="F1219" s="1" t="s">
        <v>63</v>
      </c>
      <c r="G1219" s="1" t="s">
        <v>47</v>
      </c>
      <c r="H1219" s="1" t="s">
        <v>127</v>
      </c>
      <c r="I1219" s="1" t="s">
        <v>139</v>
      </c>
      <c r="J1219" s="7">
        <v>7.3783066144138445</v>
      </c>
      <c r="K1219" s="7">
        <v>1.5493997683007739</v>
      </c>
      <c r="L1219" s="10">
        <v>2.5</v>
      </c>
      <c r="M1219" s="11">
        <f t="shared" si="36"/>
        <v>-0.38024009267969044</v>
      </c>
      <c r="N1219" s="12" t="s">
        <v>50</v>
      </c>
      <c r="O1219" s="14" t="s">
        <v>57</v>
      </c>
      <c r="P1219" s="3">
        <f t="shared" si="37"/>
        <v>209.99395244349884</v>
      </c>
      <c r="Q1219" s="1">
        <v>2</v>
      </c>
    </row>
    <row r="1220" spans="1:17" x14ac:dyDescent="0.3">
      <c r="A1220" s="5">
        <v>1214</v>
      </c>
      <c r="B1220" s="1" t="s">
        <v>1316</v>
      </c>
      <c r="C1220" s="1" t="s">
        <v>145</v>
      </c>
      <c r="D1220" s="1" t="s">
        <v>72</v>
      </c>
      <c r="E1220" s="1" t="s">
        <v>60</v>
      </c>
      <c r="F1220" s="1" t="s">
        <v>63</v>
      </c>
      <c r="G1220" s="1" t="s">
        <v>47</v>
      </c>
      <c r="H1220" s="1" t="s">
        <v>127</v>
      </c>
      <c r="I1220" s="1"/>
      <c r="J1220" s="7">
        <v>17.533784283237846</v>
      </c>
      <c r="K1220" s="7">
        <v>1.9920854163867054</v>
      </c>
      <c r="L1220" s="10">
        <v>2.5</v>
      </c>
      <c r="M1220" s="11">
        <f t="shared" si="36"/>
        <v>-0.20316583344531783</v>
      </c>
      <c r="N1220" s="12" t="s">
        <v>50</v>
      </c>
      <c r="O1220" s="14" t="s">
        <v>57</v>
      </c>
      <c r="P1220" s="3">
        <f t="shared" si="37"/>
        <v>113.61411685046923</v>
      </c>
      <c r="Q1220" s="1">
        <v>1</v>
      </c>
    </row>
    <row r="1221" spans="1:17" x14ac:dyDescent="0.3">
      <c r="A1221" s="5">
        <v>1215</v>
      </c>
      <c r="B1221" s="1" t="s">
        <v>1317</v>
      </c>
      <c r="C1221" s="1" t="s">
        <v>94</v>
      </c>
      <c r="D1221" s="1" t="s">
        <v>72</v>
      </c>
      <c r="E1221" s="1" t="s">
        <v>60</v>
      </c>
      <c r="F1221" s="1" t="s">
        <v>63</v>
      </c>
      <c r="G1221" s="1" t="s">
        <v>47</v>
      </c>
      <c r="H1221" s="1" t="s">
        <v>127</v>
      </c>
      <c r="I1221" s="1" t="s">
        <v>139</v>
      </c>
      <c r="J1221" s="7">
        <v>10.13738719475613</v>
      </c>
      <c r="K1221" s="7">
        <v>2.6561138885155877</v>
      </c>
      <c r="L1221" s="10">
        <v>2.5</v>
      </c>
      <c r="M1221" s="11">
        <f t="shared" si="36"/>
        <v>6.2445555406235087E-2</v>
      </c>
      <c r="N1221" s="12" t="s">
        <v>50</v>
      </c>
      <c r="O1221" s="14" t="s">
        <v>57</v>
      </c>
      <c r="P1221" s="3">
        <f t="shared" si="37"/>
        <v>262.01168382811136</v>
      </c>
      <c r="Q1221" s="1">
        <v>3</v>
      </c>
    </row>
    <row r="1222" spans="1:17" x14ac:dyDescent="0.3">
      <c r="A1222" s="5">
        <v>1216</v>
      </c>
      <c r="B1222" s="1" t="s">
        <v>1318</v>
      </c>
      <c r="C1222" s="1" t="s">
        <v>131</v>
      </c>
      <c r="D1222" s="1" t="s">
        <v>72</v>
      </c>
      <c r="E1222" s="1" t="s">
        <v>60</v>
      </c>
      <c r="F1222" s="1" t="s">
        <v>63</v>
      </c>
      <c r="G1222" s="1" t="s">
        <v>47</v>
      </c>
      <c r="H1222" s="1" t="s">
        <v>127</v>
      </c>
      <c r="I1222" s="1" t="s">
        <v>139</v>
      </c>
      <c r="J1222" s="7">
        <v>13.109548268503668</v>
      </c>
      <c r="K1222" s="7">
        <v>3.7628280087304189</v>
      </c>
      <c r="L1222" s="10">
        <v>2.5</v>
      </c>
      <c r="M1222" s="11">
        <f t="shared" si="36"/>
        <v>0.50513120349216756</v>
      </c>
      <c r="N1222" s="12" t="s">
        <v>50</v>
      </c>
      <c r="O1222" s="14" t="s">
        <v>51</v>
      </c>
      <c r="P1222" s="3">
        <f t="shared" si="37"/>
        <v>287.02957048266853</v>
      </c>
      <c r="Q1222" s="1">
        <v>3</v>
      </c>
    </row>
    <row r="1223" spans="1:17" x14ac:dyDescent="0.3">
      <c r="A1223" s="5">
        <v>1217</v>
      </c>
      <c r="B1223" s="1" t="s">
        <v>1319</v>
      </c>
      <c r="C1223" s="1" t="s">
        <v>100</v>
      </c>
      <c r="D1223" s="1" t="s">
        <v>72</v>
      </c>
      <c r="E1223" s="1" t="s">
        <v>60</v>
      </c>
      <c r="F1223" s="1" t="s">
        <v>63</v>
      </c>
      <c r="G1223" s="1" t="s">
        <v>47</v>
      </c>
      <c r="H1223" s="1" t="s">
        <v>127</v>
      </c>
      <c r="I1223" s="1"/>
      <c r="J1223" s="7">
        <v>35.254627176547267</v>
      </c>
      <c r="K1223" s="7">
        <v>2.4347710644726699</v>
      </c>
      <c r="L1223" s="10">
        <v>2.5</v>
      </c>
      <c r="M1223" s="11">
        <f t="shared" ref="M1223:M1286" si="38">(K1223-L1223)/L1223</f>
        <v>-2.6091574210932045E-2</v>
      </c>
      <c r="N1223" s="12" t="s">
        <v>50</v>
      </c>
      <c r="O1223" s="14" t="s">
        <v>57</v>
      </c>
      <c r="P1223" s="3">
        <f t="shared" ref="P1223:P1286" si="39">K1223*1000/J1223</f>
        <v>69.062453909379968</v>
      </c>
      <c r="Q1223" s="1">
        <v>1</v>
      </c>
    </row>
    <row r="1224" spans="1:17" x14ac:dyDescent="0.3">
      <c r="A1224" s="5">
        <v>1218</v>
      </c>
      <c r="B1224" s="1" t="s">
        <v>1320</v>
      </c>
      <c r="C1224" s="1" t="s">
        <v>131</v>
      </c>
      <c r="D1224" s="1" t="s">
        <v>72</v>
      </c>
      <c r="E1224" s="1" t="s">
        <v>60</v>
      </c>
      <c r="F1224" s="1" t="s">
        <v>63</v>
      </c>
      <c r="G1224" s="1" t="s">
        <v>47</v>
      </c>
      <c r="H1224" s="1" t="s">
        <v>127</v>
      </c>
      <c r="I1224" s="1" t="s">
        <v>139</v>
      </c>
      <c r="J1224" s="7">
        <v>8.972068566291906</v>
      </c>
      <c r="K1224" s="7">
        <v>2.6561138885155988</v>
      </c>
      <c r="L1224" s="10">
        <v>2.5</v>
      </c>
      <c r="M1224" s="11">
        <f t="shared" si="38"/>
        <v>6.2445555406239528E-2</v>
      </c>
      <c r="N1224" s="12" t="s">
        <v>50</v>
      </c>
      <c r="O1224" s="14" t="s">
        <v>57</v>
      </c>
      <c r="P1224" s="3">
        <f t="shared" si="39"/>
        <v>296.0425312056384</v>
      </c>
      <c r="Q1224" s="1">
        <v>3</v>
      </c>
    </row>
    <row r="1225" spans="1:17" x14ac:dyDescent="0.3">
      <c r="A1225" s="5">
        <v>1219</v>
      </c>
      <c r="B1225" s="1" t="s">
        <v>1321</v>
      </c>
      <c r="C1225" s="1" t="s">
        <v>131</v>
      </c>
      <c r="D1225" s="1" t="s">
        <v>72</v>
      </c>
      <c r="E1225" s="1" t="s">
        <v>60</v>
      </c>
      <c r="F1225" s="1" t="s">
        <v>63</v>
      </c>
      <c r="G1225" s="1" t="s">
        <v>47</v>
      </c>
      <c r="H1225" s="1" t="s">
        <v>127</v>
      </c>
      <c r="I1225" s="1" t="s">
        <v>134</v>
      </c>
      <c r="J1225" s="7">
        <v>6.6147148603719845</v>
      </c>
      <c r="K1225" s="7">
        <v>1.5493997683007665</v>
      </c>
      <c r="L1225" s="10">
        <v>2.5</v>
      </c>
      <c r="M1225" s="11">
        <f t="shared" si="38"/>
        <v>-0.38024009267969339</v>
      </c>
      <c r="N1225" s="12" t="s">
        <v>50</v>
      </c>
      <c r="O1225" s="14" t="s">
        <v>57</v>
      </c>
      <c r="P1225" s="3">
        <f t="shared" si="39"/>
        <v>234.23530734227819</v>
      </c>
      <c r="Q1225" s="1">
        <v>2</v>
      </c>
    </row>
    <row r="1226" spans="1:17" x14ac:dyDescent="0.3">
      <c r="A1226" s="5">
        <v>1220</v>
      </c>
      <c r="B1226" s="1" t="s">
        <v>1322</v>
      </c>
      <c r="C1226" s="1" t="s">
        <v>59</v>
      </c>
      <c r="D1226" s="1" t="s">
        <v>72</v>
      </c>
      <c r="E1226" s="1" t="s">
        <v>60</v>
      </c>
      <c r="F1226" s="1" t="s">
        <v>63</v>
      </c>
      <c r="G1226" s="1" t="s">
        <v>47</v>
      </c>
      <c r="H1226" s="1" t="s">
        <v>127</v>
      </c>
      <c r="I1226" s="1" t="s">
        <v>134</v>
      </c>
      <c r="J1226" s="7">
        <v>0.32472474603272078</v>
      </c>
      <c r="K1226" s="7">
        <v>2.2134282404296641</v>
      </c>
      <c r="L1226" s="10">
        <v>2.5</v>
      </c>
      <c r="M1226" s="11">
        <f t="shared" si="38"/>
        <v>-0.11462870382813435</v>
      </c>
      <c r="N1226" s="12" t="s">
        <v>50</v>
      </c>
      <c r="O1226" s="14" t="s">
        <v>57</v>
      </c>
      <c r="P1226" s="3">
        <f t="shared" si="39"/>
        <v>6816.3214152044602</v>
      </c>
      <c r="Q1226" s="1">
        <v>5</v>
      </c>
    </row>
    <row r="1227" spans="1:17" x14ac:dyDescent="0.3">
      <c r="A1227" s="5">
        <v>1221</v>
      </c>
      <c r="B1227" s="1" t="s">
        <v>1323</v>
      </c>
      <c r="C1227" s="1" t="s">
        <v>131</v>
      </c>
      <c r="D1227" s="1" t="s">
        <v>72</v>
      </c>
      <c r="E1227" s="1" t="s">
        <v>60</v>
      </c>
      <c r="F1227" s="1" t="s">
        <v>63</v>
      </c>
      <c r="G1227" s="1" t="s">
        <v>47</v>
      </c>
      <c r="H1227" s="1" t="s">
        <v>127</v>
      </c>
      <c r="I1227" s="1" t="s">
        <v>139</v>
      </c>
      <c r="J1227" s="7">
        <v>19.494498203705277</v>
      </c>
      <c r="K1227" s="7">
        <v>6.8616275453318982</v>
      </c>
      <c r="L1227" s="10">
        <v>2.5</v>
      </c>
      <c r="M1227" s="11">
        <f t="shared" si="38"/>
        <v>1.7446510181327592</v>
      </c>
      <c r="N1227" s="12" t="s">
        <v>50</v>
      </c>
      <c r="O1227" s="14" t="s">
        <v>51</v>
      </c>
      <c r="P1227" s="3">
        <f t="shared" si="39"/>
        <v>351.9776438271042</v>
      </c>
      <c r="Q1227" s="1">
        <v>3</v>
      </c>
    </row>
    <row r="1228" spans="1:17" x14ac:dyDescent="0.3">
      <c r="A1228" s="5">
        <v>1222</v>
      </c>
      <c r="B1228" s="1" t="s">
        <v>1324</v>
      </c>
      <c r="C1228" s="1" t="s">
        <v>210</v>
      </c>
      <c r="D1228" s="1" t="s">
        <v>72</v>
      </c>
      <c r="E1228" s="1" t="s">
        <v>60</v>
      </c>
      <c r="F1228" s="1" t="s">
        <v>63</v>
      </c>
      <c r="G1228" s="1" t="s">
        <v>47</v>
      </c>
      <c r="H1228" s="1" t="s">
        <v>127</v>
      </c>
      <c r="I1228" s="1" t="s">
        <v>139</v>
      </c>
      <c r="J1228" s="7">
        <v>3.4354880632577625</v>
      </c>
      <c r="K1228" s="7">
        <v>1.5493997683007732</v>
      </c>
      <c r="L1228" s="10">
        <v>2.5</v>
      </c>
      <c r="M1228" s="11">
        <f t="shared" si="38"/>
        <v>-0.38024009267969072</v>
      </c>
      <c r="N1228" s="12" t="s">
        <v>50</v>
      </c>
      <c r="O1228" s="14" t="s">
        <v>57</v>
      </c>
      <c r="P1228" s="3">
        <f t="shared" si="39"/>
        <v>450.9984432405588</v>
      </c>
      <c r="Q1228" s="1">
        <v>3</v>
      </c>
    </row>
    <row r="1229" spans="1:17" x14ac:dyDescent="0.3">
      <c r="A1229" s="5">
        <v>1223</v>
      </c>
      <c r="B1229" s="1" t="s">
        <v>1325</v>
      </c>
      <c r="C1229" s="1" t="s">
        <v>100</v>
      </c>
      <c r="D1229" s="1" t="s">
        <v>72</v>
      </c>
      <c r="E1229" s="1" t="s">
        <v>60</v>
      </c>
      <c r="F1229" s="1" t="s">
        <v>67</v>
      </c>
      <c r="G1229" s="1" t="s">
        <v>47</v>
      </c>
      <c r="H1229" s="1" t="s">
        <v>127</v>
      </c>
      <c r="I1229" s="1"/>
      <c r="J1229" s="7">
        <v>18.581603059238184</v>
      </c>
      <c r="K1229" s="7">
        <v>2.8774567125585753</v>
      </c>
      <c r="L1229" s="10">
        <v>2.5</v>
      </c>
      <c r="M1229" s="11">
        <f t="shared" si="38"/>
        <v>0.1509826850234301</v>
      </c>
      <c r="N1229" s="12" t="s">
        <v>50</v>
      </c>
      <c r="O1229" s="14" t="s">
        <v>57</v>
      </c>
      <c r="P1229" s="3">
        <f t="shared" si="39"/>
        <v>154.85513835298485</v>
      </c>
      <c r="Q1229" s="1">
        <v>2</v>
      </c>
    </row>
    <row r="1230" spans="1:17" x14ac:dyDescent="0.3">
      <c r="A1230" s="5">
        <v>1224</v>
      </c>
      <c r="B1230" s="1" t="s">
        <v>1326</v>
      </c>
      <c r="C1230" s="1" t="s">
        <v>94</v>
      </c>
      <c r="D1230" s="1" t="s">
        <v>72</v>
      </c>
      <c r="E1230" s="1" t="s">
        <v>60</v>
      </c>
      <c r="F1230" s="1" t="s">
        <v>67</v>
      </c>
      <c r="G1230" s="1" t="s">
        <v>47</v>
      </c>
      <c r="H1230" s="1" t="s">
        <v>127</v>
      </c>
      <c r="I1230" s="1" t="s">
        <v>134</v>
      </c>
      <c r="J1230" s="7">
        <v>11.780635111203944</v>
      </c>
      <c r="K1230" s="7">
        <v>1.5493997683007574</v>
      </c>
      <c r="L1230" s="10">
        <v>2.5</v>
      </c>
      <c r="M1230" s="11">
        <f t="shared" si="38"/>
        <v>-0.38024009267969705</v>
      </c>
      <c r="N1230" s="12" t="s">
        <v>50</v>
      </c>
      <c r="O1230" s="14" t="s">
        <v>57</v>
      </c>
      <c r="P1230" s="3">
        <f t="shared" si="39"/>
        <v>131.52090304768072</v>
      </c>
      <c r="Q1230" s="1">
        <v>2</v>
      </c>
    </row>
    <row r="1231" spans="1:17" x14ac:dyDescent="0.3">
      <c r="A1231" s="5">
        <v>1225</v>
      </c>
      <c r="B1231" s="1" t="s">
        <v>1327</v>
      </c>
      <c r="C1231" s="1" t="s">
        <v>131</v>
      </c>
      <c r="D1231" s="1" t="s">
        <v>72</v>
      </c>
      <c r="E1231" s="1" t="s">
        <v>60</v>
      </c>
      <c r="F1231" s="1" t="s">
        <v>67</v>
      </c>
      <c r="G1231" s="1" t="s">
        <v>47</v>
      </c>
      <c r="H1231" s="1" t="s">
        <v>127</v>
      </c>
      <c r="I1231" s="1" t="s">
        <v>139</v>
      </c>
      <c r="J1231" s="7">
        <v>4.8768041235415316</v>
      </c>
      <c r="K1231" s="7">
        <v>1.5493997683007739</v>
      </c>
      <c r="L1231" s="10">
        <v>2.5</v>
      </c>
      <c r="M1231" s="11">
        <f t="shared" si="38"/>
        <v>-0.38024009267969044</v>
      </c>
      <c r="N1231" s="12" t="s">
        <v>50</v>
      </c>
      <c r="O1231" s="14" t="s">
        <v>57</v>
      </c>
      <c r="P1231" s="3">
        <f t="shared" si="39"/>
        <v>317.70801718720679</v>
      </c>
      <c r="Q1231" s="1">
        <v>3</v>
      </c>
    </row>
    <row r="1232" spans="1:17" x14ac:dyDescent="0.3">
      <c r="A1232" s="5">
        <v>1226</v>
      </c>
      <c r="B1232" s="1" t="s">
        <v>1328</v>
      </c>
      <c r="C1232" s="1" t="s">
        <v>9</v>
      </c>
      <c r="D1232" s="1" t="s">
        <v>72</v>
      </c>
      <c r="E1232" s="1" t="s">
        <v>60</v>
      </c>
      <c r="F1232" s="1" t="s">
        <v>67</v>
      </c>
      <c r="G1232" s="1" t="s">
        <v>47</v>
      </c>
      <c r="H1232" s="1" t="s">
        <v>127</v>
      </c>
      <c r="I1232" s="1" t="s">
        <v>139</v>
      </c>
      <c r="J1232" s="7">
        <v>16.334027896406436</v>
      </c>
      <c r="K1232" s="7">
        <v>3.0987995366015082</v>
      </c>
      <c r="L1232" s="10">
        <v>2.5</v>
      </c>
      <c r="M1232" s="11">
        <f t="shared" si="38"/>
        <v>0.23951981464060329</v>
      </c>
      <c r="N1232" s="12" t="s">
        <v>50</v>
      </c>
      <c r="O1232" s="14" t="s">
        <v>57</v>
      </c>
      <c r="P1232" s="3">
        <f t="shared" si="39"/>
        <v>189.71435314392104</v>
      </c>
      <c r="Q1232" s="1">
        <v>2</v>
      </c>
    </row>
    <row r="1233" spans="1:17" x14ac:dyDescent="0.3">
      <c r="A1233" s="5">
        <v>1227</v>
      </c>
      <c r="B1233" s="1" t="s">
        <v>1329</v>
      </c>
      <c r="C1233" s="1" t="s">
        <v>59</v>
      </c>
      <c r="D1233" s="1" t="s">
        <v>72</v>
      </c>
      <c r="E1233" s="1" t="s">
        <v>60</v>
      </c>
      <c r="F1233" s="1" t="s">
        <v>67</v>
      </c>
      <c r="G1233" s="1" t="s">
        <v>47</v>
      </c>
      <c r="H1233" s="1" t="s">
        <v>127</v>
      </c>
      <c r="I1233" s="1" t="s">
        <v>139</v>
      </c>
      <c r="J1233" s="7">
        <v>3.6236444029202817</v>
      </c>
      <c r="K1233" s="7">
        <v>2.6561138885156002</v>
      </c>
      <c r="L1233" s="10">
        <v>2.5</v>
      </c>
      <c r="M1233" s="11">
        <f t="shared" si="38"/>
        <v>6.2445555406240062E-2</v>
      </c>
      <c r="N1233" s="12" t="s">
        <v>50</v>
      </c>
      <c r="O1233" s="14" t="s">
        <v>57</v>
      </c>
      <c r="P1233" s="3">
        <f t="shared" si="39"/>
        <v>732.99518197068335</v>
      </c>
      <c r="Q1233" s="1">
        <v>4</v>
      </c>
    </row>
    <row r="1234" spans="1:17" x14ac:dyDescent="0.3">
      <c r="A1234" s="5">
        <v>1228</v>
      </c>
      <c r="B1234" s="1" t="s">
        <v>1330</v>
      </c>
      <c r="C1234" s="1" t="s">
        <v>131</v>
      </c>
      <c r="D1234" s="1" t="s">
        <v>72</v>
      </c>
      <c r="E1234" s="1" t="s">
        <v>60</v>
      </c>
      <c r="F1234" s="1" t="s">
        <v>67</v>
      </c>
      <c r="G1234" s="1" t="s">
        <v>47</v>
      </c>
      <c r="H1234" s="1" t="s">
        <v>127</v>
      </c>
      <c r="I1234" s="1" t="s">
        <v>139</v>
      </c>
      <c r="J1234" s="7">
        <v>18.292357154022117</v>
      </c>
      <c r="K1234" s="7">
        <v>3.3201423606445024</v>
      </c>
      <c r="L1234" s="10">
        <v>2.5</v>
      </c>
      <c r="M1234" s="11">
        <f t="shared" si="38"/>
        <v>0.32805694425780096</v>
      </c>
      <c r="N1234" s="12" t="s">
        <v>50</v>
      </c>
      <c r="O1234" s="14" t="s">
        <v>57</v>
      </c>
      <c r="P1234" s="3">
        <f t="shared" si="39"/>
        <v>181.50434811046048</v>
      </c>
      <c r="Q1234" s="1">
        <v>2</v>
      </c>
    </row>
    <row r="1235" spans="1:17" x14ac:dyDescent="0.3">
      <c r="A1235" s="5">
        <v>1229</v>
      </c>
      <c r="B1235" s="1" t="s">
        <v>1331</v>
      </c>
      <c r="C1235" s="1" t="s">
        <v>131</v>
      </c>
      <c r="D1235" s="1" t="s">
        <v>72</v>
      </c>
      <c r="E1235" s="1" t="s">
        <v>60</v>
      </c>
      <c r="F1235" s="1" t="s">
        <v>67</v>
      </c>
      <c r="G1235" s="1" t="s">
        <v>47</v>
      </c>
      <c r="H1235" s="1" t="s">
        <v>127</v>
      </c>
      <c r="I1235" s="1" t="s">
        <v>139</v>
      </c>
      <c r="J1235" s="7">
        <v>8.1733588423289945</v>
      </c>
      <c r="K1235" s="7">
        <v>2.8774567125585828</v>
      </c>
      <c r="L1235" s="10">
        <v>2.5</v>
      </c>
      <c r="M1235" s="11">
        <f t="shared" si="38"/>
        <v>0.15098268502343312</v>
      </c>
      <c r="N1235" s="12" t="s">
        <v>50</v>
      </c>
      <c r="O1235" s="14" t="s">
        <v>57</v>
      </c>
      <c r="P1235" s="3">
        <f t="shared" si="39"/>
        <v>352.05314829155998</v>
      </c>
      <c r="Q1235" s="1">
        <v>3</v>
      </c>
    </row>
    <row r="1236" spans="1:17" x14ac:dyDescent="0.3">
      <c r="A1236" s="5">
        <v>1230</v>
      </c>
      <c r="B1236" s="1" t="s">
        <v>1332</v>
      </c>
      <c r="C1236" s="1" t="s">
        <v>131</v>
      </c>
      <c r="D1236" s="1" t="s">
        <v>72</v>
      </c>
      <c r="E1236" s="1" t="s">
        <v>60</v>
      </c>
      <c r="F1236" s="1" t="s">
        <v>67</v>
      </c>
      <c r="G1236" s="1" t="s">
        <v>47</v>
      </c>
      <c r="H1236" s="1" t="s">
        <v>127</v>
      </c>
      <c r="I1236" s="1" t="s">
        <v>139</v>
      </c>
      <c r="J1236" s="7">
        <v>14.948860824028927</v>
      </c>
      <c r="K1236" s="7">
        <v>2.8774567125585864</v>
      </c>
      <c r="L1236" s="10">
        <v>2.5</v>
      </c>
      <c r="M1236" s="11">
        <f t="shared" si="38"/>
        <v>0.15098268502343454</v>
      </c>
      <c r="N1236" s="12" t="s">
        <v>50</v>
      </c>
      <c r="O1236" s="14" t="s">
        <v>57</v>
      </c>
      <c r="P1236" s="3">
        <f t="shared" si="39"/>
        <v>192.48668821194306</v>
      </c>
      <c r="Q1236" s="1">
        <v>2</v>
      </c>
    </row>
    <row r="1237" spans="1:17" x14ac:dyDescent="0.3">
      <c r="A1237" s="5">
        <v>1231</v>
      </c>
      <c r="B1237" s="1" t="s">
        <v>1333</v>
      </c>
      <c r="C1237" s="1" t="s">
        <v>94</v>
      </c>
      <c r="D1237" s="1" t="s">
        <v>72</v>
      </c>
      <c r="E1237" s="1" t="s">
        <v>60</v>
      </c>
      <c r="F1237" s="1" t="s">
        <v>67</v>
      </c>
      <c r="G1237" s="1" t="s">
        <v>47</v>
      </c>
      <c r="H1237" s="1" t="s">
        <v>127</v>
      </c>
      <c r="I1237" s="1" t="s">
        <v>134</v>
      </c>
      <c r="J1237" s="7">
        <v>2.8852530956421276</v>
      </c>
      <c r="K1237" s="7">
        <v>1.5493997683007728</v>
      </c>
      <c r="L1237" s="10">
        <v>2.5</v>
      </c>
      <c r="M1237" s="11">
        <f t="shared" si="38"/>
        <v>-0.38024009267969089</v>
      </c>
      <c r="N1237" s="12" t="s">
        <v>50</v>
      </c>
      <c r="O1237" s="14" t="s">
        <v>57</v>
      </c>
      <c r="P1237" s="3">
        <f t="shared" si="39"/>
        <v>537.00653528142084</v>
      </c>
      <c r="Q1237" s="1">
        <v>4</v>
      </c>
    </row>
    <row r="1238" spans="1:17" x14ac:dyDescent="0.3">
      <c r="A1238" s="5">
        <v>1232</v>
      </c>
      <c r="B1238" s="1" t="s">
        <v>1334</v>
      </c>
      <c r="C1238" s="1" t="s">
        <v>9</v>
      </c>
      <c r="D1238" s="1" t="s">
        <v>72</v>
      </c>
      <c r="E1238" s="1" t="s">
        <v>60</v>
      </c>
      <c r="F1238" s="1" t="s">
        <v>67</v>
      </c>
      <c r="G1238" s="1" t="s">
        <v>47</v>
      </c>
      <c r="H1238" s="1" t="s">
        <v>127</v>
      </c>
      <c r="I1238" s="1" t="s">
        <v>139</v>
      </c>
      <c r="J1238" s="7">
        <v>4.3368222724725944</v>
      </c>
      <c r="K1238" s="7">
        <v>1.5493997683007732</v>
      </c>
      <c r="L1238" s="10">
        <v>2.5</v>
      </c>
      <c r="M1238" s="11">
        <f t="shared" si="38"/>
        <v>-0.38024009267969072</v>
      </c>
      <c r="N1238" s="12" t="s">
        <v>50</v>
      </c>
      <c r="O1238" s="14" t="s">
        <v>57</v>
      </c>
      <c r="P1238" s="3">
        <f t="shared" si="39"/>
        <v>357.26614349298643</v>
      </c>
      <c r="Q1238" s="1">
        <v>3</v>
      </c>
    </row>
    <row r="1239" spans="1:17" x14ac:dyDescent="0.3">
      <c r="A1239" s="5">
        <v>1233</v>
      </c>
      <c r="B1239" s="1" t="s">
        <v>1335</v>
      </c>
      <c r="C1239" s="1" t="s">
        <v>131</v>
      </c>
      <c r="D1239" s="1" t="s">
        <v>72</v>
      </c>
      <c r="E1239" s="1" t="s">
        <v>60</v>
      </c>
      <c r="F1239" s="1" t="s">
        <v>67</v>
      </c>
      <c r="G1239" s="1" t="s">
        <v>47</v>
      </c>
      <c r="H1239" s="1" t="s">
        <v>127</v>
      </c>
      <c r="I1239" s="1" t="s">
        <v>139</v>
      </c>
      <c r="J1239" s="7">
        <v>5.1028394674262696</v>
      </c>
      <c r="K1239" s="7">
        <v>1.5493997683007736</v>
      </c>
      <c r="L1239" s="10">
        <v>2.5</v>
      </c>
      <c r="M1239" s="11">
        <f t="shared" si="38"/>
        <v>-0.38024009267969056</v>
      </c>
      <c r="N1239" s="12" t="s">
        <v>50</v>
      </c>
      <c r="O1239" s="14" t="s">
        <v>57</v>
      </c>
      <c r="P1239" s="3">
        <f t="shared" si="39"/>
        <v>303.63482492273027</v>
      </c>
      <c r="Q1239" s="1">
        <v>3</v>
      </c>
    </row>
    <row r="1240" spans="1:17" x14ac:dyDescent="0.3">
      <c r="A1240" s="5">
        <v>1234</v>
      </c>
      <c r="B1240" s="1" t="s">
        <v>1336</v>
      </c>
      <c r="C1240" s="1" t="s">
        <v>100</v>
      </c>
      <c r="D1240" s="1" t="s">
        <v>72</v>
      </c>
      <c r="E1240" s="1" t="s">
        <v>60</v>
      </c>
      <c r="F1240" s="1" t="s">
        <v>67</v>
      </c>
      <c r="G1240" s="1" t="s">
        <v>47</v>
      </c>
      <c r="H1240" s="1" t="s">
        <v>127</v>
      </c>
      <c r="I1240" s="1"/>
      <c r="J1240" s="7">
        <v>41.807444430045585</v>
      </c>
      <c r="K1240" s="7">
        <v>1.5493997683007672</v>
      </c>
      <c r="L1240" s="10">
        <v>2.5</v>
      </c>
      <c r="M1240" s="11">
        <f t="shared" si="38"/>
        <v>-0.38024009267969311</v>
      </c>
      <c r="N1240" s="12" t="s">
        <v>50</v>
      </c>
      <c r="O1240" s="14" t="s">
        <v>57</v>
      </c>
      <c r="P1240" s="3">
        <f t="shared" si="39"/>
        <v>37.060379782201331</v>
      </c>
      <c r="Q1240" s="1">
        <v>1</v>
      </c>
    </row>
    <row r="1241" spans="1:17" x14ac:dyDescent="0.3">
      <c r="A1241" s="5">
        <v>1235</v>
      </c>
      <c r="B1241" s="1" t="s">
        <v>1337</v>
      </c>
      <c r="C1241" s="1" t="s">
        <v>94</v>
      </c>
      <c r="D1241" s="1" t="s">
        <v>72</v>
      </c>
      <c r="E1241" s="1" t="s">
        <v>60</v>
      </c>
      <c r="F1241" s="1" t="s">
        <v>67</v>
      </c>
      <c r="G1241" s="1" t="s">
        <v>47</v>
      </c>
      <c r="H1241" s="1" t="s">
        <v>127</v>
      </c>
      <c r="I1241" s="1" t="s">
        <v>139</v>
      </c>
      <c r="J1241" s="7">
        <v>11.760213060362672</v>
      </c>
      <c r="K1241" s="7">
        <v>4.8695421289452536</v>
      </c>
      <c r="L1241" s="10">
        <v>2.5</v>
      </c>
      <c r="M1241" s="11">
        <f t="shared" si="38"/>
        <v>0.94781685157810147</v>
      </c>
      <c r="N1241" s="12" t="s">
        <v>50</v>
      </c>
      <c r="O1241" s="14" t="s">
        <v>51</v>
      </c>
      <c r="P1241" s="3">
        <f t="shared" si="39"/>
        <v>414.06920979670434</v>
      </c>
      <c r="Q1241" s="1">
        <v>3</v>
      </c>
    </row>
    <row r="1242" spans="1:17" x14ac:dyDescent="0.3">
      <c r="A1242" s="5">
        <v>1236</v>
      </c>
      <c r="B1242" s="1" t="s">
        <v>1338</v>
      </c>
      <c r="C1242" s="1" t="s">
        <v>9</v>
      </c>
      <c r="D1242" s="1" t="s">
        <v>72</v>
      </c>
      <c r="E1242" s="1" t="s">
        <v>60</v>
      </c>
      <c r="F1242" s="1" t="s">
        <v>67</v>
      </c>
      <c r="G1242" s="1" t="s">
        <v>47</v>
      </c>
      <c r="H1242" s="1" t="s">
        <v>127</v>
      </c>
      <c r="I1242" s="1" t="s">
        <v>139</v>
      </c>
      <c r="J1242" s="7">
        <v>7.6796958517091891</v>
      </c>
      <c r="K1242" s="7">
        <v>1.5493997683007679</v>
      </c>
      <c r="L1242" s="10">
        <v>2.5</v>
      </c>
      <c r="M1242" s="11">
        <f t="shared" si="38"/>
        <v>-0.38024009267969283</v>
      </c>
      <c r="N1242" s="12" t="s">
        <v>50</v>
      </c>
      <c r="O1242" s="14" t="s">
        <v>57</v>
      </c>
      <c r="P1242" s="3">
        <f t="shared" si="39"/>
        <v>201.75275143949017</v>
      </c>
      <c r="Q1242" s="1">
        <v>2</v>
      </c>
    </row>
    <row r="1243" spans="1:17" x14ac:dyDescent="0.3">
      <c r="A1243" s="5">
        <v>1237</v>
      </c>
      <c r="B1243" s="1" t="s">
        <v>1339</v>
      </c>
      <c r="C1243" s="1" t="s">
        <v>94</v>
      </c>
      <c r="D1243" s="1" t="s">
        <v>72</v>
      </c>
      <c r="E1243" s="1" t="s">
        <v>60</v>
      </c>
      <c r="F1243" s="1" t="s">
        <v>67</v>
      </c>
      <c r="G1243" s="1" t="s">
        <v>47</v>
      </c>
      <c r="H1243" s="1" t="s">
        <v>127</v>
      </c>
      <c r="I1243" s="1" t="s">
        <v>134</v>
      </c>
      <c r="J1243" s="7">
        <v>12.804833939371434</v>
      </c>
      <c r="K1243" s="7">
        <v>1.9920854163866872</v>
      </c>
      <c r="L1243" s="10">
        <v>2.5</v>
      </c>
      <c r="M1243" s="11">
        <f t="shared" si="38"/>
        <v>-0.2031658334453251</v>
      </c>
      <c r="N1243" s="12" t="s">
        <v>50</v>
      </c>
      <c r="O1243" s="14" t="s">
        <v>57</v>
      </c>
      <c r="P1243" s="3">
        <f t="shared" si="39"/>
        <v>155.57292080622446</v>
      </c>
      <c r="Q1243" s="1">
        <v>2</v>
      </c>
    </row>
    <row r="1244" spans="1:17" x14ac:dyDescent="0.3">
      <c r="A1244" s="5">
        <v>1238</v>
      </c>
      <c r="B1244" s="1" t="s">
        <v>1340</v>
      </c>
      <c r="C1244" s="1" t="s">
        <v>94</v>
      </c>
      <c r="D1244" s="1" t="s">
        <v>72</v>
      </c>
      <c r="E1244" s="1" t="s">
        <v>60</v>
      </c>
      <c r="F1244" s="1" t="s">
        <v>67</v>
      </c>
      <c r="G1244" s="1" t="s">
        <v>47</v>
      </c>
      <c r="H1244" s="1" t="s">
        <v>127</v>
      </c>
      <c r="I1244" s="1" t="s">
        <v>139</v>
      </c>
      <c r="J1244" s="7">
        <v>14.858114075588741</v>
      </c>
      <c r="K1244" s="7">
        <v>4.2055136568163363</v>
      </c>
      <c r="L1244" s="10">
        <v>2.5</v>
      </c>
      <c r="M1244" s="11">
        <f t="shared" si="38"/>
        <v>0.68220546272653448</v>
      </c>
      <c r="N1244" s="12" t="s">
        <v>50</v>
      </c>
      <c r="O1244" s="14" t="s">
        <v>51</v>
      </c>
      <c r="P1244" s="3">
        <f t="shared" si="39"/>
        <v>283.04491642891736</v>
      </c>
      <c r="Q1244" s="1">
        <v>3</v>
      </c>
    </row>
    <row r="1245" spans="1:17" x14ac:dyDescent="0.3">
      <c r="A1245" s="5">
        <v>1239</v>
      </c>
      <c r="B1245" s="1" t="s">
        <v>1341</v>
      </c>
      <c r="C1245" s="1" t="s">
        <v>9</v>
      </c>
      <c r="D1245" s="1" t="s">
        <v>72</v>
      </c>
      <c r="E1245" s="1" t="s">
        <v>60</v>
      </c>
      <c r="F1245" s="1" t="s">
        <v>67</v>
      </c>
      <c r="G1245" s="1" t="s">
        <v>47</v>
      </c>
      <c r="H1245" s="1" t="s">
        <v>127</v>
      </c>
      <c r="I1245" s="1" t="s">
        <v>139</v>
      </c>
      <c r="J1245" s="7">
        <v>3.1320561059359222</v>
      </c>
      <c r="K1245" s="7">
        <v>1.5493997683007732</v>
      </c>
      <c r="L1245" s="10">
        <v>2.5</v>
      </c>
      <c r="M1245" s="11">
        <f t="shared" si="38"/>
        <v>-0.38024009267969072</v>
      </c>
      <c r="N1245" s="12" t="s">
        <v>50</v>
      </c>
      <c r="O1245" s="14" t="s">
        <v>57</v>
      </c>
      <c r="P1245" s="3">
        <f t="shared" si="39"/>
        <v>494.69093652707124</v>
      </c>
      <c r="Q1245" s="1">
        <v>3</v>
      </c>
    </row>
    <row r="1246" spans="1:17" x14ac:dyDescent="0.3">
      <c r="A1246" s="5">
        <v>1240</v>
      </c>
      <c r="B1246" s="1" t="s">
        <v>1342</v>
      </c>
      <c r="C1246" s="1" t="s">
        <v>131</v>
      </c>
      <c r="D1246" s="1" t="s">
        <v>72</v>
      </c>
      <c r="E1246" s="1" t="s">
        <v>60</v>
      </c>
      <c r="F1246" s="1" t="s">
        <v>67</v>
      </c>
      <c r="G1246" s="1" t="s">
        <v>47</v>
      </c>
      <c r="H1246" s="1" t="s">
        <v>127</v>
      </c>
      <c r="I1246" s="1" t="s">
        <v>139</v>
      </c>
      <c r="J1246" s="7">
        <v>14.084254562071193</v>
      </c>
      <c r="K1246" s="7">
        <v>2.8774567125585828</v>
      </c>
      <c r="L1246" s="10">
        <v>2.5</v>
      </c>
      <c r="M1246" s="11">
        <f t="shared" si="38"/>
        <v>0.15098268502343312</v>
      </c>
      <c r="N1246" s="12" t="s">
        <v>50</v>
      </c>
      <c r="O1246" s="14" t="s">
        <v>57</v>
      </c>
      <c r="P1246" s="3">
        <f t="shared" si="39"/>
        <v>204.30308894782087</v>
      </c>
      <c r="Q1246" s="1">
        <v>2</v>
      </c>
    </row>
    <row r="1247" spans="1:17" x14ac:dyDescent="0.3">
      <c r="A1247" s="5">
        <v>1241</v>
      </c>
      <c r="B1247" s="1" t="s">
        <v>1343</v>
      </c>
      <c r="C1247" s="1" t="s">
        <v>9</v>
      </c>
      <c r="D1247" s="1" t="s">
        <v>72</v>
      </c>
      <c r="E1247" s="1" t="s">
        <v>60</v>
      </c>
      <c r="F1247" s="1" t="s">
        <v>67</v>
      </c>
      <c r="G1247" s="1" t="s">
        <v>47</v>
      </c>
      <c r="H1247" s="1" t="s">
        <v>127</v>
      </c>
      <c r="I1247" s="1" t="s">
        <v>139</v>
      </c>
      <c r="J1247" s="7">
        <v>2.3579767463527723</v>
      </c>
      <c r="K1247" s="7">
        <v>1.5493997683007721</v>
      </c>
      <c r="L1247" s="10">
        <v>2.5</v>
      </c>
      <c r="M1247" s="11">
        <f t="shared" si="38"/>
        <v>-0.38024009267969117</v>
      </c>
      <c r="N1247" s="12" t="s">
        <v>50</v>
      </c>
      <c r="O1247" s="14" t="s">
        <v>57</v>
      </c>
      <c r="P1247" s="3">
        <f t="shared" si="39"/>
        <v>657.08865479582187</v>
      </c>
      <c r="Q1247" s="1">
        <v>4</v>
      </c>
    </row>
    <row r="1248" spans="1:17" x14ac:dyDescent="0.3">
      <c r="A1248" s="5">
        <v>1242</v>
      </c>
      <c r="B1248" s="1" t="s">
        <v>1344</v>
      </c>
      <c r="C1248" s="1" t="s">
        <v>9</v>
      </c>
      <c r="D1248" s="1" t="s">
        <v>72</v>
      </c>
      <c r="E1248" s="1" t="s">
        <v>60</v>
      </c>
      <c r="F1248" s="1" t="s">
        <v>67</v>
      </c>
      <c r="G1248" s="1" t="s">
        <v>47</v>
      </c>
      <c r="H1248" s="1" t="s">
        <v>127</v>
      </c>
      <c r="I1248" s="1" t="s">
        <v>139</v>
      </c>
      <c r="J1248" s="7">
        <v>5.6146191496067743</v>
      </c>
      <c r="K1248" s="7">
        <v>3.0987995366015477</v>
      </c>
      <c r="L1248" s="10">
        <v>2.5</v>
      </c>
      <c r="M1248" s="11">
        <f t="shared" si="38"/>
        <v>0.23951981464061908</v>
      </c>
      <c r="N1248" s="12" t="s">
        <v>50</v>
      </c>
      <c r="O1248" s="14" t="s">
        <v>57</v>
      </c>
      <c r="P1248" s="3">
        <f t="shared" si="39"/>
        <v>551.91624828525994</v>
      </c>
      <c r="Q1248" s="1">
        <v>4</v>
      </c>
    </row>
    <row r="1249" spans="1:17" x14ac:dyDescent="0.3">
      <c r="A1249" s="5">
        <v>1243</v>
      </c>
      <c r="B1249" s="1" t="s">
        <v>1345</v>
      </c>
      <c r="C1249" s="1" t="s">
        <v>210</v>
      </c>
      <c r="D1249" s="1" t="s">
        <v>72</v>
      </c>
      <c r="E1249" s="1" t="s">
        <v>60</v>
      </c>
      <c r="F1249" s="1" t="s">
        <v>67</v>
      </c>
      <c r="G1249" s="1" t="s">
        <v>47</v>
      </c>
      <c r="H1249" s="1" t="s">
        <v>127</v>
      </c>
      <c r="I1249" s="1" t="s">
        <v>139</v>
      </c>
      <c r="J1249" s="7">
        <v>4.4189423334149156</v>
      </c>
      <c r="K1249" s="7">
        <v>2.8774567125585646</v>
      </c>
      <c r="L1249" s="10">
        <v>2.5</v>
      </c>
      <c r="M1249" s="11">
        <f t="shared" si="38"/>
        <v>0.15098268502342585</v>
      </c>
      <c r="N1249" s="12" t="s">
        <v>50</v>
      </c>
      <c r="O1249" s="14" t="s">
        <v>57</v>
      </c>
      <c r="P1249" s="3">
        <f t="shared" si="39"/>
        <v>651.16412377685276</v>
      </c>
      <c r="Q1249" s="1">
        <v>4</v>
      </c>
    </row>
    <row r="1250" spans="1:17" x14ac:dyDescent="0.3">
      <c r="A1250" s="5">
        <v>1244</v>
      </c>
      <c r="B1250" s="1" t="s">
        <v>1346</v>
      </c>
      <c r="C1250" s="1" t="s">
        <v>94</v>
      </c>
      <c r="D1250" s="1" t="s">
        <v>72</v>
      </c>
      <c r="E1250" s="1" t="s">
        <v>60</v>
      </c>
      <c r="F1250" s="1" t="s">
        <v>67</v>
      </c>
      <c r="G1250" s="1" t="s">
        <v>47</v>
      </c>
      <c r="H1250" s="1" t="s">
        <v>127</v>
      </c>
      <c r="I1250" s="1" t="s">
        <v>139</v>
      </c>
      <c r="J1250" s="7">
        <v>7.3755454838629486</v>
      </c>
      <c r="K1250" s="7">
        <v>2.4347710644726277</v>
      </c>
      <c r="L1250" s="10">
        <v>2.5</v>
      </c>
      <c r="M1250" s="11">
        <f t="shared" si="38"/>
        <v>-2.6091574210948921E-2</v>
      </c>
      <c r="N1250" s="12" t="s">
        <v>50</v>
      </c>
      <c r="O1250" s="14" t="s">
        <v>57</v>
      </c>
      <c r="P1250" s="3">
        <f t="shared" si="39"/>
        <v>330.11403289420349</v>
      </c>
      <c r="Q1250" s="1">
        <v>3</v>
      </c>
    </row>
    <row r="1251" spans="1:17" x14ac:dyDescent="0.3">
      <c r="A1251" s="5">
        <v>1245</v>
      </c>
      <c r="B1251" s="1" t="s">
        <v>1347</v>
      </c>
      <c r="C1251" s="1" t="s">
        <v>131</v>
      </c>
      <c r="D1251" s="1" t="s">
        <v>72</v>
      </c>
      <c r="E1251" s="1" t="s">
        <v>60</v>
      </c>
      <c r="F1251" s="1" t="s">
        <v>67</v>
      </c>
      <c r="G1251" s="1" t="s">
        <v>47</v>
      </c>
      <c r="H1251" s="1" t="s">
        <v>127</v>
      </c>
      <c r="I1251" s="1" t="s">
        <v>139</v>
      </c>
      <c r="J1251" s="7">
        <v>5.2725957014884592</v>
      </c>
      <c r="K1251" s="7">
        <v>1.770742592343729</v>
      </c>
      <c r="L1251" s="10">
        <v>2.5</v>
      </c>
      <c r="M1251" s="11">
        <f t="shared" si="38"/>
        <v>-0.29170296306250842</v>
      </c>
      <c r="N1251" s="12" t="s">
        <v>50</v>
      </c>
      <c r="O1251" s="14" t="s">
        <v>57</v>
      </c>
      <c r="P1251" s="3">
        <f t="shared" si="39"/>
        <v>335.83887189451042</v>
      </c>
      <c r="Q1251" s="1">
        <v>3</v>
      </c>
    </row>
    <row r="1252" spans="1:17" x14ac:dyDescent="0.3">
      <c r="A1252" s="5">
        <v>1246</v>
      </c>
      <c r="B1252" s="1" t="s">
        <v>1348</v>
      </c>
      <c r="C1252" s="1" t="s">
        <v>94</v>
      </c>
      <c r="D1252" s="1" t="s">
        <v>72</v>
      </c>
      <c r="E1252" s="1" t="s">
        <v>60</v>
      </c>
      <c r="F1252" s="1" t="s">
        <v>67</v>
      </c>
      <c r="G1252" s="1" t="s">
        <v>47</v>
      </c>
      <c r="H1252" s="1" t="s">
        <v>127</v>
      </c>
      <c r="I1252" s="1" t="s">
        <v>139</v>
      </c>
      <c r="J1252" s="7">
        <v>1.5862234006707339</v>
      </c>
      <c r="K1252" s="7">
        <v>1.7707425923437303</v>
      </c>
      <c r="L1252" s="10">
        <v>2.5</v>
      </c>
      <c r="M1252" s="11">
        <f t="shared" si="38"/>
        <v>-0.29170296306250787</v>
      </c>
      <c r="N1252" s="12" t="s">
        <v>50</v>
      </c>
      <c r="O1252" s="14" t="s">
        <v>57</v>
      </c>
      <c r="P1252" s="3">
        <f t="shared" si="39"/>
        <v>1116.3261061430394</v>
      </c>
      <c r="Q1252" s="1">
        <v>5</v>
      </c>
    </row>
    <row r="1253" spans="1:17" x14ac:dyDescent="0.3">
      <c r="A1253" s="5">
        <v>1247</v>
      </c>
      <c r="B1253" s="1" t="s">
        <v>1349</v>
      </c>
      <c r="C1253" s="1" t="s">
        <v>145</v>
      </c>
      <c r="D1253" s="1" t="s">
        <v>72</v>
      </c>
      <c r="E1253" s="1" t="s">
        <v>60</v>
      </c>
      <c r="F1253" s="1" t="s">
        <v>67</v>
      </c>
      <c r="G1253" s="1" t="s">
        <v>47</v>
      </c>
      <c r="H1253" s="1" t="s">
        <v>127</v>
      </c>
      <c r="I1253" s="1"/>
      <c r="J1253" s="7">
        <v>6.8323889997003633</v>
      </c>
      <c r="K1253" s="7">
        <v>1.9920854163867101</v>
      </c>
      <c r="L1253" s="10">
        <v>2.5</v>
      </c>
      <c r="M1253" s="11">
        <f t="shared" si="38"/>
        <v>-0.20316583344531597</v>
      </c>
      <c r="N1253" s="12" t="s">
        <v>50</v>
      </c>
      <c r="O1253" s="14" t="s">
        <v>57</v>
      </c>
      <c r="P1253" s="3">
        <f t="shared" si="39"/>
        <v>291.56498795283369</v>
      </c>
      <c r="Q1253" s="1">
        <v>3</v>
      </c>
    </row>
    <row r="1254" spans="1:17" x14ac:dyDescent="0.3">
      <c r="A1254" s="5">
        <v>1248</v>
      </c>
      <c r="B1254" s="1" t="s">
        <v>1350</v>
      </c>
      <c r="C1254" s="1" t="s">
        <v>131</v>
      </c>
      <c r="D1254" s="1" t="s">
        <v>72</v>
      </c>
      <c r="E1254" s="1" t="s">
        <v>60</v>
      </c>
      <c r="F1254" s="1" t="s">
        <v>67</v>
      </c>
      <c r="G1254" s="1" t="s">
        <v>47</v>
      </c>
      <c r="H1254" s="1" t="s">
        <v>127</v>
      </c>
      <c r="I1254" s="1" t="s">
        <v>139</v>
      </c>
      <c r="J1254" s="7">
        <v>3.9297105277398745</v>
      </c>
      <c r="K1254" s="7">
        <v>1.770742592343729</v>
      </c>
      <c r="L1254" s="10">
        <v>2.5</v>
      </c>
      <c r="M1254" s="11">
        <f t="shared" si="38"/>
        <v>-0.29170296306250842</v>
      </c>
      <c r="N1254" s="12" t="s">
        <v>50</v>
      </c>
      <c r="O1254" s="14" t="s">
        <v>57</v>
      </c>
      <c r="P1254" s="3">
        <f t="shared" si="39"/>
        <v>450.60382433872303</v>
      </c>
      <c r="Q1254" s="1">
        <v>3</v>
      </c>
    </row>
    <row r="1255" spans="1:17" x14ac:dyDescent="0.3">
      <c r="A1255" s="5">
        <v>1249</v>
      </c>
      <c r="B1255" s="1" t="s">
        <v>1351</v>
      </c>
      <c r="C1255" s="1" t="s">
        <v>9</v>
      </c>
      <c r="D1255" s="1" t="s">
        <v>72</v>
      </c>
      <c r="E1255" s="1" t="s">
        <v>60</v>
      </c>
      <c r="F1255" s="1" t="s">
        <v>67</v>
      </c>
      <c r="G1255" s="1" t="s">
        <v>47</v>
      </c>
      <c r="H1255" s="1" t="s">
        <v>127</v>
      </c>
      <c r="I1255" s="1" t="s">
        <v>139</v>
      </c>
      <c r="J1255" s="7">
        <v>2.6139717524470432</v>
      </c>
      <c r="K1255" s="7">
        <v>1.7707425923437292</v>
      </c>
      <c r="L1255" s="10">
        <v>2.5</v>
      </c>
      <c r="M1255" s="11">
        <f t="shared" si="38"/>
        <v>-0.29170296306250831</v>
      </c>
      <c r="N1255" s="12" t="s">
        <v>50</v>
      </c>
      <c r="O1255" s="14" t="s">
        <v>57</v>
      </c>
      <c r="P1255" s="3">
        <f t="shared" si="39"/>
        <v>677.41458594036703</v>
      </c>
      <c r="Q1255" s="1">
        <v>4</v>
      </c>
    </row>
    <row r="1256" spans="1:17" x14ac:dyDescent="0.3">
      <c r="A1256" s="5">
        <v>1250</v>
      </c>
      <c r="B1256" s="1" t="s">
        <v>1352</v>
      </c>
      <c r="C1256" s="1" t="s">
        <v>131</v>
      </c>
      <c r="D1256" s="1" t="s">
        <v>72</v>
      </c>
      <c r="E1256" s="1" t="s">
        <v>60</v>
      </c>
      <c r="F1256" s="1" t="s">
        <v>67</v>
      </c>
      <c r="G1256" s="1" t="s">
        <v>47</v>
      </c>
      <c r="H1256" s="1" t="s">
        <v>127</v>
      </c>
      <c r="I1256" s="1" t="s">
        <v>139</v>
      </c>
      <c r="J1256" s="7">
        <v>6.0327132951424787</v>
      </c>
      <c r="K1256" s="7">
        <v>1.5493997683007732</v>
      </c>
      <c r="L1256" s="10">
        <v>2.5</v>
      </c>
      <c r="M1256" s="11">
        <f t="shared" si="38"/>
        <v>-0.38024009267969072</v>
      </c>
      <c r="N1256" s="12" t="s">
        <v>50</v>
      </c>
      <c r="O1256" s="14" t="s">
        <v>57</v>
      </c>
      <c r="P1256" s="3">
        <f t="shared" si="39"/>
        <v>256.83298583878417</v>
      </c>
      <c r="Q1256" s="1">
        <v>3</v>
      </c>
    </row>
    <row r="1257" spans="1:17" x14ac:dyDescent="0.3">
      <c r="A1257" s="5">
        <v>1251</v>
      </c>
      <c r="B1257" s="1" t="s">
        <v>1353</v>
      </c>
      <c r="C1257" s="1" t="s">
        <v>59</v>
      </c>
      <c r="D1257" s="1" t="s">
        <v>72</v>
      </c>
      <c r="E1257" s="1" t="s">
        <v>60</v>
      </c>
      <c r="F1257" s="1" t="s">
        <v>67</v>
      </c>
      <c r="G1257" s="1" t="s">
        <v>47</v>
      </c>
      <c r="H1257" s="1" t="s">
        <v>127</v>
      </c>
      <c r="I1257" s="1" t="s">
        <v>139</v>
      </c>
      <c r="J1257" s="7">
        <v>0.86995862533802293</v>
      </c>
      <c r="K1257" s="7">
        <v>2.2134282404296641</v>
      </c>
      <c r="L1257" s="10">
        <v>2.5</v>
      </c>
      <c r="M1257" s="11">
        <f t="shared" si="38"/>
        <v>-0.11462870382813435</v>
      </c>
      <c r="N1257" s="12" t="s">
        <v>50</v>
      </c>
      <c r="O1257" s="14" t="s">
        <v>57</v>
      </c>
      <c r="P1257" s="3">
        <f t="shared" si="39"/>
        <v>2544.2913903746116</v>
      </c>
      <c r="Q1257" s="1">
        <v>5</v>
      </c>
    </row>
    <row r="1258" spans="1:17" x14ac:dyDescent="0.3">
      <c r="A1258" s="5">
        <v>1252</v>
      </c>
      <c r="B1258" s="1" t="s">
        <v>1354</v>
      </c>
      <c r="C1258" s="1" t="s">
        <v>100</v>
      </c>
      <c r="D1258" s="1" t="s">
        <v>72</v>
      </c>
      <c r="E1258" s="1" t="s">
        <v>60</v>
      </c>
      <c r="F1258" s="1" t="s">
        <v>67</v>
      </c>
      <c r="G1258" s="1" t="s">
        <v>47</v>
      </c>
      <c r="H1258" s="1" t="s">
        <v>127</v>
      </c>
      <c r="I1258" s="1"/>
      <c r="J1258" s="7">
        <v>27.984519205003615</v>
      </c>
      <c r="K1258" s="7">
        <v>2.8774567125585544</v>
      </c>
      <c r="L1258" s="10">
        <v>2.5</v>
      </c>
      <c r="M1258" s="11">
        <f t="shared" si="38"/>
        <v>0.15098268502342177</v>
      </c>
      <c r="N1258" s="12" t="s">
        <v>50</v>
      </c>
      <c r="O1258" s="14" t="s">
        <v>57</v>
      </c>
      <c r="P1258" s="3">
        <f t="shared" si="39"/>
        <v>102.82316060102498</v>
      </c>
      <c r="Q1258" s="1">
        <v>1</v>
      </c>
    </row>
    <row r="1259" spans="1:17" x14ac:dyDescent="0.3">
      <c r="A1259" s="5">
        <v>1253</v>
      </c>
      <c r="B1259" s="1" t="s">
        <v>1355</v>
      </c>
      <c r="C1259" s="1" t="s">
        <v>145</v>
      </c>
      <c r="D1259" s="1" t="s">
        <v>72</v>
      </c>
      <c r="E1259" s="1" t="s">
        <v>60</v>
      </c>
      <c r="F1259" s="1" t="s">
        <v>67</v>
      </c>
      <c r="G1259" s="1" t="s">
        <v>47</v>
      </c>
      <c r="H1259" s="1" t="s">
        <v>127</v>
      </c>
      <c r="I1259" s="1"/>
      <c r="J1259" s="7">
        <v>6.7798661475486783</v>
      </c>
      <c r="K1259" s="7">
        <v>1.5493997683007736</v>
      </c>
      <c r="L1259" s="10">
        <v>2.5</v>
      </c>
      <c r="M1259" s="11">
        <f t="shared" si="38"/>
        <v>-0.38024009267969056</v>
      </c>
      <c r="N1259" s="12" t="s">
        <v>50</v>
      </c>
      <c r="O1259" s="14" t="s">
        <v>57</v>
      </c>
      <c r="P1259" s="3">
        <f t="shared" si="39"/>
        <v>228.52955125979486</v>
      </c>
      <c r="Q1259" s="1">
        <v>2</v>
      </c>
    </row>
    <row r="1260" spans="1:17" x14ac:dyDescent="0.3">
      <c r="A1260" s="5">
        <v>1254</v>
      </c>
      <c r="B1260" s="1" t="s">
        <v>1356</v>
      </c>
      <c r="C1260" s="1" t="s">
        <v>9</v>
      </c>
      <c r="D1260" s="1" t="s">
        <v>72</v>
      </c>
      <c r="E1260" s="1" t="s">
        <v>60</v>
      </c>
      <c r="F1260" s="1" t="s">
        <v>67</v>
      </c>
      <c r="G1260" s="1" t="s">
        <v>47</v>
      </c>
      <c r="H1260" s="1" t="s">
        <v>127</v>
      </c>
      <c r="I1260" s="1" t="s">
        <v>139</v>
      </c>
      <c r="J1260" s="7">
        <v>5.3976996939971853</v>
      </c>
      <c r="K1260" s="7">
        <v>1.9920854163867072</v>
      </c>
      <c r="L1260" s="10">
        <v>2.5</v>
      </c>
      <c r="M1260" s="11">
        <f t="shared" si="38"/>
        <v>-0.20316583344531711</v>
      </c>
      <c r="N1260" s="12" t="s">
        <v>50</v>
      </c>
      <c r="O1260" s="14" t="s">
        <v>57</v>
      </c>
      <c r="P1260" s="3">
        <f t="shared" si="39"/>
        <v>369.06192069227518</v>
      </c>
      <c r="Q1260" s="1">
        <v>3</v>
      </c>
    </row>
    <row r="1261" spans="1:17" x14ac:dyDescent="0.3">
      <c r="A1261" s="5">
        <v>1255</v>
      </c>
      <c r="B1261" s="1" t="s">
        <v>1357</v>
      </c>
      <c r="C1261" s="1" t="s">
        <v>131</v>
      </c>
      <c r="D1261" s="1" t="s">
        <v>72</v>
      </c>
      <c r="E1261" s="1" t="s">
        <v>60</v>
      </c>
      <c r="F1261" s="1" t="s">
        <v>67</v>
      </c>
      <c r="G1261" s="1" t="s">
        <v>47</v>
      </c>
      <c r="H1261" s="1" t="s">
        <v>127</v>
      </c>
      <c r="I1261" s="1" t="s">
        <v>134</v>
      </c>
      <c r="J1261" s="7">
        <v>10.171003075111757</v>
      </c>
      <c r="K1261" s="7">
        <v>2.2134282404296681</v>
      </c>
      <c r="L1261" s="10">
        <v>2.5</v>
      </c>
      <c r="M1261" s="11">
        <f t="shared" si="38"/>
        <v>-0.11462870382813276</v>
      </c>
      <c r="N1261" s="12" t="s">
        <v>50</v>
      </c>
      <c r="O1261" s="14" t="s">
        <v>57</v>
      </c>
      <c r="P1261" s="3">
        <f t="shared" si="39"/>
        <v>217.62143065769817</v>
      </c>
      <c r="Q1261" s="1">
        <v>2</v>
      </c>
    </row>
    <row r="1262" spans="1:17" x14ac:dyDescent="0.3">
      <c r="A1262" s="5">
        <v>1256</v>
      </c>
      <c r="B1262" s="1" t="s">
        <v>1358</v>
      </c>
      <c r="C1262" s="1" t="s">
        <v>131</v>
      </c>
      <c r="D1262" s="1" t="s">
        <v>72</v>
      </c>
      <c r="E1262" s="1" t="s">
        <v>60</v>
      </c>
      <c r="F1262" s="1" t="s">
        <v>67</v>
      </c>
      <c r="G1262" s="1" t="s">
        <v>47</v>
      </c>
      <c r="H1262" s="1" t="s">
        <v>127</v>
      </c>
      <c r="I1262" s="1" t="s">
        <v>139</v>
      </c>
      <c r="J1262" s="7">
        <v>16.248739177859893</v>
      </c>
      <c r="K1262" s="7">
        <v>4.426856480859338</v>
      </c>
      <c r="L1262" s="10">
        <v>2.5</v>
      </c>
      <c r="M1262" s="11">
        <f t="shared" si="38"/>
        <v>0.77074259234373521</v>
      </c>
      <c r="N1262" s="12" t="s">
        <v>50</v>
      </c>
      <c r="O1262" s="14" t="s">
        <v>51</v>
      </c>
      <c r="P1262" s="3">
        <f t="shared" si="39"/>
        <v>272.44307588438966</v>
      </c>
      <c r="Q1262" s="1">
        <v>3</v>
      </c>
    </row>
    <row r="1263" spans="1:17" x14ac:dyDescent="0.3">
      <c r="A1263" s="5">
        <v>1257</v>
      </c>
      <c r="B1263" s="1" t="s">
        <v>1359</v>
      </c>
      <c r="C1263" s="1" t="s">
        <v>9</v>
      </c>
      <c r="D1263" s="1" t="s">
        <v>72</v>
      </c>
      <c r="E1263" s="1" t="s">
        <v>60</v>
      </c>
      <c r="F1263" s="1" t="s">
        <v>67</v>
      </c>
      <c r="G1263" s="1" t="s">
        <v>47</v>
      </c>
      <c r="H1263" s="1" t="s">
        <v>127</v>
      </c>
      <c r="I1263" s="1" t="s">
        <v>139</v>
      </c>
      <c r="J1263" s="7">
        <v>6.1843239579086715</v>
      </c>
      <c r="K1263" s="7">
        <v>2.4347710644726268</v>
      </c>
      <c r="L1263" s="10">
        <v>2.5</v>
      </c>
      <c r="M1263" s="11">
        <f t="shared" si="38"/>
        <v>-2.6091574210949275E-2</v>
      </c>
      <c r="N1263" s="12" t="s">
        <v>50</v>
      </c>
      <c r="O1263" s="14" t="s">
        <v>57</v>
      </c>
      <c r="P1263" s="3">
        <f t="shared" si="39"/>
        <v>393.70044018457008</v>
      </c>
      <c r="Q1263" s="1">
        <v>3</v>
      </c>
    </row>
    <row r="1264" spans="1:17" x14ac:dyDescent="0.3">
      <c r="A1264" s="5">
        <v>1258</v>
      </c>
      <c r="B1264" s="1" t="s">
        <v>1360</v>
      </c>
      <c r="C1264" s="1" t="s">
        <v>59</v>
      </c>
      <c r="D1264" s="1" t="s">
        <v>72</v>
      </c>
      <c r="E1264" s="1" t="s">
        <v>60</v>
      </c>
      <c r="F1264" s="1" t="s">
        <v>67</v>
      </c>
      <c r="G1264" s="1" t="s">
        <v>47</v>
      </c>
      <c r="H1264" s="1" t="s">
        <v>127</v>
      </c>
      <c r="I1264" s="1" t="s">
        <v>139</v>
      </c>
      <c r="J1264" s="7">
        <v>3.9957432001039064</v>
      </c>
      <c r="K1264" s="7">
        <v>2.2134282404296668</v>
      </c>
      <c r="L1264" s="10">
        <v>2.5</v>
      </c>
      <c r="M1264" s="11">
        <f t="shared" si="38"/>
        <v>-0.11462870382813328</v>
      </c>
      <c r="N1264" s="12" t="s">
        <v>50</v>
      </c>
      <c r="O1264" s="14" t="s">
        <v>57</v>
      </c>
      <c r="P1264" s="3">
        <f t="shared" si="39"/>
        <v>553.94657003285602</v>
      </c>
      <c r="Q1264" s="1">
        <v>4</v>
      </c>
    </row>
    <row r="1265" spans="1:17" x14ac:dyDescent="0.3">
      <c r="A1265" s="5">
        <v>1259</v>
      </c>
      <c r="B1265" s="1" t="s">
        <v>1361</v>
      </c>
      <c r="C1265" s="1" t="s">
        <v>71</v>
      </c>
      <c r="D1265" s="1" t="s">
        <v>97</v>
      </c>
      <c r="E1265" s="1"/>
      <c r="F1265" s="1"/>
      <c r="G1265" s="1" t="s">
        <v>47</v>
      </c>
      <c r="H1265" s="1" t="s">
        <v>127</v>
      </c>
      <c r="I1265" s="1"/>
      <c r="J1265" s="7">
        <v>62.407530754354504</v>
      </c>
      <c r="K1265" s="7">
        <v>1.9276644265808758</v>
      </c>
      <c r="L1265" s="10">
        <v>2.5</v>
      </c>
      <c r="M1265" s="11">
        <f t="shared" si="38"/>
        <v>-0.22893422936764968</v>
      </c>
      <c r="N1265" s="12" t="s">
        <v>50</v>
      </c>
      <c r="O1265" s="14" t="s">
        <v>57</v>
      </c>
      <c r="P1265" s="3">
        <f t="shared" si="39"/>
        <v>30.888330355008836</v>
      </c>
      <c r="Q1265" s="1">
        <v>1</v>
      </c>
    </row>
    <row r="1266" spans="1:17" x14ac:dyDescent="0.3">
      <c r="A1266" s="5">
        <v>1260</v>
      </c>
      <c r="B1266" s="1" t="s">
        <v>1362</v>
      </c>
      <c r="C1266" s="1" t="s">
        <v>100</v>
      </c>
      <c r="D1266" s="1" t="s">
        <v>97</v>
      </c>
      <c r="E1266" s="1" t="s">
        <v>91</v>
      </c>
      <c r="F1266" s="1" t="s">
        <v>92</v>
      </c>
      <c r="G1266" s="1" t="s">
        <v>47</v>
      </c>
      <c r="H1266" s="1" t="s">
        <v>127</v>
      </c>
      <c r="I1266" s="1"/>
      <c r="J1266" s="7">
        <v>78.626363557027958</v>
      </c>
      <c r="K1266" s="7">
        <v>2.2134282404296681</v>
      </c>
      <c r="L1266" s="10">
        <v>2.5</v>
      </c>
      <c r="M1266" s="11">
        <f t="shared" si="38"/>
        <v>-0.11462870382813276</v>
      </c>
      <c r="N1266" s="12" t="s">
        <v>50</v>
      </c>
      <c r="O1266" s="14" t="s">
        <v>57</v>
      </c>
      <c r="P1266" s="3">
        <f t="shared" si="39"/>
        <v>28.151222316472278</v>
      </c>
      <c r="Q1266" s="1">
        <v>1</v>
      </c>
    </row>
    <row r="1267" spans="1:17" x14ac:dyDescent="0.3">
      <c r="A1267" s="5">
        <v>1261</v>
      </c>
      <c r="B1267" s="1" t="s">
        <v>1363</v>
      </c>
      <c r="C1267" s="1" t="s">
        <v>74</v>
      </c>
      <c r="D1267" s="1" t="s">
        <v>97</v>
      </c>
      <c r="E1267" s="1" t="s">
        <v>60</v>
      </c>
      <c r="F1267" s="1" t="s">
        <v>67</v>
      </c>
      <c r="G1267" s="1" t="s">
        <v>47</v>
      </c>
      <c r="H1267" s="1" t="s">
        <v>127</v>
      </c>
      <c r="I1267" s="1"/>
      <c r="J1267" s="7">
        <v>43.431345385307331</v>
      </c>
      <c r="K1267" s="7">
        <v>1.7707425923437348</v>
      </c>
      <c r="L1267" s="10">
        <v>2.5</v>
      </c>
      <c r="M1267" s="11">
        <f t="shared" si="38"/>
        <v>-0.29170296306250609</v>
      </c>
      <c r="N1267" s="12" t="s">
        <v>50</v>
      </c>
      <c r="O1267" s="14" t="s">
        <v>57</v>
      </c>
      <c r="P1267" s="3">
        <f t="shared" si="39"/>
        <v>40.771073901449313</v>
      </c>
      <c r="Q1267" s="1">
        <v>1</v>
      </c>
    </row>
    <row r="1268" spans="1:17" x14ac:dyDescent="0.3">
      <c r="A1268" s="5">
        <v>1262</v>
      </c>
      <c r="B1268" s="1" t="s">
        <v>1364</v>
      </c>
      <c r="C1268" s="1" t="s">
        <v>100</v>
      </c>
      <c r="D1268" s="1" t="s">
        <v>97</v>
      </c>
      <c r="E1268" s="1" t="s">
        <v>60</v>
      </c>
      <c r="F1268" s="1" t="s">
        <v>67</v>
      </c>
      <c r="G1268" s="1" t="s">
        <v>47</v>
      </c>
      <c r="H1268" s="1" t="s">
        <v>127</v>
      </c>
      <c r="I1268" s="1"/>
      <c r="J1268" s="7">
        <v>36.593835179467071</v>
      </c>
      <c r="K1268" s="7">
        <v>1.7707425923437106</v>
      </c>
      <c r="L1268" s="10">
        <v>2.5</v>
      </c>
      <c r="M1268" s="11">
        <f t="shared" si="38"/>
        <v>-0.29170296306251575</v>
      </c>
      <c r="N1268" s="12" t="s">
        <v>50</v>
      </c>
      <c r="O1268" s="14" t="s">
        <v>57</v>
      </c>
      <c r="P1268" s="3">
        <f t="shared" si="39"/>
        <v>48.389095694929523</v>
      </c>
      <c r="Q1268" s="1">
        <v>1</v>
      </c>
    </row>
    <row r="1269" spans="1:17" x14ac:dyDescent="0.3">
      <c r="A1269" s="5">
        <v>1263</v>
      </c>
      <c r="B1269" s="1" t="s">
        <v>1365</v>
      </c>
      <c r="C1269" s="1" t="s">
        <v>94</v>
      </c>
      <c r="D1269" s="1" t="s">
        <v>97</v>
      </c>
      <c r="E1269" s="1" t="s">
        <v>60</v>
      </c>
      <c r="F1269" s="1" t="s">
        <v>67</v>
      </c>
      <c r="G1269" s="1" t="s">
        <v>47</v>
      </c>
      <c r="H1269" s="1" t="s">
        <v>127</v>
      </c>
      <c r="I1269" s="1" t="s">
        <v>139</v>
      </c>
      <c r="J1269" s="7">
        <v>14.03399548811212</v>
      </c>
      <c r="K1269" s="7">
        <v>1.5493997683007559</v>
      </c>
      <c r="L1269" s="10">
        <v>2.5</v>
      </c>
      <c r="M1269" s="11">
        <f t="shared" si="38"/>
        <v>-0.38024009267969766</v>
      </c>
      <c r="N1269" s="12" t="s">
        <v>50</v>
      </c>
      <c r="O1269" s="14" t="s">
        <v>57</v>
      </c>
      <c r="P1269" s="3">
        <f t="shared" si="39"/>
        <v>110.40332524071404</v>
      </c>
      <c r="Q1269" s="1">
        <v>1</v>
      </c>
    </row>
    <row r="1270" spans="1:17" x14ac:dyDescent="0.3">
      <c r="A1270" s="5">
        <v>1264</v>
      </c>
      <c r="B1270" s="1" t="s">
        <v>1366</v>
      </c>
      <c r="C1270" s="1" t="s">
        <v>59</v>
      </c>
      <c r="D1270" s="1" t="s">
        <v>97</v>
      </c>
      <c r="E1270" s="1" t="s">
        <v>60</v>
      </c>
      <c r="F1270" s="1" t="s">
        <v>67</v>
      </c>
      <c r="G1270" s="1" t="s">
        <v>47</v>
      </c>
      <c r="H1270" s="1" t="s">
        <v>127</v>
      </c>
      <c r="I1270" s="1" t="s">
        <v>137</v>
      </c>
      <c r="J1270" s="7">
        <v>1.3836760375081563</v>
      </c>
      <c r="K1270" s="7">
        <v>2.2134282404296628</v>
      </c>
      <c r="L1270" s="10">
        <v>2.5</v>
      </c>
      <c r="M1270" s="11">
        <f t="shared" si="38"/>
        <v>-0.11462870382813488</v>
      </c>
      <c r="N1270" s="12" t="s">
        <v>50</v>
      </c>
      <c r="O1270" s="14" t="s">
        <v>57</v>
      </c>
      <c r="P1270" s="3">
        <f t="shared" si="39"/>
        <v>1599.6723079889396</v>
      </c>
      <c r="Q1270" s="1">
        <v>5</v>
      </c>
    </row>
    <row r="1271" spans="1:17" x14ac:dyDescent="0.3">
      <c r="A1271" s="5">
        <v>1265</v>
      </c>
      <c r="B1271" s="1" t="s">
        <v>1367</v>
      </c>
      <c r="C1271" s="1" t="s">
        <v>94</v>
      </c>
      <c r="D1271" s="1" t="s">
        <v>97</v>
      </c>
      <c r="E1271" s="1" t="s">
        <v>60</v>
      </c>
      <c r="F1271" s="1" t="s">
        <v>67</v>
      </c>
      <c r="G1271" s="1" t="s">
        <v>47</v>
      </c>
      <c r="H1271" s="1" t="s">
        <v>127</v>
      </c>
      <c r="I1271" s="1" t="s">
        <v>139</v>
      </c>
      <c r="J1271" s="7">
        <v>34.390829513341856</v>
      </c>
      <c r="K1271" s="7">
        <v>3.3201423606445024</v>
      </c>
      <c r="L1271" s="10">
        <v>2.5</v>
      </c>
      <c r="M1271" s="11">
        <f t="shared" si="38"/>
        <v>0.32805694425780096</v>
      </c>
      <c r="N1271" s="12" t="s">
        <v>50</v>
      </c>
      <c r="O1271" s="14" t="s">
        <v>57</v>
      </c>
      <c r="P1271" s="3">
        <f t="shared" si="39"/>
        <v>96.541502709507469</v>
      </c>
      <c r="Q1271" s="1">
        <v>1</v>
      </c>
    </row>
    <row r="1272" spans="1:17" x14ac:dyDescent="0.3">
      <c r="A1272" s="5">
        <v>1266</v>
      </c>
      <c r="B1272" s="1" t="s">
        <v>1368</v>
      </c>
      <c r="C1272" s="1" t="s">
        <v>94</v>
      </c>
      <c r="D1272" s="1" t="s">
        <v>97</v>
      </c>
      <c r="E1272" s="1" t="s">
        <v>60</v>
      </c>
      <c r="F1272" s="1" t="s">
        <v>67</v>
      </c>
      <c r="G1272" s="1" t="s">
        <v>47</v>
      </c>
      <c r="H1272" s="1" t="s">
        <v>127</v>
      </c>
      <c r="I1272" s="1" t="s">
        <v>134</v>
      </c>
      <c r="J1272" s="7">
        <v>5.7834250462776895</v>
      </c>
      <c r="K1272" s="7">
        <v>2.4347710644726273</v>
      </c>
      <c r="L1272" s="10">
        <v>2.5</v>
      </c>
      <c r="M1272" s="11">
        <f t="shared" si="38"/>
        <v>-2.6091574210949098E-2</v>
      </c>
      <c r="N1272" s="12" t="s">
        <v>50</v>
      </c>
      <c r="O1272" s="14" t="s">
        <v>57</v>
      </c>
      <c r="P1272" s="3">
        <f t="shared" si="39"/>
        <v>420.99120244321091</v>
      </c>
      <c r="Q1272" s="1">
        <v>3</v>
      </c>
    </row>
    <row r="1273" spans="1:17" x14ac:dyDescent="0.3">
      <c r="A1273" s="5">
        <v>1267</v>
      </c>
      <c r="B1273" s="1" t="s">
        <v>1369</v>
      </c>
      <c r="C1273" s="1" t="s">
        <v>94</v>
      </c>
      <c r="D1273" s="1" t="s">
        <v>97</v>
      </c>
      <c r="E1273" s="1" t="s">
        <v>60</v>
      </c>
      <c r="F1273" s="1" t="s">
        <v>67</v>
      </c>
      <c r="G1273" s="1" t="s">
        <v>47</v>
      </c>
      <c r="H1273" s="1" t="s">
        <v>127</v>
      </c>
      <c r="I1273" s="1" t="s">
        <v>139</v>
      </c>
      <c r="J1273" s="7">
        <v>3.8437273007286104</v>
      </c>
      <c r="K1273" s="7">
        <v>1.549399768300773</v>
      </c>
      <c r="L1273" s="10">
        <v>2.5</v>
      </c>
      <c r="M1273" s="11">
        <f t="shared" si="38"/>
        <v>-0.38024009267969083</v>
      </c>
      <c r="N1273" s="12" t="s">
        <v>50</v>
      </c>
      <c r="O1273" s="14" t="s">
        <v>57</v>
      </c>
      <c r="P1273" s="3">
        <f t="shared" si="39"/>
        <v>403.09825517722641</v>
      </c>
      <c r="Q1273" s="1">
        <v>3</v>
      </c>
    </row>
    <row r="1274" spans="1:17" x14ac:dyDescent="0.3">
      <c r="A1274" s="5">
        <v>1268</v>
      </c>
      <c r="B1274" s="1" t="s">
        <v>1370</v>
      </c>
      <c r="C1274" s="1" t="s">
        <v>131</v>
      </c>
      <c r="D1274" s="1" t="s">
        <v>97</v>
      </c>
      <c r="E1274" s="1" t="s">
        <v>60</v>
      </c>
      <c r="F1274" s="1" t="s">
        <v>67</v>
      </c>
      <c r="G1274" s="1" t="s">
        <v>47</v>
      </c>
      <c r="H1274" s="1" t="s">
        <v>127</v>
      </c>
      <c r="I1274" s="1" t="s">
        <v>139</v>
      </c>
      <c r="J1274" s="7">
        <v>6.656735558360694</v>
      </c>
      <c r="K1274" s="7">
        <v>1.9920854163867086</v>
      </c>
      <c r="L1274" s="10">
        <v>2.5</v>
      </c>
      <c r="M1274" s="11">
        <f t="shared" si="38"/>
        <v>-0.20316583344531658</v>
      </c>
      <c r="N1274" s="12" t="s">
        <v>50</v>
      </c>
      <c r="O1274" s="14" t="s">
        <v>57</v>
      </c>
      <c r="P1274" s="3">
        <f t="shared" si="39"/>
        <v>299.25860790499615</v>
      </c>
      <c r="Q1274" s="1">
        <v>3</v>
      </c>
    </row>
    <row r="1275" spans="1:17" x14ac:dyDescent="0.3">
      <c r="A1275" s="5">
        <v>1269</v>
      </c>
      <c r="B1275" s="1" t="s">
        <v>1371</v>
      </c>
      <c r="C1275" s="1" t="s">
        <v>59</v>
      </c>
      <c r="D1275" s="1" t="s">
        <v>97</v>
      </c>
      <c r="E1275" s="1" t="s">
        <v>60</v>
      </c>
      <c r="F1275" s="1" t="s">
        <v>67</v>
      </c>
      <c r="G1275" s="1" t="s">
        <v>47</v>
      </c>
      <c r="H1275" s="1" t="s">
        <v>127</v>
      </c>
      <c r="I1275" s="1" t="s">
        <v>134</v>
      </c>
      <c r="J1275" s="7">
        <v>1.9173007408701086</v>
      </c>
      <c r="K1275" s="7">
        <v>1.7707425923437314</v>
      </c>
      <c r="L1275" s="10">
        <v>2.5</v>
      </c>
      <c r="M1275" s="11">
        <f t="shared" si="38"/>
        <v>-0.29170296306250743</v>
      </c>
      <c r="N1275" s="12" t="s">
        <v>50</v>
      </c>
      <c r="O1275" s="14" t="s">
        <v>57</v>
      </c>
      <c r="P1275" s="3">
        <f t="shared" si="39"/>
        <v>923.56016695645451</v>
      </c>
      <c r="Q1275" s="1">
        <v>4</v>
      </c>
    </row>
    <row r="1276" spans="1:17" x14ac:dyDescent="0.3">
      <c r="A1276" s="5">
        <v>1270</v>
      </c>
      <c r="B1276" s="1" t="s">
        <v>1372</v>
      </c>
      <c r="C1276" s="1" t="s">
        <v>94</v>
      </c>
      <c r="D1276" s="1" t="s">
        <v>97</v>
      </c>
      <c r="E1276" s="1" t="s">
        <v>60</v>
      </c>
      <c r="F1276" s="1" t="s">
        <v>67</v>
      </c>
      <c r="G1276" s="1" t="s">
        <v>47</v>
      </c>
      <c r="H1276" s="1" t="s">
        <v>127</v>
      </c>
      <c r="I1276" s="1" t="s">
        <v>139</v>
      </c>
      <c r="J1276" s="7">
        <v>13.918729321143768</v>
      </c>
      <c r="K1276" s="7">
        <v>2.2134282404296681</v>
      </c>
      <c r="L1276" s="10">
        <v>2.5</v>
      </c>
      <c r="M1276" s="11">
        <f t="shared" si="38"/>
        <v>-0.11462870382813276</v>
      </c>
      <c r="N1276" s="12" t="s">
        <v>50</v>
      </c>
      <c r="O1276" s="14" t="s">
        <v>57</v>
      </c>
      <c r="P1276" s="3">
        <f t="shared" si="39"/>
        <v>159.02516597310913</v>
      </c>
      <c r="Q1276" s="1">
        <v>2</v>
      </c>
    </row>
    <row r="1277" spans="1:17" x14ac:dyDescent="0.3">
      <c r="A1277" s="5">
        <v>1271</v>
      </c>
      <c r="B1277" s="1" t="s">
        <v>1373</v>
      </c>
      <c r="C1277" s="1" t="s">
        <v>94</v>
      </c>
      <c r="D1277" s="1" t="s">
        <v>97</v>
      </c>
      <c r="E1277" s="1" t="s">
        <v>60</v>
      </c>
      <c r="F1277" s="1" t="s">
        <v>67</v>
      </c>
      <c r="G1277" s="1" t="s">
        <v>47</v>
      </c>
      <c r="H1277" s="1" t="s">
        <v>127</v>
      </c>
      <c r="I1277" s="1" t="s">
        <v>134</v>
      </c>
      <c r="J1277" s="7">
        <v>17.542087843190444</v>
      </c>
      <c r="K1277" s="7">
        <v>3.3201423606445024</v>
      </c>
      <c r="L1277" s="10">
        <v>2.5</v>
      </c>
      <c r="M1277" s="11">
        <f t="shared" si="38"/>
        <v>0.32805694425780096</v>
      </c>
      <c r="N1277" s="12" t="s">
        <v>50</v>
      </c>
      <c r="O1277" s="14" t="s">
        <v>57</v>
      </c>
      <c r="P1277" s="3">
        <f t="shared" si="39"/>
        <v>189.2672292103091</v>
      </c>
      <c r="Q1277" s="1">
        <v>2</v>
      </c>
    </row>
    <row r="1278" spans="1:17" x14ac:dyDescent="0.3">
      <c r="A1278" s="5">
        <v>1272</v>
      </c>
      <c r="B1278" s="1" t="s">
        <v>1374</v>
      </c>
      <c r="C1278" s="1" t="s">
        <v>131</v>
      </c>
      <c r="D1278" s="1" t="s">
        <v>97</v>
      </c>
      <c r="E1278" s="1" t="s">
        <v>60</v>
      </c>
      <c r="F1278" s="1" t="s">
        <v>67</v>
      </c>
      <c r="G1278" s="1" t="s">
        <v>47</v>
      </c>
      <c r="H1278" s="1" t="s">
        <v>127</v>
      </c>
      <c r="I1278" s="1" t="s">
        <v>134</v>
      </c>
      <c r="J1278" s="7">
        <v>14.199344684953918</v>
      </c>
      <c r="K1278" s="7">
        <v>2.2134282404296681</v>
      </c>
      <c r="L1278" s="10">
        <v>2.5</v>
      </c>
      <c r="M1278" s="11">
        <f t="shared" si="38"/>
        <v>-0.11462870382813276</v>
      </c>
      <c r="N1278" s="12" t="s">
        <v>50</v>
      </c>
      <c r="O1278" s="14" t="s">
        <v>57</v>
      </c>
      <c r="P1278" s="3">
        <f t="shared" si="39"/>
        <v>155.88242200888948</v>
      </c>
      <c r="Q1278" s="1">
        <v>2</v>
      </c>
    </row>
    <row r="1279" spans="1:17" x14ac:dyDescent="0.3">
      <c r="A1279" s="5">
        <v>1273</v>
      </c>
      <c r="B1279" s="1" t="s">
        <v>1375</v>
      </c>
      <c r="C1279" s="1" t="s">
        <v>94</v>
      </c>
      <c r="D1279" s="1" t="s">
        <v>97</v>
      </c>
      <c r="E1279" s="1" t="s">
        <v>60</v>
      </c>
      <c r="F1279" s="1" t="s">
        <v>67</v>
      </c>
      <c r="G1279" s="1" t="s">
        <v>47</v>
      </c>
      <c r="H1279" s="1" t="s">
        <v>127</v>
      </c>
      <c r="I1279" s="1" t="s">
        <v>137</v>
      </c>
      <c r="J1279" s="7">
        <v>26.012800213911781</v>
      </c>
      <c r="K1279" s="7">
        <v>1.7707425923437508</v>
      </c>
      <c r="L1279" s="10">
        <v>2.5</v>
      </c>
      <c r="M1279" s="11">
        <f t="shared" si="38"/>
        <v>-0.29170296306249971</v>
      </c>
      <c r="N1279" s="12" t="s">
        <v>50</v>
      </c>
      <c r="O1279" s="14" t="s">
        <v>57</v>
      </c>
      <c r="P1279" s="3">
        <f t="shared" si="39"/>
        <v>68.071971405706194</v>
      </c>
      <c r="Q1279" s="1">
        <v>1</v>
      </c>
    </row>
    <row r="1280" spans="1:17" x14ac:dyDescent="0.3">
      <c r="A1280" s="5">
        <v>1274</v>
      </c>
      <c r="B1280" s="1" t="s">
        <v>1376</v>
      </c>
      <c r="C1280" s="1" t="s">
        <v>131</v>
      </c>
      <c r="D1280" s="1" t="s">
        <v>97</v>
      </c>
      <c r="E1280" s="1" t="s">
        <v>60</v>
      </c>
      <c r="F1280" s="1" t="s">
        <v>67</v>
      </c>
      <c r="G1280" s="1" t="s">
        <v>47</v>
      </c>
      <c r="H1280" s="1" t="s">
        <v>127</v>
      </c>
      <c r="I1280" s="1" t="s">
        <v>137</v>
      </c>
      <c r="J1280" s="7">
        <v>9.6240456103154095</v>
      </c>
      <c r="K1280" s="7">
        <v>1.770742592343739</v>
      </c>
      <c r="L1280" s="10">
        <v>2.5</v>
      </c>
      <c r="M1280" s="11">
        <f t="shared" si="38"/>
        <v>-0.29170296306250443</v>
      </c>
      <c r="N1280" s="12" t="s">
        <v>50</v>
      </c>
      <c r="O1280" s="14" t="s">
        <v>57</v>
      </c>
      <c r="P1280" s="3">
        <f t="shared" si="39"/>
        <v>183.99150046065776</v>
      </c>
      <c r="Q1280" s="1">
        <v>2</v>
      </c>
    </row>
    <row r="1281" spans="1:17" x14ac:dyDescent="0.3">
      <c r="A1281" s="5">
        <v>1275</v>
      </c>
      <c r="B1281" s="1" t="s">
        <v>1377</v>
      </c>
      <c r="C1281" s="1" t="s">
        <v>9</v>
      </c>
      <c r="D1281" s="1" t="s">
        <v>97</v>
      </c>
      <c r="E1281" s="1" t="s">
        <v>60</v>
      </c>
      <c r="F1281" s="1" t="s">
        <v>67</v>
      </c>
      <c r="G1281" s="1" t="s">
        <v>47</v>
      </c>
      <c r="H1281" s="1" t="s">
        <v>127</v>
      </c>
      <c r="I1281" s="1" t="s">
        <v>137</v>
      </c>
      <c r="J1281" s="7">
        <v>2.266382585675236</v>
      </c>
      <c r="K1281" s="7">
        <v>2.434771064472637</v>
      </c>
      <c r="L1281" s="10">
        <v>2.5</v>
      </c>
      <c r="M1281" s="11">
        <f t="shared" si="38"/>
        <v>-2.6091574210945191E-2</v>
      </c>
      <c r="N1281" s="12" t="s">
        <v>50</v>
      </c>
      <c r="O1281" s="14" t="s">
        <v>57</v>
      </c>
      <c r="P1281" s="3">
        <f t="shared" si="39"/>
        <v>1074.2983465641271</v>
      </c>
      <c r="Q1281" s="1">
        <v>5</v>
      </c>
    </row>
    <row r="1282" spans="1:17" x14ac:dyDescent="0.3">
      <c r="A1282" s="5">
        <v>1276</v>
      </c>
      <c r="B1282" s="1" t="s">
        <v>1378</v>
      </c>
      <c r="C1282" s="1" t="s">
        <v>94</v>
      </c>
      <c r="D1282" s="1" t="s">
        <v>97</v>
      </c>
      <c r="E1282" s="1" t="s">
        <v>60</v>
      </c>
      <c r="F1282" s="1" t="s">
        <v>67</v>
      </c>
      <c r="G1282" s="1" t="s">
        <v>47</v>
      </c>
      <c r="H1282" s="1" t="s">
        <v>127</v>
      </c>
      <c r="I1282" s="1" t="s">
        <v>139</v>
      </c>
      <c r="J1282" s="7">
        <v>41.474900861374245</v>
      </c>
      <c r="K1282" s="7">
        <v>5.0908849529881568</v>
      </c>
      <c r="L1282" s="10">
        <v>2.5</v>
      </c>
      <c r="M1282" s="11">
        <f t="shared" si="38"/>
        <v>1.0363539811952627</v>
      </c>
      <c r="N1282" s="12" t="s">
        <v>50</v>
      </c>
      <c r="O1282" s="14" t="s">
        <v>51</v>
      </c>
      <c r="P1282" s="3">
        <f t="shared" si="39"/>
        <v>122.74616327604825</v>
      </c>
      <c r="Q1282" s="1">
        <v>1</v>
      </c>
    </row>
    <row r="1283" spans="1:17" x14ac:dyDescent="0.3">
      <c r="A1283" s="5">
        <v>1277</v>
      </c>
      <c r="B1283" s="1" t="s">
        <v>1379</v>
      </c>
      <c r="C1283" s="1" t="s">
        <v>9</v>
      </c>
      <c r="D1283" s="1" t="s">
        <v>97</v>
      </c>
      <c r="E1283" s="1" t="s">
        <v>60</v>
      </c>
      <c r="F1283" s="1" t="s">
        <v>67</v>
      </c>
      <c r="G1283" s="1" t="s">
        <v>47</v>
      </c>
      <c r="H1283" s="1" t="s">
        <v>127</v>
      </c>
      <c r="I1283" s="1" t="s">
        <v>139</v>
      </c>
      <c r="J1283" s="7">
        <v>8.4515051293440848</v>
      </c>
      <c r="K1283" s="7">
        <v>2.6561138885155939</v>
      </c>
      <c r="L1283" s="10">
        <v>2.5</v>
      </c>
      <c r="M1283" s="11">
        <f t="shared" si="38"/>
        <v>6.2445555406237571E-2</v>
      </c>
      <c r="N1283" s="12" t="s">
        <v>50</v>
      </c>
      <c r="O1283" s="14" t="s">
        <v>57</v>
      </c>
      <c r="P1283" s="3">
        <f t="shared" si="39"/>
        <v>314.2770249636863</v>
      </c>
      <c r="Q1283" s="1">
        <v>3</v>
      </c>
    </row>
    <row r="1284" spans="1:17" x14ac:dyDescent="0.3">
      <c r="A1284" s="5">
        <v>1278</v>
      </c>
      <c r="B1284" s="1" t="s">
        <v>1380</v>
      </c>
      <c r="C1284" s="1" t="s">
        <v>9</v>
      </c>
      <c r="D1284" s="1" t="s">
        <v>97</v>
      </c>
      <c r="E1284" s="1" t="s">
        <v>60</v>
      </c>
      <c r="F1284" s="1" t="s">
        <v>67</v>
      </c>
      <c r="G1284" s="1" t="s">
        <v>47</v>
      </c>
      <c r="H1284" s="1" t="s">
        <v>127</v>
      </c>
      <c r="I1284" s="1" t="s">
        <v>139</v>
      </c>
      <c r="J1284" s="7">
        <v>4.8547330444026713</v>
      </c>
      <c r="K1284" s="7">
        <v>1.9920854163867077</v>
      </c>
      <c r="L1284" s="10">
        <v>2.5</v>
      </c>
      <c r="M1284" s="11">
        <f t="shared" si="38"/>
        <v>-0.20316583344531694</v>
      </c>
      <c r="N1284" s="12" t="s">
        <v>50</v>
      </c>
      <c r="O1284" s="14" t="s">
        <v>57</v>
      </c>
      <c r="P1284" s="3">
        <f t="shared" si="39"/>
        <v>410.33881743168331</v>
      </c>
      <c r="Q1284" s="1">
        <v>3</v>
      </c>
    </row>
    <row r="1285" spans="1:17" x14ac:dyDescent="0.3">
      <c r="A1285" s="5">
        <v>1279</v>
      </c>
      <c r="B1285" s="1" t="s">
        <v>1381</v>
      </c>
      <c r="C1285" s="1" t="s">
        <v>59</v>
      </c>
      <c r="D1285" s="1" t="s">
        <v>97</v>
      </c>
      <c r="E1285" s="1" t="s">
        <v>60</v>
      </c>
      <c r="F1285" s="1" t="s">
        <v>67</v>
      </c>
      <c r="G1285" s="1" t="s">
        <v>47</v>
      </c>
      <c r="H1285" s="1" t="s">
        <v>127</v>
      </c>
      <c r="I1285" s="1" t="s">
        <v>139</v>
      </c>
      <c r="J1285" s="7">
        <v>4.2816860262347189</v>
      </c>
      <c r="K1285" s="7">
        <v>3.0987995366015473</v>
      </c>
      <c r="L1285" s="10">
        <v>2.5</v>
      </c>
      <c r="M1285" s="11">
        <f t="shared" si="38"/>
        <v>0.23951981464061892</v>
      </c>
      <c r="N1285" s="12" t="s">
        <v>50</v>
      </c>
      <c r="O1285" s="14" t="s">
        <v>57</v>
      </c>
      <c r="P1285" s="3">
        <f t="shared" si="39"/>
        <v>723.73348200092266</v>
      </c>
      <c r="Q1285" s="1">
        <v>4</v>
      </c>
    </row>
    <row r="1286" spans="1:17" x14ac:dyDescent="0.3">
      <c r="A1286" s="5">
        <v>1280</v>
      </c>
      <c r="B1286" s="1" t="s">
        <v>1382</v>
      </c>
      <c r="C1286" s="1" t="s">
        <v>9</v>
      </c>
      <c r="D1286" s="1" t="s">
        <v>97</v>
      </c>
      <c r="E1286" s="1" t="s">
        <v>60</v>
      </c>
      <c r="F1286" s="1" t="s">
        <v>67</v>
      </c>
      <c r="G1286" s="1" t="s">
        <v>47</v>
      </c>
      <c r="H1286" s="1" t="s">
        <v>127</v>
      </c>
      <c r="I1286" s="1" t="s">
        <v>139</v>
      </c>
      <c r="J1286" s="7">
        <v>8.0240069141905117</v>
      </c>
      <c r="K1286" s="7">
        <v>1.7707425923437381</v>
      </c>
      <c r="L1286" s="10">
        <v>2.5</v>
      </c>
      <c r="M1286" s="11">
        <f t="shared" si="38"/>
        <v>-0.29170296306250476</v>
      </c>
      <c r="N1286" s="12" t="s">
        <v>50</v>
      </c>
      <c r="O1286" s="14" t="s">
        <v>57</v>
      </c>
      <c r="P1286" s="3">
        <f t="shared" si="39"/>
        <v>220.68059153989108</v>
      </c>
      <c r="Q1286" s="1">
        <v>2</v>
      </c>
    </row>
    <row r="1287" spans="1:17" x14ac:dyDescent="0.3">
      <c r="A1287" s="5">
        <v>1281</v>
      </c>
      <c r="B1287" s="1" t="s">
        <v>1383</v>
      </c>
      <c r="C1287" s="1" t="s">
        <v>9</v>
      </c>
      <c r="D1287" s="1" t="s">
        <v>97</v>
      </c>
      <c r="E1287" s="1" t="s">
        <v>60</v>
      </c>
      <c r="F1287" s="1" t="s">
        <v>67</v>
      </c>
      <c r="G1287" s="1" t="s">
        <v>47</v>
      </c>
      <c r="H1287" s="1" t="s">
        <v>127</v>
      </c>
      <c r="I1287" s="1" t="s">
        <v>139</v>
      </c>
      <c r="J1287" s="7">
        <v>5.0618779708202046</v>
      </c>
      <c r="K1287" s="7">
        <v>1.5493997683007736</v>
      </c>
      <c r="L1287" s="10">
        <v>2.5</v>
      </c>
      <c r="M1287" s="11">
        <f t="shared" ref="M1287:M1350" si="40">(K1287-L1287)/L1287</f>
        <v>-0.38024009267969056</v>
      </c>
      <c r="N1287" s="12" t="s">
        <v>50</v>
      </c>
      <c r="O1287" s="14" t="s">
        <v>57</v>
      </c>
      <c r="P1287" s="3">
        <f t="shared" ref="P1287:P1350" si="41">K1287*1000/J1287</f>
        <v>306.09188471797859</v>
      </c>
      <c r="Q1287" s="1">
        <v>3</v>
      </c>
    </row>
    <row r="1288" spans="1:17" x14ac:dyDescent="0.3">
      <c r="A1288" s="5">
        <v>1282</v>
      </c>
      <c r="B1288" s="1" t="s">
        <v>1384</v>
      </c>
      <c r="C1288" s="1" t="s">
        <v>145</v>
      </c>
      <c r="D1288" s="1" t="s">
        <v>97</v>
      </c>
      <c r="E1288" s="1" t="s">
        <v>60</v>
      </c>
      <c r="F1288" s="1" t="s">
        <v>67</v>
      </c>
      <c r="G1288" s="1" t="s">
        <v>47</v>
      </c>
      <c r="H1288" s="1" t="s">
        <v>127</v>
      </c>
      <c r="I1288" s="1"/>
      <c r="J1288" s="7">
        <v>20.745233112191567</v>
      </c>
      <c r="K1288" s="7">
        <v>1.5493997683007543</v>
      </c>
      <c r="L1288" s="10">
        <v>2.5</v>
      </c>
      <c r="M1288" s="11">
        <f t="shared" si="40"/>
        <v>-0.38024009267969827</v>
      </c>
      <c r="N1288" s="12" t="s">
        <v>50</v>
      </c>
      <c r="O1288" s="14" t="s">
        <v>57</v>
      </c>
      <c r="P1288" s="3">
        <f t="shared" si="41"/>
        <v>74.687026167481463</v>
      </c>
      <c r="Q1288" s="1">
        <v>1</v>
      </c>
    </row>
    <row r="1289" spans="1:17" x14ac:dyDescent="0.3">
      <c r="A1289" s="5">
        <v>1283</v>
      </c>
      <c r="B1289" s="1" t="s">
        <v>1385</v>
      </c>
      <c r="C1289" s="1" t="s">
        <v>145</v>
      </c>
      <c r="D1289" s="1" t="s">
        <v>97</v>
      </c>
      <c r="E1289" s="1" t="s">
        <v>60</v>
      </c>
      <c r="F1289" s="1" t="s">
        <v>67</v>
      </c>
      <c r="G1289" s="1" t="s">
        <v>47</v>
      </c>
      <c r="H1289" s="1" t="s">
        <v>127</v>
      </c>
      <c r="I1289" s="1"/>
      <c r="J1289" s="7">
        <v>45.479572311055904</v>
      </c>
      <c r="K1289" s="7">
        <v>1.9920854163866668</v>
      </c>
      <c r="L1289" s="10">
        <v>2.5</v>
      </c>
      <c r="M1289" s="11">
        <f t="shared" si="40"/>
        <v>-0.20316583344533329</v>
      </c>
      <c r="N1289" s="12" t="s">
        <v>50</v>
      </c>
      <c r="O1289" s="14" t="s">
        <v>57</v>
      </c>
      <c r="P1289" s="3">
        <f t="shared" si="41"/>
        <v>43.801762311260759</v>
      </c>
      <c r="Q1289" s="1">
        <v>1</v>
      </c>
    </row>
    <row r="1290" spans="1:17" x14ac:dyDescent="0.3">
      <c r="A1290" s="5">
        <v>1284</v>
      </c>
      <c r="B1290" s="1" t="s">
        <v>1386</v>
      </c>
      <c r="C1290" s="1" t="s">
        <v>59</v>
      </c>
      <c r="D1290" s="1" t="s">
        <v>97</v>
      </c>
      <c r="E1290" s="1" t="s">
        <v>60</v>
      </c>
      <c r="F1290" s="1" t="s">
        <v>67</v>
      </c>
      <c r="G1290" s="1" t="s">
        <v>47</v>
      </c>
      <c r="H1290" s="1" t="s">
        <v>127</v>
      </c>
      <c r="I1290" s="1" t="s">
        <v>137</v>
      </c>
      <c r="J1290" s="7">
        <v>2.8543022415309931</v>
      </c>
      <c r="K1290" s="7">
        <v>1.9920854163867037</v>
      </c>
      <c r="L1290" s="10">
        <v>2.5</v>
      </c>
      <c r="M1290" s="11">
        <f t="shared" si="40"/>
        <v>-0.20316583344531852</v>
      </c>
      <c r="N1290" s="12" t="s">
        <v>50</v>
      </c>
      <c r="O1290" s="14" t="s">
        <v>57</v>
      </c>
      <c r="P1290" s="3">
        <f t="shared" si="41"/>
        <v>697.92378235256092</v>
      </c>
      <c r="Q1290" s="1">
        <v>4</v>
      </c>
    </row>
    <row r="1291" spans="1:17" x14ac:dyDescent="0.3">
      <c r="A1291" s="5">
        <v>1285</v>
      </c>
      <c r="B1291" s="1" t="s">
        <v>1387</v>
      </c>
      <c r="C1291" s="1" t="s">
        <v>145</v>
      </c>
      <c r="D1291" s="1" t="s">
        <v>97</v>
      </c>
      <c r="E1291" s="1" t="s">
        <v>60</v>
      </c>
      <c r="F1291" s="1" t="s">
        <v>67</v>
      </c>
      <c r="G1291" s="1" t="s">
        <v>47</v>
      </c>
      <c r="H1291" s="1" t="s">
        <v>127</v>
      </c>
      <c r="I1291" s="1"/>
      <c r="J1291" s="7">
        <v>20.047536079889433</v>
      </c>
      <c r="K1291" s="7">
        <v>1.7707425923437499</v>
      </c>
      <c r="L1291" s="10">
        <v>2.5</v>
      </c>
      <c r="M1291" s="11">
        <f t="shared" si="40"/>
        <v>-0.29170296306250004</v>
      </c>
      <c r="N1291" s="12" t="s">
        <v>50</v>
      </c>
      <c r="O1291" s="14" t="s">
        <v>57</v>
      </c>
      <c r="P1291" s="3">
        <f t="shared" si="41"/>
        <v>88.327193191589259</v>
      </c>
      <c r="Q1291" s="1">
        <v>1</v>
      </c>
    </row>
    <row r="1292" spans="1:17" x14ac:dyDescent="0.3">
      <c r="A1292" s="5">
        <v>1286</v>
      </c>
      <c r="B1292" s="1" t="s">
        <v>1388</v>
      </c>
      <c r="C1292" s="1" t="s">
        <v>9</v>
      </c>
      <c r="D1292" s="1" t="s">
        <v>97</v>
      </c>
      <c r="E1292" s="1" t="s">
        <v>60</v>
      </c>
      <c r="F1292" s="1" t="s">
        <v>67</v>
      </c>
      <c r="G1292" s="1" t="s">
        <v>47</v>
      </c>
      <c r="H1292" s="1" t="s">
        <v>127</v>
      </c>
      <c r="I1292" s="1" t="s">
        <v>134</v>
      </c>
      <c r="J1292" s="7">
        <v>25.131741558362396</v>
      </c>
      <c r="K1292" s="7">
        <v>2.2134282404296681</v>
      </c>
      <c r="L1292" s="10">
        <v>2.5</v>
      </c>
      <c r="M1292" s="11">
        <f t="shared" si="40"/>
        <v>-0.11462870382813276</v>
      </c>
      <c r="N1292" s="12" t="s">
        <v>50</v>
      </c>
      <c r="O1292" s="14" t="s">
        <v>57</v>
      </c>
      <c r="P1292" s="3">
        <f t="shared" si="41"/>
        <v>88.07301456962368</v>
      </c>
      <c r="Q1292" s="1">
        <v>1</v>
      </c>
    </row>
    <row r="1293" spans="1:17" x14ac:dyDescent="0.3">
      <c r="A1293" s="5">
        <v>1287</v>
      </c>
      <c r="B1293" s="1" t="s">
        <v>1389</v>
      </c>
      <c r="C1293" s="1" t="s">
        <v>9</v>
      </c>
      <c r="D1293" s="1" t="s">
        <v>97</v>
      </c>
      <c r="E1293" s="1" t="s">
        <v>60</v>
      </c>
      <c r="F1293" s="1" t="s">
        <v>67</v>
      </c>
      <c r="G1293" s="1" t="s">
        <v>47</v>
      </c>
      <c r="H1293" s="1" t="s">
        <v>127</v>
      </c>
      <c r="I1293" s="1" t="s">
        <v>139</v>
      </c>
      <c r="J1293" s="7">
        <v>31.239218273527261</v>
      </c>
      <c r="K1293" s="7">
        <v>1.9920854163866728</v>
      </c>
      <c r="L1293" s="10">
        <v>2.5</v>
      </c>
      <c r="M1293" s="11">
        <f t="shared" si="40"/>
        <v>-0.20316583344533087</v>
      </c>
      <c r="N1293" s="12" t="s">
        <v>50</v>
      </c>
      <c r="O1293" s="14" t="s">
        <v>57</v>
      </c>
      <c r="P1293" s="3">
        <f t="shared" si="41"/>
        <v>63.768734510069535</v>
      </c>
      <c r="Q1293" s="1">
        <v>1</v>
      </c>
    </row>
    <row r="1294" spans="1:17" x14ac:dyDescent="0.3">
      <c r="A1294" s="5">
        <v>1288</v>
      </c>
      <c r="B1294" s="1" t="s">
        <v>1390</v>
      </c>
      <c r="C1294" s="1" t="s">
        <v>145</v>
      </c>
      <c r="D1294" s="1" t="s">
        <v>97</v>
      </c>
      <c r="E1294" s="1" t="s">
        <v>60</v>
      </c>
      <c r="F1294" s="1" t="s">
        <v>67</v>
      </c>
      <c r="G1294" s="1" t="s">
        <v>47</v>
      </c>
      <c r="H1294" s="1" t="s">
        <v>127</v>
      </c>
      <c r="I1294" s="1"/>
      <c r="J1294" s="7">
        <v>56.630133389840246</v>
      </c>
      <c r="K1294" s="7">
        <v>2.6561138885155793</v>
      </c>
      <c r="L1294" s="10">
        <v>2.5</v>
      </c>
      <c r="M1294" s="11">
        <f t="shared" si="40"/>
        <v>6.2445555406231715E-2</v>
      </c>
      <c r="N1294" s="12" t="s">
        <v>50</v>
      </c>
      <c r="O1294" s="14" t="s">
        <v>57</v>
      </c>
      <c r="P1294" s="3">
        <f t="shared" si="41"/>
        <v>46.902836520461037</v>
      </c>
      <c r="Q1294" s="1">
        <v>1</v>
      </c>
    </row>
    <row r="1295" spans="1:17" x14ac:dyDescent="0.3">
      <c r="A1295" s="5">
        <v>1289</v>
      </c>
      <c r="B1295" s="1" t="s">
        <v>1391</v>
      </c>
      <c r="C1295" s="1" t="s">
        <v>131</v>
      </c>
      <c r="D1295" s="1" t="s">
        <v>97</v>
      </c>
      <c r="E1295" s="1" t="s">
        <v>60</v>
      </c>
      <c r="F1295" s="1" t="s">
        <v>67</v>
      </c>
      <c r="G1295" s="1" t="s">
        <v>47</v>
      </c>
      <c r="H1295" s="1" t="s">
        <v>127</v>
      </c>
      <c r="I1295" s="1" t="s">
        <v>137</v>
      </c>
      <c r="J1295" s="7">
        <v>57.350455070896871</v>
      </c>
      <c r="K1295" s="7">
        <v>1.5493997683007696</v>
      </c>
      <c r="L1295" s="10">
        <v>2.5</v>
      </c>
      <c r="M1295" s="11">
        <f t="shared" si="40"/>
        <v>-0.38024009267969217</v>
      </c>
      <c r="N1295" s="12" t="s">
        <v>50</v>
      </c>
      <c r="O1295" s="14" t="s">
        <v>57</v>
      </c>
      <c r="P1295" s="3">
        <f t="shared" si="41"/>
        <v>27.016346537885276</v>
      </c>
      <c r="Q1295" s="1">
        <v>1</v>
      </c>
    </row>
    <row r="1296" spans="1:17" x14ac:dyDescent="0.3">
      <c r="A1296" s="5">
        <v>1290</v>
      </c>
      <c r="B1296" s="1" t="s">
        <v>1392</v>
      </c>
      <c r="C1296" s="1" t="s">
        <v>94</v>
      </c>
      <c r="D1296" s="1" t="s">
        <v>97</v>
      </c>
      <c r="E1296" s="1" t="s">
        <v>60</v>
      </c>
      <c r="F1296" s="1" t="s">
        <v>67</v>
      </c>
      <c r="G1296" s="1" t="s">
        <v>47</v>
      </c>
      <c r="H1296" s="1" t="s">
        <v>127</v>
      </c>
      <c r="I1296" s="1" t="s">
        <v>134</v>
      </c>
      <c r="J1296" s="7">
        <v>15.468825671870164</v>
      </c>
      <c r="K1296" s="7">
        <v>2.434771064472661</v>
      </c>
      <c r="L1296" s="10">
        <v>2.5</v>
      </c>
      <c r="M1296" s="11">
        <f t="shared" si="40"/>
        <v>-2.6091574210935598E-2</v>
      </c>
      <c r="N1296" s="12" t="s">
        <v>50</v>
      </c>
      <c r="O1296" s="14" t="s">
        <v>57</v>
      </c>
      <c r="P1296" s="3">
        <f t="shared" si="41"/>
        <v>157.39857156062317</v>
      </c>
      <c r="Q1296" s="1">
        <v>2</v>
      </c>
    </row>
    <row r="1297" spans="1:17" x14ac:dyDescent="0.3">
      <c r="A1297" s="5">
        <v>1291</v>
      </c>
      <c r="B1297" s="1" t="s">
        <v>1393</v>
      </c>
      <c r="C1297" s="1" t="s">
        <v>9</v>
      </c>
      <c r="D1297" s="1" t="s">
        <v>97</v>
      </c>
      <c r="E1297" s="1" t="s">
        <v>60</v>
      </c>
      <c r="F1297" s="1" t="s">
        <v>67</v>
      </c>
      <c r="G1297" s="1" t="s">
        <v>47</v>
      </c>
      <c r="H1297" s="1" t="s">
        <v>127</v>
      </c>
      <c r="I1297" s="1" t="s">
        <v>134</v>
      </c>
      <c r="J1297" s="7">
        <v>7.0866158101807866</v>
      </c>
      <c r="K1297" s="7">
        <v>1.5493997683007728</v>
      </c>
      <c r="L1297" s="10">
        <v>2.5</v>
      </c>
      <c r="M1297" s="11">
        <f t="shared" si="40"/>
        <v>-0.38024009267969089</v>
      </c>
      <c r="N1297" s="12" t="s">
        <v>50</v>
      </c>
      <c r="O1297" s="14" t="s">
        <v>57</v>
      </c>
      <c r="P1297" s="3">
        <f t="shared" si="41"/>
        <v>218.63747235667432</v>
      </c>
      <c r="Q1297" s="1">
        <v>2</v>
      </c>
    </row>
    <row r="1298" spans="1:17" x14ac:dyDescent="0.3">
      <c r="A1298" s="5">
        <v>1292</v>
      </c>
      <c r="B1298" s="1" t="s">
        <v>1394</v>
      </c>
      <c r="C1298" s="1" t="s">
        <v>94</v>
      </c>
      <c r="D1298" s="1" t="s">
        <v>97</v>
      </c>
      <c r="E1298" s="1" t="s">
        <v>60</v>
      </c>
      <c r="F1298" s="1" t="s">
        <v>67</v>
      </c>
      <c r="G1298" s="1" t="s">
        <v>47</v>
      </c>
      <c r="H1298" s="1" t="s">
        <v>127</v>
      </c>
      <c r="I1298" s="1" t="s">
        <v>137</v>
      </c>
      <c r="J1298" s="7">
        <v>43.515690516435122</v>
      </c>
      <c r="K1298" s="7">
        <v>2.2134282404296681</v>
      </c>
      <c r="L1298" s="10">
        <v>2.5</v>
      </c>
      <c r="M1298" s="11">
        <f t="shared" si="40"/>
        <v>-0.11462870382813276</v>
      </c>
      <c r="N1298" s="12" t="s">
        <v>50</v>
      </c>
      <c r="O1298" s="14" t="s">
        <v>57</v>
      </c>
      <c r="P1298" s="3">
        <f t="shared" si="41"/>
        <v>50.865060720883996</v>
      </c>
      <c r="Q1298" s="1">
        <v>1</v>
      </c>
    </row>
    <row r="1299" spans="1:17" x14ac:dyDescent="0.3">
      <c r="A1299" s="5">
        <v>1293</v>
      </c>
      <c r="B1299" s="1" t="s">
        <v>1395</v>
      </c>
      <c r="C1299" s="1" t="s">
        <v>94</v>
      </c>
      <c r="D1299" s="1" t="s">
        <v>97</v>
      </c>
      <c r="E1299" s="1" t="s">
        <v>60</v>
      </c>
      <c r="F1299" s="1" t="s">
        <v>67</v>
      </c>
      <c r="G1299" s="1" t="s">
        <v>47</v>
      </c>
      <c r="H1299" s="1" t="s">
        <v>127</v>
      </c>
      <c r="I1299" s="1" t="s">
        <v>139</v>
      </c>
      <c r="J1299" s="7">
        <v>13.444387502974369</v>
      </c>
      <c r="K1299" s="7">
        <v>2.2134282404296681</v>
      </c>
      <c r="L1299" s="10">
        <v>2.5</v>
      </c>
      <c r="M1299" s="11">
        <f t="shared" si="40"/>
        <v>-0.11462870382813276</v>
      </c>
      <c r="N1299" s="12" t="s">
        <v>50</v>
      </c>
      <c r="O1299" s="14" t="s">
        <v>57</v>
      </c>
      <c r="P1299" s="3">
        <f t="shared" si="41"/>
        <v>164.63585566393266</v>
      </c>
      <c r="Q1299" s="1">
        <v>2</v>
      </c>
    </row>
    <row r="1300" spans="1:17" x14ac:dyDescent="0.3">
      <c r="A1300" s="5">
        <v>1294</v>
      </c>
      <c r="B1300" s="1" t="s">
        <v>1396</v>
      </c>
      <c r="C1300" s="1" t="s">
        <v>100</v>
      </c>
      <c r="D1300" s="1" t="s">
        <v>97</v>
      </c>
      <c r="E1300" s="1" t="s">
        <v>60</v>
      </c>
      <c r="F1300" s="1" t="s">
        <v>61</v>
      </c>
      <c r="G1300" s="1" t="s">
        <v>47</v>
      </c>
      <c r="H1300" s="1" t="s">
        <v>127</v>
      </c>
      <c r="I1300" s="1"/>
      <c r="J1300" s="7">
        <v>37.262540786535688</v>
      </c>
      <c r="K1300" s="7">
        <v>1.9920854163866681</v>
      </c>
      <c r="L1300" s="10">
        <v>2.5</v>
      </c>
      <c r="M1300" s="11">
        <f t="shared" si="40"/>
        <v>-0.20316583344533273</v>
      </c>
      <c r="N1300" s="12" t="s">
        <v>50</v>
      </c>
      <c r="O1300" s="14" t="s">
        <v>57</v>
      </c>
      <c r="P1300" s="3">
        <f t="shared" si="41"/>
        <v>53.46080472071516</v>
      </c>
      <c r="Q1300" s="1">
        <v>1</v>
      </c>
    </row>
    <row r="1301" spans="1:17" x14ac:dyDescent="0.3">
      <c r="A1301" s="5">
        <v>1295</v>
      </c>
      <c r="B1301" s="1" t="s">
        <v>1397</v>
      </c>
      <c r="C1301" s="1" t="s">
        <v>94</v>
      </c>
      <c r="D1301" s="1" t="s">
        <v>97</v>
      </c>
      <c r="E1301" s="1" t="s">
        <v>60</v>
      </c>
      <c r="F1301" s="1" t="s">
        <v>61</v>
      </c>
      <c r="G1301" s="1" t="s">
        <v>47</v>
      </c>
      <c r="H1301" s="1" t="s">
        <v>127</v>
      </c>
      <c r="I1301" s="1" t="s">
        <v>139</v>
      </c>
      <c r="J1301" s="7">
        <v>66.865989251707759</v>
      </c>
      <c r="K1301" s="7">
        <v>2.6561138885156717</v>
      </c>
      <c r="L1301" s="10">
        <v>2.5</v>
      </c>
      <c r="M1301" s="11">
        <f t="shared" si="40"/>
        <v>6.2445555406268657E-2</v>
      </c>
      <c r="N1301" s="12" t="s">
        <v>50</v>
      </c>
      <c r="O1301" s="14" t="s">
        <v>57</v>
      </c>
      <c r="P1301" s="3">
        <f t="shared" si="41"/>
        <v>39.722943132077184</v>
      </c>
      <c r="Q1301" s="1">
        <v>1</v>
      </c>
    </row>
    <row r="1302" spans="1:17" x14ac:dyDescent="0.3">
      <c r="A1302" s="5">
        <v>1296</v>
      </c>
      <c r="B1302" s="1" t="s">
        <v>1398</v>
      </c>
      <c r="C1302" s="1" t="s">
        <v>145</v>
      </c>
      <c r="D1302" s="1" t="s">
        <v>97</v>
      </c>
      <c r="E1302" s="1" t="s">
        <v>60</v>
      </c>
      <c r="F1302" s="1" t="s">
        <v>61</v>
      </c>
      <c r="G1302" s="1" t="s">
        <v>47</v>
      </c>
      <c r="H1302" s="1" t="s">
        <v>127</v>
      </c>
      <c r="I1302" s="1"/>
      <c r="J1302" s="7">
        <v>17.450364459292935</v>
      </c>
      <c r="K1302" s="7">
        <v>1.5493997683007559</v>
      </c>
      <c r="L1302" s="10">
        <v>2.5</v>
      </c>
      <c r="M1302" s="11">
        <f t="shared" si="40"/>
        <v>-0.38024009267969766</v>
      </c>
      <c r="N1302" s="12" t="s">
        <v>50</v>
      </c>
      <c r="O1302" s="14" t="s">
        <v>57</v>
      </c>
      <c r="P1302" s="3">
        <f t="shared" si="41"/>
        <v>88.78896322853852</v>
      </c>
      <c r="Q1302" s="1">
        <v>1</v>
      </c>
    </row>
    <row r="1303" spans="1:17" x14ac:dyDescent="0.3">
      <c r="A1303" s="5">
        <v>1297</v>
      </c>
      <c r="B1303" s="1" t="s">
        <v>1399</v>
      </c>
      <c r="C1303" s="1" t="s">
        <v>145</v>
      </c>
      <c r="D1303" s="1" t="s">
        <v>97</v>
      </c>
      <c r="E1303" s="1" t="s">
        <v>60</v>
      </c>
      <c r="F1303" s="1" t="s">
        <v>61</v>
      </c>
      <c r="G1303" s="1" t="s">
        <v>47</v>
      </c>
      <c r="H1303" s="1" t="s">
        <v>127</v>
      </c>
      <c r="I1303" s="1"/>
      <c r="J1303" s="7">
        <v>11.208553350787216</v>
      </c>
      <c r="K1303" s="7">
        <v>1.5493997683007739</v>
      </c>
      <c r="L1303" s="10">
        <v>2.5</v>
      </c>
      <c r="M1303" s="11">
        <f t="shared" si="40"/>
        <v>-0.38024009267969044</v>
      </c>
      <c r="N1303" s="12" t="s">
        <v>50</v>
      </c>
      <c r="O1303" s="14" t="s">
        <v>57</v>
      </c>
      <c r="P1303" s="3">
        <f t="shared" si="41"/>
        <v>138.23369705350547</v>
      </c>
      <c r="Q1303" s="1">
        <v>2</v>
      </c>
    </row>
    <row r="1304" spans="1:17" x14ac:dyDescent="0.3">
      <c r="A1304" s="5">
        <v>1298</v>
      </c>
      <c r="B1304" s="1" t="s">
        <v>1400</v>
      </c>
      <c r="C1304" s="1" t="s">
        <v>74</v>
      </c>
      <c r="D1304" s="1" t="s">
        <v>97</v>
      </c>
      <c r="E1304" s="1" t="s">
        <v>107</v>
      </c>
      <c r="F1304" s="1" t="s">
        <v>61</v>
      </c>
      <c r="G1304" s="1" t="s">
        <v>47</v>
      </c>
      <c r="H1304" s="1" t="s">
        <v>127</v>
      </c>
      <c r="I1304" s="1"/>
      <c r="J1304" s="7">
        <v>58.338907510344072</v>
      </c>
      <c r="K1304" s="7">
        <v>1.5493997683008052</v>
      </c>
      <c r="L1304" s="10">
        <v>2.5</v>
      </c>
      <c r="M1304" s="11">
        <f t="shared" si="40"/>
        <v>-0.38024009267967795</v>
      </c>
      <c r="N1304" s="12" t="s">
        <v>50</v>
      </c>
      <c r="O1304" s="14" t="s">
        <v>57</v>
      </c>
      <c r="P1304" s="3">
        <f t="shared" si="41"/>
        <v>26.558601016415693</v>
      </c>
      <c r="Q1304" s="1">
        <v>1</v>
      </c>
    </row>
    <row r="1305" spans="1:17" x14ac:dyDescent="0.3">
      <c r="A1305" s="5">
        <v>1299</v>
      </c>
      <c r="B1305" s="1" t="s">
        <v>1401</v>
      </c>
      <c r="C1305" s="1" t="s">
        <v>94</v>
      </c>
      <c r="D1305" s="1" t="s">
        <v>97</v>
      </c>
      <c r="E1305" s="1" t="s">
        <v>107</v>
      </c>
      <c r="F1305" s="1" t="s">
        <v>61</v>
      </c>
      <c r="G1305" s="1" t="s">
        <v>47</v>
      </c>
      <c r="H1305" s="1" t="s">
        <v>127</v>
      </c>
      <c r="I1305" s="1" t="s">
        <v>134</v>
      </c>
      <c r="J1305" s="7">
        <v>47.27494184852214</v>
      </c>
      <c r="K1305" s="7">
        <v>1.9920854163867276</v>
      </c>
      <c r="L1305" s="10">
        <v>2.5</v>
      </c>
      <c r="M1305" s="11">
        <f t="shared" si="40"/>
        <v>-0.20316583344530895</v>
      </c>
      <c r="N1305" s="12" t="s">
        <v>50</v>
      </c>
      <c r="O1305" s="14" t="s">
        <v>57</v>
      </c>
      <c r="P1305" s="3">
        <f t="shared" si="41"/>
        <v>42.138294379499108</v>
      </c>
      <c r="Q1305" s="1">
        <v>1</v>
      </c>
    </row>
    <row r="1306" spans="1:17" x14ac:dyDescent="0.3">
      <c r="A1306" s="5">
        <v>1300</v>
      </c>
      <c r="B1306" s="1" t="s">
        <v>1402</v>
      </c>
      <c r="C1306" s="1" t="s">
        <v>94</v>
      </c>
      <c r="D1306" s="1" t="s">
        <v>97</v>
      </c>
      <c r="E1306" s="1" t="s">
        <v>107</v>
      </c>
      <c r="F1306" s="1" t="s">
        <v>61</v>
      </c>
      <c r="G1306" s="1" t="s">
        <v>47</v>
      </c>
      <c r="H1306" s="1" t="s">
        <v>127</v>
      </c>
      <c r="I1306" s="1" t="s">
        <v>139</v>
      </c>
      <c r="J1306" s="7">
        <v>46.227269125571731</v>
      </c>
      <c r="K1306" s="7">
        <v>2.8774567125584976</v>
      </c>
      <c r="L1306" s="10">
        <v>2.5</v>
      </c>
      <c r="M1306" s="11">
        <f t="shared" si="40"/>
        <v>0.15098268502339901</v>
      </c>
      <c r="N1306" s="12" t="s">
        <v>50</v>
      </c>
      <c r="O1306" s="14" t="s">
        <v>57</v>
      </c>
      <c r="P1306" s="3">
        <f t="shared" si="41"/>
        <v>62.245872771376042</v>
      </c>
      <c r="Q1306" s="1">
        <v>1</v>
      </c>
    </row>
    <row r="1307" spans="1:17" x14ac:dyDescent="0.3">
      <c r="A1307" s="5">
        <v>1301</v>
      </c>
      <c r="B1307" s="1" t="s">
        <v>1403</v>
      </c>
      <c r="C1307" s="1" t="s">
        <v>131</v>
      </c>
      <c r="D1307" s="1" t="s">
        <v>97</v>
      </c>
      <c r="E1307" s="1" t="s">
        <v>107</v>
      </c>
      <c r="F1307" s="1" t="s">
        <v>61</v>
      </c>
      <c r="G1307" s="1" t="s">
        <v>47</v>
      </c>
      <c r="H1307" s="1" t="s">
        <v>127</v>
      </c>
      <c r="I1307" s="1" t="s">
        <v>139</v>
      </c>
      <c r="J1307" s="7">
        <v>95.509005214982196</v>
      </c>
      <c r="K1307" s="7">
        <v>3.9841708327735041</v>
      </c>
      <c r="L1307" s="10">
        <v>2.5</v>
      </c>
      <c r="M1307" s="11">
        <f t="shared" si="40"/>
        <v>0.5936683331094017</v>
      </c>
      <c r="N1307" s="12" t="s">
        <v>50</v>
      </c>
      <c r="O1307" s="14" t="s">
        <v>51</v>
      </c>
      <c r="P1307" s="3">
        <f t="shared" si="41"/>
        <v>41.715132764763837</v>
      </c>
      <c r="Q1307" s="1">
        <v>1</v>
      </c>
    </row>
    <row r="1308" spans="1:17" x14ac:dyDescent="0.3">
      <c r="A1308" s="5">
        <v>1302</v>
      </c>
      <c r="B1308" s="1" t="s">
        <v>1404</v>
      </c>
      <c r="C1308" s="1" t="s">
        <v>94</v>
      </c>
      <c r="D1308" s="1" t="s">
        <v>97</v>
      </c>
      <c r="E1308" s="1" t="s">
        <v>107</v>
      </c>
      <c r="F1308" s="1" t="s">
        <v>61</v>
      </c>
      <c r="G1308" s="1" t="s">
        <v>47</v>
      </c>
      <c r="H1308" s="1" t="s">
        <v>127</v>
      </c>
      <c r="I1308" s="1" t="s">
        <v>134</v>
      </c>
      <c r="J1308" s="7">
        <v>40.147294479102761</v>
      </c>
      <c r="K1308" s="7">
        <v>3.3201423606445024</v>
      </c>
      <c r="L1308" s="10">
        <v>2.5</v>
      </c>
      <c r="M1308" s="11">
        <f t="shared" si="40"/>
        <v>0.32805694425780096</v>
      </c>
      <c r="N1308" s="12" t="s">
        <v>50</v>
      </c>
      <c r="O1308" s="14" t="s">
        <v>57</v>
      </c>
      <c r="P1308" s="3">
        <f t="shared" si="41"/>
        <v>82.69903124786363</v>
      </c>
      <c r="Q1308" s="1">
        <v>1</v>
      </c>
    </row>
    <row r="1309" spans="1:17" x14ac:dyDescent="0.3">
      <c r="A1309" s="5">
        <v>1303</v>
      </c>
      <c r="B1309" s="1" t="s">
        <v>1405</v>
      </c>
      <c r="C1309" s="1" t="s">
        <v>94</v>
      </c>
      <c r="D1309" s="1" t="s">
        <v>97</v>
      </c>
      <c r="E1309" s="1" t="s">
        <v>107</v>
      </c>
      <c r="F1309" s="1" t="s">
        <v>61</v>
      </c>
      <c r="G1309" s="1" t="s">
        <v>47</v>
      </c>
      <c r="H1309" s="1" t="s">
        <v>127</v>
      </c>
      <c r="I1309" s="1" t="s">
        <v>137</v>
      </c>
      <c r="J1309" s="7">
        <v>82.92681081794494</v>
      </c>
      <c r="K1309" s="7">
        <v>2.656113888515657</v>
      </c>
      <c r="L1309" s="10">
        <v>2.5</v>
      </c>
      <c r="M1309" s="11">
        <f t="shared" si="40"/>
        <v>6.2445555406262801E-2</v>
      </c>
      <c r="N1309" s="12" t="s">
        <v>50</v>
      </c>
      <c r="O1309" s="14" t="s">
        <v>57</v>
      </c>
      <c r="P1309" s="3">
        <f t="shared" si="41"/>
        <v>32.029615781882782</v>
      </c>
      <c r="Q1309" s="1">
        <v>1</v>
      </c>
    </row>
    <row r="1310" spans="1:17" x14ac:dyDescent="0.3">
      <c r="A1310" s="5">
        <v>1304</v>
      </c>
      <c r="B1310" s="1" t="s">
        <v>1406</v>
      </c>
      <c r="C1310" s="1" t="s">
        <v>94</v>
      </c>
      <c r="D1310" s="1" t="s">
        <v>97</v>
      </c>
      <c r="E1310" s="1" t="s">
        <v>107</v>
      </c>
      <c r="F1310" s="1" t="s">
        <v>61</v>
      </c>
      <c r="G1310" s="1" t="s">
        <v>47</v>
      </c>
      <c r="H1310" s="1" t="s">
        <v>127</v>
      </c>
      <c r="I1310" s="1" t="s">
        <v>139</v>
      </c>
      <c r="J1310" s="7">
        <v>34.061421269504436</v>
      </c>
      <c r="K1310" s="7">
        <v>2.4347710644726486</v>
      </c>
      <c r="L1310" s="10">
        <v>2.5</v>
      </c>
      <c r="M1310" s="11">
        <f t="shared" si="40"/>
        <v>-2.609157421094057E-2</v>
      </c>
      <c r="N1310" s="12" t="s">
        <v>50</v>
      </c>
      <c r="O1310" s="14" t="s">
        <v>57</v>
      </c>
      <c r="P1310" s="3">
        <f t="shared" si="41"/>
        <v>71.481781256512804</v>
      </c>
      <c r="Q1310" s="1">
        <v>1</v>
      </c>
    </row>
    <row r="1311" spans="1:17" x14ac:dyDescent="0.3">
      <c r="A1311" s="5">
        <v>1305</v>
      </c>
      <c r="B1311" s="1" t="s">
        <v>1407</v>
      </c>
      <c r="C1311" s="1" t="s">
        <v>131</v>
      </c>
      <c r="D1311" s="1" t="s">
        <v>97</v>
      </c>
      <c r="E1311" s="1" t="s">
        <v>107</v>
      </c>
      <c r="F1311" s="1" t="s">
        <v>61</v>
      </c>
      <c r="G1311" s="1" t="s">
        <v>47</v>
      </c>
      <c r="H1311" s="1" t="s">
        <v>127</v>
      </c>
      <c r="I1311" s="1" t="s">
        <v>139</v>
      </c>
      <c r="J1311" s="7">
        <v>27.293603385308074</v>
      </c>
      <c r="K1311" s="7">
        <v>3.0987995366015704</v>
      </c>
      <c r="L1311" s="10">
        <v>2.5</v>
      </c>
      <c r="M1311" s="11">
        <f t="shared" si="40"/>
        <v>0.23951981464062816</v>
      </c>
      <c r="N1311" s="12" t="s">
        <v>50</v>
      </c>
      <c r="O1311" s="14" t="s">
        <v>57</v>
      </c>
      <c r="P1311" s="3">
        <f t="shared" si="41"/>
        <v>113.535742893869</v>
      </c>
      <c r="Q1311" s="1">
        <v>1</v>
      </c>
    </row>
    <row r="1312" spans="1:17" x14ac:dyDescent="0.3">
      <c r="A1312" s="5">
        <v>1306</v>
      </c>
      <c r="B1312" s="1" t="s">
        <v>1408</v>
      </c>
      <c r="C1312" s="1" t="s">
        <v>9</v>
      </c>
      <c r="D1312" s="1" t="s">
        <v>97</v>
      </c>
      <c r="E1312" s="1" t="s">
        <v>107</v>
      </c>
      <c r="F1312" s="1" t="s">
        <v>61</v>
      </c>
      <c r="G1312" s="1" t="s">
        <v>47</v>
      </c>
      <c r="H1312" s="1" t="s">
        <v>127</v>
      </c>
      <c r="I1312" s="1" t="s">
        <v>139</v>
      </c>
      <c r="J1312" s="7">
        <v>21.401794167887161</v>
      </c>
      <c r="K1312" s="7">
        <v>2.2134282404296681</v>
      </c>
      <c r="L1312" s="10">
        <v>2.5</v>
      </c>
      <c r="M1312" s="11">
        <f t="shared" si="40"/>
        <v>-0.11462870382813276</v>
      </c>
      <c r="N1312" s="12" t="s">
        <v>50</v>
      </c>
      <c r="O1312" s="14" t="s">
        <v>57</v>
      </c>
      <c r="P1312" s="3">
        <f t="shared" si="41"/>
        <v>103.42255528047551</v>
      </c>
      <c r="Q1312" s="1">
        <v>1</v>
      </c>
    </row>
    <row r="1313" spans="1:17" x14ac:dyDescent="0.3">
      <c r="A1313" s="5">
        <v>1307</v>
      </c>
      <c r="B1313" s="1" t="s">
        <v>1409</v>
      </c>
      <c r="C1313" s="1" t="s">
        <v>145</v>
      </c>
      <c r="D1313" s="1" t="s">
        <v>97</v>
      </c>
      <c r="E1313" s="1" t="s">
        <v>107</v>
      </c>
      <c r="F1313" s="1" t="s">
        <v>61</v>
      </c>
      <c r="G1313" s="1" t="s">
        <v>47</v>
      </c>
      <c r="H1313" s="1" t="s">
        <v>127</v>
      </c>
      <c r="I1313" s="1"/>
      <c r="J1313" s="7">
        <v>77.076280563834885</v>
      </c>
      <c r="K1313" s="7">
        <v>2.434771064472689</v>
      </c>
      <c r="L1313" s="10">
        <v>2.5</v>
      </c>
      <c r="M1313" s="11">
        <f t="shared" si="40"/>
        <v>-2.6091574210924406E-2</v>
      </c>
      <c r="N1313" s="12" t="s">
        <v>50</v>
      </c>
      <c r="O1313" s="14" t="s">
        <v>57</v>
      </c>
      <c r="P1313" s="3">
        <f t="shared" si="41"/>
        <v>31.58910947261138</v>
      </c>
      <c r="Q1313" s="1">
        <v>1</v>
      </c>
    </row>
    <row r="1314" spans="1:17" x14ac:dyDescent="0.3">
      <c r="A1314" s="5">
        <v>1308</v>
      </c>
      <c r="B1314" s="1" t="s">
        <v>1410</v>
      </c>
      <c r="C1314" s="1" t="s">
        <v>100</v>
      </c>
      <c r="D1314" s="1" t="s">
        <v>97</v>
      </c>
      <c r="E1314" s="1" t="s">
        <v>107</v>
      </c>
      <c r="F1314" s="1" t="s">
        <v>61</v>
      </c>
      <c r="G1314" s="1" t="s">
        <v>47</v>
      </c>
      <c r="H1314" s="1" t="s">
        <v>127</v>
      </c>
      <c r="I1314" s="1"/>
      <c r="J1314" s="7">
        <v>105.3800450058948</v>
      </c>
      <c r="K1314" s="7">
        <v>1.5493997683008416</v>
      </c>
      <c r="L1314" s="10">
        <v>2.5</v>
      </c>
      <c r="M1314" s="11">
        <f t="shared" si="40"/>
        <v>-0.38024009267966336</v>
      </c>
      <c r="N1314" s="12" t="s">
        <v>50</v>
      </c>
      <c r="O1314" s="14" t="s">
        <v>57</v>
      </c>
      <c r="P1314" s="3">
        <f t="shared" si="41"/>
        <v>14.702971214466368</v>
      </c>
      <c r="Q1314" s="1">
        <v>1</v>
      </c>
    </row>
    <row r="1315" spans="1:17" x14ac:dyDescent="0.3">
      <c r="A1315" s="5">
        <v>1309</v>
      </c>
      <c r="B1315" s="1" t="s">
        <v>1411</v>
      </c>
      <c r="C1315" s="1" t="s">
        <v>145</v>
      </c>
      <c r="D1315" s="1" t="s">
        <v>97</v>
      </c>
      <c r="E1315" s="1" t="s">
        <v>107</v>
      </c>
      <c r="F1315" s="1" t="s">
        <v>61</v>
      </c>
      <c r="G1315" s="1" t="s">
        <v>47</v>
      </c>
      <c r="H1315" s="1" t="s">
        <v>127</v>
      </c>
      <c r="I1315" s="1"/>
      <c r="J1315" s="7">
        <v>61.54522437229808</v>
      </c>
      <c r="K1315" s="7">
        <v>1.7707425923437354</v>
      </c>
      <c r="L1315" s="10">
        <v>2.5</v>
      </c>
      <c r="M1315" s="11">
        <f t="shared" si="40"/>
        <v>-0.29170296306250582</v>
      </c>
      <c r="N1315" s="12" t="s">
        <v>50</v>
      </c>
      <c r="O1315" s="14" t="s">
        <v>57</v>
      </c>
      <c r="P1315" s="3">
        <f t="shared" si="41"/>
        <v>28.771405261798975</v>
      </c>
      <c r="Q1315" s="1">
        <v>1</v>
      </c>
    </row>
    <row r="1316" spans="1:17" x14ac:dyDescent="0.3">
      <c r="A1316" s="5">
        <v>1310</v>
      </c>
      <c r="B1316" s="1" t="s">
        <v>1412</v>
      </c>
      <c r="C1316" s="1" t="s">
        <v>131</v>
      </c>
      <c r="D1316" s="1" t="s">
        <v>97</v>
      </c>
      <c r="E1316" s="1" t="s">
        <v>107</v>
      </c>
      <c r="F1316" s="1" t="s">
        <v>61</v>
      </c>
      <c r="G1316" s="1" t="s">
        <v>47</v>
      </c>
      <c r="H1316" s="1" t="s">
        <v>127</v>
      </c>
      <c r="I1316" s="1" t="s">
        <v>134</v>
      </c>
      <c r="J1316" s="7">
        <v>29.49484432325907</v>
      </c>
      <c r="K1316" s="7">
        <v>3.3201423606445024</v>
      </c>
      <c r="L1316" s="10">
        <v>2.5</v>
      </c>
      <c r="M1316" s="11">
        <f t="shared" si="40"/>
        <v>0.32805694425780096</v>
      </c>
      <c r="N1316" s="12" t="s">
        <v>50</v>
      </c>
      <c r="O1316" s="14" t="s">
        <v>57</v>
      </c>
      <c r="P1316" s="3">
        <f t="shared" si="41"/>
        <v>112.56687183211547</v>
      </c>
      <c r="Q1316" s="1">
        <v>1</v>
      </c>
    </row>
    <row r="1317" spans="1:17" x14ac:dyDescent="0.3">
      <c r="A1317" s="5">
        <v>1311</v>
      </c>
      <c r="B1317" s="1" t="s">
        <v>1413</v>
      </c>
      <c r="C1317" s="1" t="s">
        <v>59</v>
      </c>
      <c r="D1317" s="1" t="s">
        <v>97</v>
      </c>
      <c r="E1317" s="1" t="s">
        <v>107</v>
      </c>
      <c r="F1317" s="1" t="s">
        <v>61</v>
      </c>
      <c r="G1317" s="1" t="s">
        <v>47</v>
      </c>
      <c r="H1317" s="1" t="s">
        <v>127</v>
      </c>
      <c r="I1317" s="1" t="s">
        <v>134</v>
      </c>
      <c r="J1317" s="7">
        <v>0.26210410313886628</v>
      </c>
      <c r="K1317" s="7">
        <v>1.9920854163867032</v>
      </c>
      <c r="L1317" s="10">
        <v>2.5</v>
      </c>
      <c r="M1317" s="11">
        <f t="shared" si="40"/>
        <v>-0.20316583344531872</v>
      </c>
      <c r="N1317" s="12" t="s">
        <v>50</v>
      </c>
      <c r="O1317" s="14" t="s">
        <v>57</v>
      </c>
      <c r="P1317" s="3">
        <f t="shared" si="41"/>
        <v>7600.3595232970065</v>
      </c>
      <c r="Q1317" s="1">
        <v>5</v>
      </c>
    </row>
    <row r="1318" spans="1:17" x14ac:dyDescent="0.3">
      <c r="A1318" s="5">
        <v>1312</v>
      </c>
      <c r="B1318" s="1" t="s">
        <v>1414</v>
      </c>
      <c r="C1318" s="1" t="s">
        <v>131</v>
      </c>
      <c r="D1318" s="1" t="s">
        <v>97</v>
      </c>
      <c r="E1318" s="1" t="s">
        <v>107</v>
      </c>
      <c r="F1318" s="1" t="s">
        <v>61</v>
      </c>
      <c r="G1318" s="1" t="s">
        <v>47</v>
      </c>
      <c r="H1318" s="1" t="s">
        <v>127</v>
      </c>
      <c r="I1318" s="1" t="s">
        <v>137</v>
      </c>
      <c r="J1318" s="7">
        <v>55.040567170020772</v>
      </c>
      <c r="K1318" s="7">
        <v>4.8695421289453407</v>
      </c>
      <c r="L1318" s="10">
        <v>2.5</v>
      </c>
      <c r="M1318" s="11">
        <f t="shared" si="40"/>
        <v>0.94781685157813622</v>
      </c>
      <c r="N1318" s="12" t="s">
        <v>50</v>
      </c>
      <c r="O1318" s="14" t="s">
        <v>51</v>
      </c>
      <c r="P1318" s="3">
        <f t="shared" si="41"/>
        <v>88.471874097940969</v>
      </c>
      <c r="Q1318" s="1">
        <v>1</v>
      </c>
    </row>
    <row r="1319" spans="1:17" x14ac:dyDescent="0.3">
      <c r="A1319" s="5">
        <v>1313</v>
      </c>
      <c r="B1319" s="1" t="s">
        <v>1415</v>
      </c>
      <c r="C1319" s="1" t="s">
        <v>59</v>
      </c>
      <c r="D1319" s="1" t="s">
        <v>97</v>
      </c>
      <c r="E1319" s="1" t="s">
        <v>107</v>
      </c>
      <c r="F1319" s="1" t="s">
        <v>61</v>
      </c>
      <c r="G1319" s="1" t="s">
        <v>47</v>
      </c>
      <c r="H1319" s="1" t="s">
        <v>127</v>
      </c>
      <c r="I1319" s="1" t="s">
        <v>137</v>
      </c>
      <c r="J1319" s="7">
        <v>0.67382526223830053</v>
      </c>
      <c r="K1319" s="7">
        <v>1.5493997683007703</v>
      </c>
      <c r="L1319" s="10">
        <v>2.5</v>
      </c>
      <c r="M1319" s="11">
        <f t="shared" si="40"/>
        <v>-0.38024009267969189</v>
      </c>
      <c r="N1319" s="12" t="s">
        <v>50</v>
      </c>
      <c r="O1319" s="14" t="s">
        <v>57</v>
      </c>
      <c r="P1319" s="3">
        <f t="shared" si="41"/>
        <v>2299.4088454831781</v>
      </c>
      <c r="Q1319" s="1">
        <v>5</v>
      </c>
    </row>
    <row r="1320" spans="1:17" x14ac:dyDescent="0.3">
      <c r="A1320" s="5">
        <v>1314</v>
      </c>
      <c r="B1320" s="1" t="s">
        <v>1416</v>
      </c>
      <c r="C1320" s="1" t="s">
        <v>131</v>
      </c>
      <c r="D1320" s="1" t="s">
        <v>97</v>
      </c>
      <c r="E1320" s="1" t="s">
        <v>107</v>
      </c>
      <c r="F1320" s="1" t="s">
        <v>61</v>
      </c>
      <c r="G1320" s="1" t="s">
        <v>47</v>
      </c>
      <c r="H1320" s="1" t="s">
        <v>127</v>
      </c>
      <c r="I1320" s="1" t="s">
        <v>139</v>
      </c>
      <c r="J1320" s="7">
        <v>26.331975763332789</v>
      </c>
      <c r="K1320" s="7">
        <v>2.434771064472669</v>
      </c>
      <c r="L1320" s="10">
        <v>2.5</v>
      </c>
      <c r="M1320" s="11">
        <f t="shared" si="40"/>
        <v>-2.6091574210932399E-2</v>
      </c>
      <c r="N1320" s="12" t="s">
        <v>50</v>
      </c>
      <c r="O1320" s="14" t="s">
        <v>57</v>
      </c>
      <c r="P1320" s="3">
        <f t="shared" si="41"/>
        <v>92.464427521731267</v>
      </c>
      <c r="Q1320" s="1">
        <v>1</v>
      </c>
    </row>
    <row r="1321" spans="1:17" x14ac:dyDescent="0.3">
      <c r="A1321" s="5">
        <v>1315</v>
      </c>
      <c r="B1321" s="1" t="s">
        <v>1417</v>
      </c>
      <c r="C1321" s="1" t="s">
        <v>74</v>
      </c>
      <c r="D1321" s="1" t="s">
        <v>97</v>
      </c>
      <c r="E1321" s="1" t="s">
        <v>107</v>
      </c>
      <c r="F1321" s="1" t="s">
        <v>109</v>
      </c>
      <c r="G1321" s="1" t="s">
        <v>47</v>
      </c>
      <c r="H1321" s="1" t="s">
        <v>127</v>
      </c>
      <c r="I1321" s="1"/>
      <c r="J1321" s="7">
        <v>222.95073188897624</v>
      </c>
      <c r="K1321" s="7">
        <v>2.2134282404292485</v>
      </c>
      <c r="L1321" s="10">
        <v>2.5</v>
      </c>
      <c r="M1321" s="11">
        <f t="shared" si="40"/>
        <v>-0.11462870382830062</v>
      </c>
      <c r="N1321" s="12" t="s">
        <v>50</v>
      </c>
      <c r="O1321" s="14" t="s">
        <v>57</v>
      </c>
      <c r="P1321" s="3">
        <f t="shared" si="41"/>
        <v>9.9278805755680555</v>
      </c>
      <c r="Q1321" s="1">
        <v>1</v>
      </c>
    </row>
    <row r="1322" spans="1:17" x14ac:dyDescent="0.3">
      <c r="A1322" s="5">
        <v>1316</v>
      </c>
      <c r="B1322" s="1" t="s">
        <v>1418</v>
      </c>
      <c r="C1322" s="1" t="s">
        <v>145</v>
      </c>
      <c r="D1322" s="1" t="s">
        <v>97</v>
      </c>
      <c r="E1322" s="1" t="s">
        <v>107</v>
      </c>
      <c r="F1322" s="1" t="s">
        <v>109</v>
      </c>
      <c r="G1322" s="1" t="s">
        <v>47</v>
      </c>
      <c r="H1322" s="1" t="s">
        <v>127</v>
      </c>
      <c r="I1322" s="1"/>
      <c r="J1322" s="7">
        <v>105.7430670141208</v>
      </c>
      <c r="K1322" s="7">
        <v>1.9920854163865744</v>
      </c>
      <c r="L1322" s="10">
        <v>2.5</v>
      </c>
      <c r="M1322" s="11">
        <f t="shared" si="40"/>
        <v>-0.20316583344537023</v>
      </c>
      <c r="N1322" s="12" t="s">
        <v>50</v>
      </c>
      <c r="O1322" s="14" t="s">
        <v>57</v>
      </c>
      <c r="P1322" s="3">
        <f t="shared" si="41"/>
        <v>18.838922235162272</v>
      </c>
      <c r="Q1322" s="1">
        <v>1</v>
      </c>
    </row>
    <row r="1323" spans="1:17" x14ac:dyDescent="0.3">
      <c r="A1323" s="5">
        <v>1317</v>
      </c>
      <c r="B1323" s="1" t="s">
        <v>1419</v>
      </c>
      <c r="C1323" s="1" t="s">
        <v>59</v>
      </c>
      <c r="D1323" s="1" t="s">
        <v>97</v>
      </c>
      <c r="E1323" s="1" t="s">
        <v>107</v>
      </c>
      <c r="F1323" s="1" t="s">
        <v>109</v>
      </c>
      <c r="G1323" s="1" t="s">
        <v>47</v>
      </c>
      <c r="H1323" s="1" t="s">
        <v>127</v>
      </c>
      <c r="I1323" s="1" t="s">
        <v>137</v>
      </c>
      <c r="J1323" s="7">
        <v>2.0599808660764736</v>
      </c>
      <c r="K1323" s="7">
        <v>3.7628280087304322</v>
      </c>
      <c r="L1323" s="10">
        <v>2.5</v>
      </c>
      <c r="M1323" s="11">
        <f t="shared" si="40"/>
        <v>0.50513120349217289</v>
      </c>
      <c r="N1323" s="12" t="s">
        <v>50</v>
      </c>
      <c r="O1323" s="14" t="s">
        <v>51</v>
      </c>
      <c r="P1323" s="3">
        <f t="shared" si="41"/>
        <v>1826.6325045519832</v>
      </c>
      <c r="Q1323" s="1">
        <v>5</v>
      </c>
    </row>
    <row r="1324" spans="1:17" x14ac:dyDescent="0.3">
      <c r="A1324" s="5">
        <v>1318</v>
      </c>
      <c r="B1324" s="1" t="s">
        <v>1420</v>
      </c>
      <c r="C1324" s="1" t="s">
        <v>94</v>
      </c>
      <c r="D1324" s="1" t="s">
        <v>97</v>
      </c>
      <c r="E1324" s="1" t="s">
        <v>107</v>
      </c>
      <c r="F1324" s="1" t="s">
        <v>109</v>
      </c>
      <c r="G1324" s="1" t="s">
        <v>47</v>
      </c>
      <c r="H1324" s="1" t="s">
        <v>127</v>
      </c>
      <c r="I1324" s="1" t="s">
        <v>137</v>
      </c>
      <c r="J1324" s="7">
        <v>56.490939275895236</v>
      </c>
      <c r="K1324" s="7">
        <v>1.5493997683007878</v>
      </c>
      <c r="L1324" s="10">
        <v>2.5</v>
      </c>
      <c r="M1324" s="11">
        <f t="shared" si="40"/>
        <v>-0.38024009267968484</v>
      </c>
      <c r="N1324" s="12" t="s">
        <v>50</v>
      </c>
      <c r="O1324" s="14" t="s">
        <v>57</v>
      </c>
      <c r="P1324" s="3">
        <f t="shared" si="41"/>
        <v>27.427403193522736</v>
      </c>
      <c r="Q1324" s="1">
        <v>1</v>
      </c>
    </row>
    <row r="1325" spans="1:17" x14ac:dyDescent="0.3">
      <c r="A1325" s="5">
        <v>1319</v>
      </c>
      <c r="B1325" s="1" t="s">
        <v>1421</v>
      </c>
      <c r="C1325" s="1" t="s">
        <v>94</v>
      </c>
      <c r="D1325" s="1" t="s">
        <v>97</v>
      </c>
      <c r="E1325" s="1" t="s">
        <v>107</v>
      </c>
      <c r="F1325" s="1" t="s">
        <v>109</v>
      </c>
      <c r="G1325" s="1" t="s">
        <v>47</v>
      </c>
      <c r="H1325" s="1" t="s">
        <v>127</v>
      </c>
      <c r="I1325" s="1" t="s">
        <v>139</v>
      </c>
      <c r="J1325" s="7">
        <v>25.631996181184814</v>
      </c>
      <c r="K1325" s="7">
        <v>1.5493997683008207</v>
      </c>
      <c r="L1325" s="10">
        <v>2.5</v>
      </c>
      <c r="M1325" s="11">
        <f t="shared" si="40"/>
        <v>-0.38024009267967174</v>
      </c>
      <c r="N1325" s="12" t="s">
        <v>50</v>
      </c>
      <c r="O1325" s="14" t="s">
        <v>57</v>
      </c>
      <c r="P1325" s="3">
        <f t="shared" si="41"/>
        <v>60.447877619385686</v>
      </c>
      <c r="Q1325" s="1">
        <v>1</v>
      </c>
    </row>
    <row r="1326" spans="1:17" x14ac:dyDescent="0.3">
      <c r="A1326" s="5">
        <v>1320</v>
      </c>
      <c r="B1326" s="1" t="s">
        <v>1422</v>
      </c>
      <c r="C1326" s="1" t="s">
        <v>94</v>
      </c>
      <c r="D1326" s="1" t="s">
        <v>97</v>
      </c>
      <c r="E1326" s="1" t="s">
        <v>107</v>
      </c>
      <c r="F1326" s="1" t="s">
        <v>109</v>
      </c>
      <c r="G1326" s="1" t="s">
        <v>47</v>
      </c>
      <c r="H1326" s="1" t="s">
        <v>127</v>
      </c>
      <c r="I1326" s="1" t="s">
        <v>139</v>
      </c>
      <c r="J1326" s="7">
        <v>7.4889293425250427</v>
      </c>
      <c r="K1326" s="7">
        <v>1.9920854163867106</v>
      </c>
      <c r="L1326" s="10">
        <v>2.5</v>
      </c>
      <c r="M1326" s="11">
        <f t="shared" si="40"/>
        <v>-0.20316583344531577</v>
      </c>
      <c r="N1326" s="12" t="s">
        <v>50</v>
      </c>
      <c r="O1326" s="14" t="s">
        <v>57</v>
      </c>
      <c r="P1326" s="3">
        <f t="shared" si="41"/>
        <v>266.00403412472826</v>
      </c>
      <c r="Q1326" s="1">
        <v>3</v>
      </c>
    </row>
    <row r="1327" spans="1:17" x14ac:dyDescent="0.3">
      <c r="A1327" s="5">
        <v>1321</v>
      </c>
      <c r="B1327" s="1" t="s">
        <v>1423</v>
      </c>
      <c r="C1327" s="1" t="s">
        <v>94</v>
      </c>
      <c r="D1327" s="1" t="s">
        <v>97</v>
      </c>
      <c r="E1327" s="1" t="s">
        <v>107</v>
      </c>
      <c r="F1327" s="1" t="s">
        <v>109</v>
      </c>
      <c r="G1327" s="1" t="s">
        <v>47</v>
      </c>
      <c r="H1327" s="1" t="s">
        <v>127</v>
      </c>
      <c r="I1327" s="1" t="s">
        <v>139</v>
      </c>
      <c r="J1327" s="7">
        <v>40.981967422074675</v>
      </c>
      <c r="K1327" s="7">
        <v>1.5493997683008089</v>
      </c>
      <c r="L1327" s="10">
        <v>2.5</v>
      </c>
      <c r="M1327" s="11">
        <f t="shared" si="40"/>
        <v>-0.3802400926796764</v>
      </c>
      <c r="N1327" s="12" t="s">
        <v>50</v>
      </c>
      <c r="O1327" s="14" t="s">
        <v>57</v>
      </c>
      <c r="P1327" s="3">
        <f t="shared" si="41"/>
        <v>37.806866428433956</v>
      </c>
      <c r="Q1327" s="1">
        <v>1</v>
      </c>
    </row>
    <row r="1328" spans="1:17" x14ac:dyDescent="0.3">
      <c r="A1328" s="5">
        <v>1322</v>
      </c>
      <c r="B1328" s="1" t="s">
        <v>1424</v>
      </c>
      <c r="C1328" s="1" t="s">
        <v>145</v>
      </c>
      <c r="D1328" s="1" t="s">
        <v>97</v>
      </c>
      <c r="E1328" s="1" t="s">
        <v>107</v>
      </c>
      <c r="F1328" s="1" t="s">
        <v>109</v>
      </c>
      <c r="G1328" s="1" t="s">
        <v>47</v>
      </c>
      <c r="H1328" s="1" t="s">
        <v>127</v>
      </c>
      <c r="I1328" s="1"/>
      <c r="J1328" s="7">
        <v>183.55645763152128</v>
      </c>
      <c r="K1328" s="7">
        <v>1.9920854163865502</v>
      </c>
      <c r="L1328" s="10">
        <v>2.5</v>
      </c>
      <c r="M1328" s="11">
        <f t="shared" si="40"/>
        <v>-0.20316583344537992</v>
      </c>
      <c r="N1328" s="12" t="s">
        <v>50</v>
      </c>
      <c r="O1328" s="14" t="s">
        <v>57</v>
      </c>
      <c r="P1328" s="3">
        <f t="shared" si="41"/>
        <v>10.852712250448544</v>
      </c>
      <c r="Q1328" s="1">
        <v>1</v>
      </c>
    </row>
    <row r="1329" spans="1:17" x14ac:dyDescent="0.3">
      <c r="A1329" s="5">
        <v>1323</v>
      </c>
      <c r="B1329" s="1" t="s">
        <v>1425</v>
      </c>
      <c r="C1329" s="1" t="s">
        <v>74</v>
      </c>
      <c r="D1329" s="1" t="s">
        <v>97</v>
      </c>
      <c r="E1329" s="1" t="s">
        <v>112</v>
      </c>
      <c r="F1329" s="1" t="s">
        <v>113</v>
      </c>
      <c r="G1329" s="1" t="s">
        <v>47</v>
      </c>
      <c r="H1329" s="1" t="s">
        <v>127</v>
      </c>
      <c r="I1329" s="1"/>
      <c r="J1329" s="7">
        <v>94.946864298623822</v>
      </c>
      <c r="K1329" s="7">
        <v>2.6561138885153186</v>
      </c>
      <c r="L1329" s="10">
        <v>2.5</v>
      </c>
      <c r="M1329" s="11">
        <f t="shared" si="40"/>
        <v>6.2445555406127437E-2</v>
      </c>
      <c r="N1329" s="12" t="s">
        <v>50</v>
      </c>
      <c r="O1329" s="14" t="s">
        <v>57</v>
      </c>
      <c r="P1329" s="3">
        <f t="shared" si="41"/>
        <v>27.974740483913138</v>
      </c>
      <c r="Q1329" s="1">
        <v>1</v>
      </c>
    </row>
    <row r="1330" spans="1:17" x14ac:dyDescent="0.3">
      <c r="A1330" s="5">
        <v>1324</v>
      </c>
      <c r="B1330" s="1" t="s">
        <v>1426</v>
      </c>
      <c r="C1330" s="1" t="s">
        <v>100</v>
      </c>
      <c r="D1330" s="1" t="s">
        <v>97</v>
      </c>
      <c r="E1330" s="1" t="s">
        <v>112</v>
      </c>
      <c r="F1330" s="1" t="s">
        <v>113</v>
      </c>
      <c r="G1330" s="1" t="s">
        <v>47</v>
      </c>
      <c r="H1330" s="1" t="s">
        <v>127</v>
      </c>
      <c r="I1330" s="1"/>
      <c r="J1330" s="7">
        <v>47.594155364259635</v>
      </c>
      <c r="K1330" s="7">
        <v>2.2134282404296681</v>
      </c>
      <c r="L1330" s="10">
        <v>2.5</v>
      </c>
      <c r="M1330" s="11">
        <f t="shared" si="40"/>
        <v>-0.11462870382813276</v>
      </c>
      <c r="N1330" s="12" t="s">
        <v>50</v>
      </c>
      <c r="O1330" s="14" t="s">
        <v>57</v>
      </c>
      <c r="P1330" s="3">
        <f t="shared" si="41"/>
        <v>46.506303630966848</v>
      </c>
      <c r="Q1330" s="1">
        <v>1</v>
      </c>
    </row>
    <row r="1331" spans="1:17" x14ac:dyDescent="0.3">
      <c r="A1331" s="5">
        <v>1325</v>
      </c>
      <c r="B1331" s="1" t="s">
        <v>1427</v>
      </c>
      <c r="C1331" s="1" t="s">
        <v>94</v>
      </c>
      <c r="D1331" s="1" t="s">
        <v>97</v>
      </c>
      <c r="E1331" s="1" t="s">
        <v>112</v>
      </c>
      <c r="F1331" s="1" t="s">
        <v>113</v>
      </c>
      <c r="G1331" s="1" t="s">
        <v>47</v>
      </c>
      <c r="H1331" s="1" t="s">
        <v>127</v>
      </c>
      <c r="I1331" s="1" t="s">
        <v>134</v>
      </c>
      <c r="J1331" s="7">
        <v>15.913648551813948</v>
      </c>
      <c r="K1331" s="7">
        <v>1.9920854163866888</v>
      </c>
      <c r="L1331" s="10">
        <v>2.5</v>
      </c>
      <c r="M1331" s="11">
        <f t="shared" si="40"/>
        <v>-0.20316583344532449</v>
      </c>
      <c r="N1331" s="12" t="s">
        <v>50</v>
      </c>
      <c r="O1331" s="14" t="s">
        <v>57</v>
      </c>
      <c r="P1331" s="3">
        <f t="shared" si="41"/>
        <v>125.18093571694577</v>
      </c>
      <c r="Q1331" s="1">
        <v>2</v>
      </c>
    </row>
    <row r="1332" spans="1:17" x14ac:dyDescent="0.3">
      <c r="A1332" s="5">
        <v>1326</v>
      </c>
      <c r="B1332" s="1" t="s">
        <v>1428</v>
      </c>
      <c r="C1332" s="1" t="s">
        <v>94</v>
      </c>
      <c r="D1332" s="1" t="s">
        <v>97</v>
      </c>
      <c r="E1332" s="1" t="s">
        <v>112</v>
      </c>
      <c r="F1332" s="1" t="s">
        <v>113</v>
      </c>
      <c r="G1332" s="1" t="s">
        <v>47</v>
      </c>
      <c r="H1332" s="1" t="s">
        <v>127</v>
      </c>
      <c r="I1332" s="1" t="s">
        <v>139</v>
      </c>
      <c r="J1332" s="7">
        <v>14.635327714433604</v>
      </c>
      <c r="K1332" s="7">
        <v>1.7707425923438238</v>
      </c>
      <c r="L1332" s="10">
        <v>2.5</v>
      </c>
      <c r="M1332" s="11">
        <f t="shared" si="40"/>
        <v>-0.29170296306247046</v>
      </c>
      <c r="N1332" s="12" t="s">
        <v>50</v>
      </c>
      <c r="O1332" s="14" t="s">
        <v>57</v>
      </c>
      <c r="P1332" s="3">
        <f t="shared" si="41"/>
        <v>120.99097655308996</v>
      </c>
      <c r="Q1332" s="1">
        <v>1</v>
      </c>
    </row>
    <row r="1333" spans="1:17" x14ac:dyDescent="0.3">
      <c r="A1333" s="5">
        <v>1327</v>
      </c>
      <c r="B1333" s="1" t="s">
        <v>1429</v>
      </c>
      <c r="C1333" s="1" t="s">
        <v>74</v>
      </c>
      <c r="D1333" s="1" t="s">
        <v>97</v>
      </c>
      <c r="E1333" s="1" t="s">
        <v>112</v>
      </c>
      <c r="F1333" s="1" t="s">
        <v>1430</v>
      </c>
      <c r="G1333" s="1" t="s">
        <v>47</v>
      </c>
      <c r="H1333" s="1" t="s">
        <v>127</v>
      </c>
      <c r="I1333" s="1"/>
      <c r="J1333" s="7">
        <v>52.771694701483248</v>
      </c>
      <c r="K1333" s="7">
        <v>2.738890683240113</v>
      </c>
      <c r="L1333" s="10">
        <v>2.5</v>
      </c>
      <c r="M1333" s="11">
        <f t="shared" si="40"/>
        <v>9.5556273296045185E-2</v>
      </c>
      <c r="N1333" s="12" t="s">
        <v>50</v>
      </c>
      <c r="O1333" s="14" t="s">
        <v>57</v>
      </c>
      <c r="P1333" s="3">
        <f t="shared" si="41"/>
        <v>51.90075283224003</v>
      </c>
      <c r="Q1333" s="1">
        <v>1</v>
      </c>
    </row>
    <row r="1334" spans="1:17" x14ac:dyDescent="0.3">
      <c r="A1334" s="5">
        <v>1328</v>
      </c>
      <c r="B1334" s="1" t="s">
        <v>1431</v>
      </c>
      <c r="C1334" s="1" t="s">
        <v>53</v>
      </c>
      <c r="D1334" s="1" t="s">
        <v>1432</v>
      </c>
      <c r="E1334" s="1"/>
      <c r="F1334" s="1"/>
      <c r="G1334" s="1" t="s">
        <v>47</v>
      </c>
      <c r="H1334" s="1" t="s">
        <v>127</v>
      </c>
      <c r="I1334" s="1" t="s">
        <v>132</v>
      </c>
      <c r="J1334" s="7">
        <v>0.23770112966079643</v>
      </c>
      <c r="K1334" s="7">
        <v>1.5493997683007712</v>
      </c>
      <c r="L1334" s="10">
        <v>2.5</v>
      </c>
      <c r="M1334" s="11">
        <f t="shared" si="40"/>
        <v>-0.3802400926796915</v>
      </c>
      <c r="N1334" s="12" t="s">
        <v>50</v>
      </c>
      <c r="O1334" s="14" t="s">
        <v>57</v>
      </c>
      <c r="P1334" s="3">
        <f t="shared" si="41"/>
        <v>6518.2684260347905</v>
      </c>
      <c r="Q1334" s="1">
        <v>5</v>
      </c>
    </row>
    <row r="1335" spans="1:17" x14ac:dyDescent="0.3">
      <c r="A1335" s="5">
        <v>1329</v>
      </c>
      <c r="B1335" s="1" t="s">
        <v>1433</v>
      </c>
      <c r="C1335" s="1" t="s">
        <v>71</v>
      </c>
      <c r="D1335" s="1" t="s">
        <v>116</v>
      </c>
      <c r="E1335" s="1"/>
      <c r="F1335" s="1"/>
      <c r="G1335" s="1" t="s">
        <v>47</v>
      </c>
      <c r="H1335" s="1" t="s">
        <v>127</v>
      </c>
      <c r="I1335" s="1"/>
      <c r="J1335" s="7">
        <v>158.65365906009686</v>
      </c>
      <c r="K1335" s="7">
        <v>3.4397871303972725</v>
      </c>
      <c r="L1335" s="10">
        <v>2.5</v>
      </c>
      <c r="M1335" s="11">
        <f t="shared" si="40"/>
        <v>0.37591485215890896</v>
      </c>
      <c r="N1335" s="12" t="s">
        <v>50</v>
      </c>
      <c r="O1335" s="14" t="s">
        <v>57</v>
      </c>
      <c r="P1335" s="3">
        <f t="shared" si="41"/>
        <v>21.681108086478524</v>
      </c>
      <c r="Q1335" s="1">
        <v>1</v>
      </c>
    </row>
    <row r="1336" spans="1:17" x14ac:dyDescent="0.3">
      <c r="A1336" s="5">
        <v>1330</v>
      </c>
      <c r="B1336" s="1" t="s">
        <v>1434</v>
      </c>
      <c r="C1336" s="1" t="s">
        <v>94</v>
      </c>
      <c r="D1336" s="1" t="s">
        <v>116</v>
      </c>
      <c r="E1336" s="1" t="s">
        <v>60</v>
      </c>
      <c r="F1336" s="1" t="s">
        <v>67</v>
      </c>
      <c r="G1336" s="1" t="s">
        <v>47</v>
      </c>
      <c r="H1336" s="1" t="s">
        <v>127</v>
      </c>
      <c r="I1336" s="1" t="s">
        <v>132</v>
      </c>
      <c r="J1336" s="7">
        <v>17.628897138727243</v>
      </c>
      <c r="K1336" s="7">
        <v>1.5493997683007532</v>
      </c>
      <c r="L1336" s="10">
        <v>2.5</v>
      </c>
      <c r="M1336" s="11">
        <f t="shared" si="40"/>
        <v>-0.38024009267969872</v>
      </c>
      <c r="N1336" s="12" t="s">
        <v>50</v>
      </c>
      <c r="O1336" s="14" t="s">
        <v>57</v>
      </c>
      <c r="P1336" s="3">
        <f t="shared" si="41"/>
        <v>87.889773030499143</v>
      </c>
      <c r="Q1336" s="1">
        <v>1</v>
      </c>
    </row>
    <row r="1337" spans="1:17" x14ac:dyDescent="0.3">
      <c r="A1337" s="5">
        <v>1331</v>
      </c>
      <c r="B1337" s="1" t="s">
        <v>1435</v>
      </c>
      <c r="C1337" s="1" t="s">
        <v>74</v>
      </c>
      <c r="D1337" s="1" t="s">
        <v>116</v>
      </c>
      <c r="E1337" s="1" t="s">
        <v>107</v>
      </c>
      <c r="F1337" s="1" t="s">
        <v>61</v>
      </c>
      <c r="G1337" s="1" t="s">
        <v>47</v>
      </c>
      <c r="H1337" s="1" t="s">
        <v>127</v>
      </c>
      <c r="I1337" s="1"/>
      <c r="J1337" s="7">
        <v>123.63031480077402</v>
      </c>
      <c r="K1337" s="7">
        <v>3.0987995366016658</v>
      </c>
      <c r="L1337" s="10">
        <v>2.5</v>
      </c>
      <c r="M1337" s="11">
        <f t="shared" si="40"/>
        <v>0.23951981464066635</v>
      </c>
      <c r="N1337" s="12" t="s">
        <v>50</v>
      </c>
      <c r="O1337" s="14" t="s">
        <v>57</v>
      </c>
      <c r="P1337" s="3">
        <f t="shared" si="41"/>
        <v>25.0650460738151</v>
      </c>
      <c r="Q1337" s="1">
        <v>1</v>
      </c>
    </row>
    <row r="1338" spans="1:17" x14ac:dyDescent="0.3">
      <c r="A1338" s="5">
        <v>1332</v>
      </c>
      <c r="B1338" s="1" t="s">
        <v>1436</v>
      </c>
      <c r="C1338" s="1" t="s">
        <v>94</v>
      </c>
      <c r="D1338" s="1" t="s">
        <v>116</v>
      </c>
      <c r="E1338" s="1" t="s">
        <v>107</v>
      </c>
      <c r="F1338" s="1" t="s">
        <v>61</v>
      </c>
      <c r="G1338" s="1" t="s">
        <v>47</v>
      </c>
      <c r="H1338" s="1" t="s">
        <v>127</v>
      </c>
      <c r="I1338" s="1" t="s">
        <v>134</v>
      </c>
      <c r="J1338" s="7">
        <v>91.767299085121152</v>
      </c>
      <c r="K1338" s="7">
        <v>2.4347710644725744</v>
      </c>
      <c r="L1338" s="10">
        <v>2.5</v>
      </c>
      <c r="M1338" s="11">
        <f t="shared" si="40"/>
        <v>-2.6091574210970237E-2</v>
      </c>
      <c r="N1338" s="12" t="s">
        <v>50</v>
      </c>
      <c r="O1338" s="14" t="s">
        <v>57</v>
      </c>
      <c r="P1338" s="3">
        <f t="shared" si="41"/>
        <v>26.532011824976333</v>
      </c>
      <c r="Q1338" s="1">
        <v>1</v>
      </c>
    </row>
    <row r="1339" spans="1:17" x14ac:dyDescent="0.3">
      <c r="A1339" s="5">
        <v>1333</v>
      </c>
      <c r="B1339" s="1" t="s">
        <v>1437</v>
      </c>
      <c r="C1339" s="1" t="s">
        <v>145</v>
      </c>
      <c r="D1339" s="1" t="s">
        <v>116</v>
      </c>
      <c r="E1339" s="1" t="s">
        <v>107</v>
      </c>
      <c r="F1339" s="1" t="s">
        <v>109</v>
      </c>
      <c r="G1339" s="1" t="s">
        <v>47</v>
      </c>
      <c r="H1339" s="1" t="s">
        <v>127</v>
      </c>
      <c r="I1339" s="1"/>
      <c r="J1339" s="7">
        <v>63.295656878534061</v>
      </c>
      <c r="K1339" s="7">
        <v>1.5493997683008189</v>
      </c>
      <c r="L1339" s="10">
        <v>2.5</v>
      </c>
      <c r="M1339" s="11">
        <f t="shared" si="40"/>
        <v>-0.3802400926796724</v>
      </c>
      <c r="N1339" s="12" t="s">
        <v>50</v>
      </c>
      <c r="O1339" s="14" t="s">
        <v>57</v>
      </c>
      <c r="P1339" s="3">
        <f t="shared" si="41"/>
        <v>24.478769076907689</v>
      </c>
      <c r="Q1339" s="1">
        <v>1</v>
      </c>
    </row>
    <row r="1340" spans="1:17" x14ac:dyDescent="0.3">
      <c r="A1340" s="5">
        <v>1334</v>
      </c>
      <c r="B1340" s="1" t="s">
        <v>1438</v>
      </c>
      <c r="C1340" s="1" t="s">
        <v>94</v>
      </c>
      <c r="D1340" s="1" t="s">
        <v>116</v>
      </c>
      <c r="E1340" s="1" t="s">
        <v>107</v>
      </c>
      <c r="F1340" s="1" t="s">
        <v>109</v>
      </c>
      <c r="G1340" s="1" t="s">
        <v>47</v>
      </c>
      <c r="H1340" s="1" t="s">
        <v>127</v>
      </c>
      <c r="I1340" s="1" t="s">
        <v>134</v>
      </c>
      <c r="J1340" s="7">
        <v>71.501964904733683</v>
      </c>
      <c r="K1340" s="7">
        <v>1.7707425923436666</v>
      </c>
      <c r="L1340" s="10">
        <v>2.5</v>
      </c>
      <c r="M1340" s="11">
        <f t="shared" si="40"/>
        <v>-0.29170296306253335</v>
      </c>
      <c r="N1340" s="12" t="s">
        <v>50</v>
      </c>
      <c r="O1340" s="14" t="s">
        <v>57</v>
      </c>
      <c r="P1340" s="3">
        <f t="shared" si="41"/>
        <v>24.764950091972047</v>
      </c>
      <c r="Q1340" s="1">
        <v>1</v>
      </c>
    </row>
    <row r="1341" spans="1:17" x14ac:dyDescent="0.3">
      <c r="A1341" s="5">
        <v>1335</v>
      </c>
      <c r="B1341" s="1" t="s">
        <v>1439</v>
      </c>
      <c r="C1341" s="1" t="s">
        <v>131</v>
      </c>
      <c r="D1341" s="1" t="s">
        <v>116</v>
      </c>
      <c r="E1341" s="1" t="s">
        <v>107</v>
      </c>
      <c r="F1341" s="1" t="s">
        <v>109</v>
      </c>
      <c r="G1341" s="1" t="s">
        <v>47</v>
      </c>
      <c r="H1341" s="1" t="s">
        <v>127</v>
      </c>
      <c r="I1341" s="1" t="s">
        <v>134</v>
      </c>
      <c r="J1341" s="7">
        <v>183.46477028320322</v>
      </c>
      <c r="K1341" s="7">
        <v>2.4347710644728044</v>
      </c>
      <c r="L1341" s="10">
        <v>2.5</v>
      </c>
      <c r="M1341" s="11">
        <f t="shared" si="40"/>
        <v>-2.609157421087822E-2</v>
      </c>
      <c r="N1341" s="12" t="s">
        <v>50</v>
      </c>
      <c r="O1341" s="14" t="s">
        <v>57</v>
      </c>
      <c r="P1341" s="3">
        <f t="shared" si="41"/>
        <v>13.271055040781938</v>
      </c>
      <c r="Q1341" s="1">
        <v>1</v>
      </c>
    </row>
    <row r="1342" spans="1:17" x14ac:dyDescent="0.3">
      <c r="A1342" s="5">
        <v>1336</v>
      </c>
      <c r="B1342" s="1" t="s">
        <v>1440</v>
      </c>
      <c r="C1342" s="1" t="s">
        <v>9</v>
      </c>
      <c r="D1342" s="1" t="s">
        <v>116</v>
      </c>
      <c r="E1342" s="1" t="s">
        <v>107</v>
      </c>
      <c r="F1342" s="1" t="s">
        <v>109</v>
      </c>
      <c r="G1342" s="1" t="s">
        <v>47</v>
      </c>
      <c r="H1342" s="1" t="s">
        <v>127</v>
      </c>
      <c r="I1342" s="1" t="s">
        <v>134</v>
      </c>
      <c r="J1342" s="7">
        <v>12.691211518232983</v>
      </c>
      <c r="K1342" s="7">
        <v>1.549399768300759</v>
      </c>
      <c r="L1342" s="10">
        <v>2.5</v>
      </c>
      <c r="M1342" s="11">
        <f t="shared" si="40"/>
        <v>-0.38024009267969638</v>
      </c>
      <c r="N1342" s="12" t="s">
        <v>50</v>
      </c>
      <c r="O1342" s="14" t="s">
        <v>57</v>
      </c>
      <c r="P1342" s="3">
        <f t="shared" si="41"/>
        <v>122.08446499176182</v>
      </c>
      <c r="Q1342" s="1">
        <v>1</v>
      </c>
    </row>
    <row r="1343" spans="1:17" x14ac:dyDescent="0.3">
      <c r="A1343" s="5">
        <v>1337</v>
      </c>
      <c r="B1343" s="1" t="s">
        <v>1441</v>
      </c>
      <c r="C1343" s="1" t="s">
        <v>94</v>
      </c>
      <c r="D1343" s="1" t="s">
        <v>116</v>
      </c>
      <c r="E1343" s="1" t="s">
        <v>107</v>
      </c>
      <c r="F1343" s="1" t="s">
        <v>109</v>
      </c>
      <c r="G1343" s="1" t="s">
        <v>47</v>
      </c>
      <c r="H1343" s="1" t="s">
        <v>127</v>
      </c>
      <c r="I1343" s="1" t="s">
        <v>137</v>
      </c>
      <c r="J1343" s="7">
        <v>55.437376669101837</v>
      </c>
      <c r="K1343" s="7">
        <v>1.9920854163867237</v>
      </c>
      <c r="L1343" s="10">
        <v>2.5</v>
      </c>
      <c r="M1343" s="11">
        <f t="shared" si="40"/>
        <v>-0.20316583344531053</v>
      </c>
      <c r="N1343" s="12" t="s">
        <v>50</v>
      </c>
      <c r="O1343" s="14" t="s">
        <v>57</v>
      </c>
      <c r="P1343" s="3">
        <f t="shared" si="41"/>
        <v>35.933976967871523</v>
      </c>
      <c r="Q1343" s="1">
        <v>1</v>
      </c>
    </row>
    <row r="1344" spans="1:17" x14ac:dyDescent="0.3">
      <c r="A1344" s="5">
        <v>1338</v>
      </c>
      <c r="B1344" s="1" t="s">
        <v>1442</v>
      </c>
      <c r="C1344" s="1" t="s">
        <v>131</v>
      </c>
      <c r="D1344" s="1" t="s">
        <v>116</v>
      </c>
      <c r="E1344" s="1" t="s">
        <v>107</v>
      </c>
      <c r="F1344" s="1" t="s">
        <v>109</v>
      </c>
      <c r="G1344" s="1" t="s">
        <v>47</v>
      </c>
      <c r="H1344" s="1" t="s">
        <v>127</v>
      </c>
      <c r="I1344" s="1" t="s">
        <v>139</v>
      </c>
      <c r="J1344" s="7">
        <v>30.848395287234936</v>
      </c>
      <c r="K1344" s="7">
        <v>2.6561138885156526</v>
      </c>
      <c r="L1344" s="10">
        <v>2.5</v>
      </c>
      <c r="M1344" s="11">
        <f t="shared" si="40"/>
        <v>6.2445555406261025E-2</v>
      </c>
      <c r="N1344" s="12" t="s">
        <v>50</v>
      </c>
      <c r="O1344" s="14" t="s">
        <v>57</v>
      </c>
      <c r="P1344" s="3">
        <f t="shared" si="41"/>
        <v>86.102173671729119</v>
      </c>
      <c r="Q1344" s="1">
        <v>1</v>
      </c>
    </row>
    <row r="1345" spans="1:17" x14ac:dyDescent="0.3">
      <c r="A1345" s="5">
        <v>1339</v>
      </c>
      <c r="B1345" s="1" t="s">
        <v>1443</v>
      </c>
      <c r="C1345" s="1" t="s">
        <v>94</v>
      </c>
      <c r="D1345" s="1" t="s">
        <v>116</v>
      </c>
      <c r="E1345" s="1" t="s">
        <v>107</v>
      </c>
      <c r="F1345" s="1" t="s">
        <v>109</v>
      </c>
      <c r="G1345" s="1" t="s">
        <v>47</v>
      </c>
      <c r="H1345" s="1" t="s">
        <v>127</v>
      </c>
      <c r="I1345" s="1" t="s">
        <v>132</v>
      </c>
      <c r="J1345" s="7">
        <v>80.862559620133013</v>
      </c>
      <c r="K1345" s="7">
        <v>2.2134282404296681</v>
      </c>
      <c r="L1345" s="10">
        <v>2.5</v>
      </c>
      <c r="M1345" s="11">
        <f t="shared" si="40"/>
        <v>-0.11462870382813276</v>
      </c>
      <c r="N1345" s="12" t="s">
        <v>50</v>
      </c>
      <c r="O1345" s="14" t="s">
        <v>57</v>
      </c>
      <c r="P1345" s="3">
        <f t="shared" si="41"/>
        <v>27.372720463310351</v>
      </c>
      <c r="Q1345" s="1">
        <v>1</v>
      </c>
    </row>
    <row r="1346" spans="1:17" x14ac:dyDescent="0.3">
      <c r="A1346" s="5">
        <v>1340</v>
      </c>
      <c r="B1346" s="1" t="s">
        <v>1444</v>
      </c>
      <c r="C1346" s="1" t="s">
        <v>94</v>
      </c>
      <c r="D1346" s="1" t="s">
        <v>116</v>
      </c>
      <c r="E1346" s="1" t="s">
        <v>107</v>
      </c>
      <c r="F1346" s="1" t="s">
        <v>109</v>
      </c>
      <c r="G1346" s="1" t="s">
        <v>47</v>
      </c>
      <c r="H1346" s="1" t="s">
        <v>127</v>
      </c>
      <c r="I1346" s="1" t="s">
        <v>134</v>
      </c>
      <c r="J1346" s="7">
        <v>219.95902823790928</v>
      </c>
      <c r="K1346" s="7">
        <v>3.0987995366016916</v>
      </c>
      <c r="L1346" s="10">
        <v>2.5</v>
      </c>
      <c r="M1346" s="11">
        <f t="shared" si="40"/>
        <v>0.23951981464067665</v>
      </c>
      <c r="N1346" s="12" t="s">
        <v>50</v>
      </c>
      <c r="O1346" s="14" t="s">
        <v>57</v>
      </c>
      <c r="P1346" s="3">
        <f t="shared" si="41"/>
        <v>14.088076135933859</v>
      </c>
      <c r="Q1346" s="1">
        <v>1</v>
      </c>
    </row>
    <row r="1347" spans="1:17" x14ac:dyDescent="0.3">
      <c r="A1347" s="5">
        <v>1341</v>
      </c>
      <c r="B1347" s="1" t="s">
        <v>1445</v>
      </c>
      <c r="C1347" s="1" t="s">
        <v>131</v>
      </c>
      <c r="D1347" s="1" t="s">
        <v>116</v>
      </c>
      <c r="E1347" s="1" t="s">
        <v>107</v>
      </c>
      <c r="F1347" s="1" t="s">
        <v>109</v>
      </c>
      <c r="G1347" s="1" t="s">
        <v>47</v>
      </c>
      <c r="H1347" s="1" t="s">
        <v>127</v>
      </c>
      <c r="I1347" s="1" t="s">
        <v>134</v>
      </c>
      <c r="J1347" s="7">
        <v>73.95782283369752</v>
      </c>
      <c r="K1347" s="7">
        <v>2.2134282404296681</v>
      </c>
      <c r="L1347" s="10">
        <v>2.5</v>
      </c>
      <c r="M1347" s="11">
        <f t="shared" si="40"/>
        <v>-0.11462870382813276</v>
      </c>
      <c r="N1347" s="12" t="s">
        <v>50</v>
      </c>
      <c r="O1347" s="14" t="s">
        <v>57</v>
      </c>
      <c r="P1347" s="3">
        <f t="shared" si="41"/>
        <v>29.928250394915093</v>
      </c>
      <c r="Q1347" s="1">
        <v>1</v>
      </c>
    </row>
    <row r="1348" spans="1:17" x14ac:dyDescent="0.3">
      <c r="A1348" s="5">
        <v>1342</v>
      </c>
      <c r="B1348" s="1" t="s">
        <v>1446</v>
      </c>
      <c r="C1348" s="1" t="s">
        <v>9</v>
      </c>
      <c r="D1348" s="1" t="s">
        <v>116</v>
      </c>
      <c r="E1348" s="1" t="s">
        <v>107</v>
      </c>
      <c r="F1348" s="1" t="s">
        <v>109</v>
      </c>
      <c r="G1348" s="1" t="s">
        <v>47</v>
      </c>
      <c r="H1348" s="1" t="s">
        <v>127</v>
      </c>
      <c r="I1348" s="1" t="s">
        <v>134</v>
      </c>
      <c r="J1348" s="7">
        <v>38.579360365932899</v>
      </c>
      <c r="K1348" s="7">
        <v>2.2134282404296681</v>
      </c>
      <c r="L1348" s="10">
        <v>2.5</v>
      </c>
      <c r="M1348" s="11">
        <f t="shared" si="40"/>
        <v>-0.11462870382813276</v>
      </c>
      <c r="N1348" s="12" t="s">
        <v>50</v>
      </c>
      <c r="O1348" s="14" t="s">
        <v>57</v>
      </c>
      <c r="P1348" s="3">
        <f t="shared" si="41"/>
        <v>57.373378392872809</v>
      </c>
      <c r="Q1348" s="1">
        <v>1</v>
      </c>
    </row>
    <row r="1349" spans="1:17" x14ac:dyDescent="0.3">
      <c r="A1349" s="5">
        <v>1343</v>
      </c>
      <c r="B1349" s="1" t="s">
        <v>1447</v>
      </c>
      <c r="C1349" s="1" t="s">
        <v>131</v>
      </c>
      <c r="D1349" s="1" t="s">
        <v>116</v>
      </c>
      <c r="E1349" s="1" t="s">
        <v>107</v>
      </c>
      <c r="F1349" s="1" t="s">
        <v>109</v>
      </c>
      <c r="G1349" s="1" t="s">
        <v>47</v>
      </c>
      <c r="H1349" s="1" t="s">
        <v>127</v>
      </c>
      <c r="I1349" s="1" t="s">
        <v>134</v>
      </c>
      <c r="J1349" s="7">
        <v>16.956612974590744</v>
      </c>
      <c r="K1349" s="7">
        <v>1.5493997683007585</v>
      </c>
      <c r="L1349" s="10">
        <v>2.5</v>
      </c>
      <c r="M1349" s="11">
        <f t="shared" si="40"/>
        <v>-0.38024009267969661</v>
      </c>
      <c r="N1349" s="12" t="s">
        <v>50</v>
      </c>
      <c r="O1349" s="14" t="s">
        <v>57</v>
      </c>
      <c r="P1349" s="3">
        <f t="shared" si="41"/>
        <v>91.37436648595525</v>
      </c>
      <c r="Q1349" s="1">
        <v>1</v>
      </c>
    </row>
    <row r="1350" spans="1:17" x14ac:dyDescent="0.3">
      <c r="A1350" s="5">
        <v>1344</v>
      </c>
      <c r="B1350" s="1" t="s">
        <v>1448</v>
      </c>
      <c r="C1350" s="1" t="s">
        <v>9</v>
      </c>
      <c r="D1350" s="1" t="s">
        <v>116</v>
      </c>
      <c r="E1350" s="1" t="s">
        <v>107</v>
      </c>
      <c r="F1350" s="1" t="s">
        <v>109</v>
      </c>
      <c r="G1350" s="1" t="s">
        <v>47</v>
      </c>
      <c r="H1350" s="1" t="s">
        <v>127</v>
      </c>
      <c r="I1350" s="1" t="s">
        <v>134</v>
      </c>
      <c r="J1350" s="7">
        <v>107.84085456653648</v>
      </c>
      <c r="K1350" s="7">
        <v>3.3201423606442853</v>
      </c>
      <c r="L1350" s="10">
        <v>2.5</v>
      </c>
      <c r="M1350" s="11">
        <f t="shared" si="40"/>
        <v>0.32805694425771409</v>
      </c>
      <c r="N1350" s="12" t="s">
        <v>50</v>
      </c>
      <c r="O1350" s="14" t="s">
        <v>57</v>
      </c>
      <c r="P1350" s="3">
        <f t="shared" si="41"/>
        <v>30.787426286535947</v>
      </c>
      <c r="Q1350" s="1">
        <v>1</v>
      </c>
    </row>
    <row r="1351" spans="1:17" x14ac:dyDescent="0.3">
      <c r="A1351" s="5">
        <v>1345</v>
      </c>
      <c r="B1351" s="1" t="s">
        <v>1449</v>
      </c>
      <c r="C1351" s="1" t="s">
        <v>94</v>
      </c>
      <c r="D1351" s="1" t="s">
        <v>116</v>
      </c>
      <c r="E1351" s="1" t="s">
        <v>107</v>
      </c>
      <c r="F1351" s="1" t="s">
        <v>109</v>
      </c>
      <c r="G1351" s="1" t="s">
        <v>47</v>
      </c>
      <c r="H1351" s="1" t="s">
        <v>127</v>
      </c>
      <c r="I1351" s="1" t="s">
        <v>137</v>
      </c>
      <c r="J1351" s="7">
        <v>78.437415621528686</v>
      </c>
      <c r="K1351" s="7">
        <v>2.2134282404296681</v>
      </c>
      <c r="L1351" s="10">
        <v>2.5</v>
      </c>
      <c r="M1351" s="11">
        <f t="shared" ref="M1351:M1414" si="42">(K1351-L1351)/L1351</f>
        <v>-0.11462870382813276</v>
      </c>
      <c r="N1351" s="12" t="s">
        <v>50</v>
      </c>
      <c r="O1351" s="14" t="s">
        <v>57</v>
      </c>
      <c r="P1351" s="3">
        <f t="shared" ref="P1351:P1414" si="43">K1351*1000/J1351</f>
        <v>28.219035812064025</v>
      </c>
      <c r="Q1351" s="1">
        <v>1</v>
      </c>
    </row>
    <row r="1352" spans="1:17" x14ac:dyDescent="0.3">
      <c r="A1352" s="5">
        <v>1346</v>
      </c>
      <c r="B1352" s="1" t="s">
        <v>1450</v>
      </c>
      <c r="C1352" s="1" t="s">
        <v>131</v>
      </c>
      <c r="D1352" s="1" t="s">
        <v>116</v>
      </c>
      <c r="E1352" s="1" t="s">
        <v>107</v>
      </c>
      <c r="F1352" s="1" t="s">
        <v>109</v>
      </c>
      <c r="G1352" s="1" t="s">
        <v>47</v>
      </c>
      <c r="H1352" s="1" t="s">
        <v>127</v>
      </c>
      <c r="I1352" s="1" t="s">
        <v>137</v>
      </c>
      <c r="J1352" s="7">
        <v>42.876005229625726</v>
      </c>
      <c r="K1352" s="7">
        <v>1.7707425923437119</v>
      </c>
      <c r="L1352" s="10">
        <v>2.5</v>
      </c>
      <c r="M1352" s="11">
        <f t="shared" si="42"/>
        <v>-0.29170296306251525</v>
      </c>
      <c r="N1352" s="12" t="s">
        <v>50</v>
      </c>
      <c r="O1352" s="14" t="s">
        <v>57</v>
      </c>
      <c r="P1352" s="3">
        <f t="shared" si="43"/>
        <v>41.299150488959143</v>
      </c>
      <c r="Q1352" s="1">
        <v>1</v>
      </c>
    </row>
    <row r="1353" spans="1:17" x14ac:dyDescent="0.3">
      <c r="A1353" s="5">
        <v>1347</v>
      </c>
      <c r="B1353" s="1" t="s">
        <v>1451</v>
      </c>
      <c r="C1353" s="1" t="s">
        <v>9</v>
      </c>
      <c r="D1353" s="1" t="s">
        <v>116</v>
      </c>
      <c r="E1353" s="1" t="s">
        <v>107</v>
      </c>
      <c r="F1353" s="1" t="s">
        <v>109</v>
      </c>
      <c r="G1353" s="1" t="s">
        <v>47</v>
      </c>
      <c r="H1353" s="1" t="s">
        <v>127</v>
      </c>
      <c r="I1353" s="1" t="s">
        <v>137</v>
      </c>
      <c r="J1353" s="7">
        <v>24.886302983607287</v>
      </c>
      <c r="K1353" s="7">
        <v>1.7707425923437501</v>
      </c>
      <c r="L1353" s="10">
        <v>2.5</v>
      </c>
      <c r="M1353" s="11">
        <f t="shared" si="42"/>
        <v>-0.29170296306249999</v>
      </c>
      <c r="N1353" s="12" t="s">
        <v>50</v>
      </c>
      <c r="O1353" s="14" t="s">
        <v>57</v>
      </c>
      <c r="P1353" s="3">
        <f t="shared" si="43"/>
        <v>71.15330041228485</v>
      </c>
      <c r="Q1353" s="1">
        <v>1</v>
      </c>
    </row>
    <row r="1354" spans="1:17" x14ac:dyDescent="0.3">
      <c r="A1354" s="5">
        <v>1348</v>
      </c>
      <c r="B1354" s="1" t="s">
        <v>1452</v>
      </c>
      <c r="C1354" s="1" t="s">
        <v>94</v>
      </c>
      <c r="D1354" s="1" t="s">
        <v>116</v>
      </c>
      <c r="E1354" s="1" t="s">
        <v>107</v>
      </c>
      <c r="F1354" s="1" t="s">
        <v>109</v>
      </c>
      <c r="G1354" s="1" t="s">
        <v>47</v>
      </c>
      <c r="H1354" s="1" t="s">
        <v>127</v>
      </c>
      <c r="I1354" s="1" t="s">
        <v>139</v>
      </c>
      <c r="J1354" s="7">
        <v>108.62841696979861</v>
      </c>
      <c r="K1354" s="7">
        <v>3.7628280087305188</v>
      </c>
      <c r="L1354" s="10">
        <v>2.5</v>
      </c>
      <c r="M1354" s="11">
        <f t="shared" si="42"/>
        <v>0.50513120349220753</v>
      </c>
      <c r="N1354" s="12" t="s">
        <v>50</v>
      </c>
      <c r="O1354" s="14" t="s">
        <v>51</v>
      </c>
      <c r="P1354" s="3">
        <f t="shared" si="43"/>
        <v>34.639444389368926</v>
      </c>
      <c r="Q1354" s="1">
        <v>1</v>
      </c>
    </row>
    <row r="1355" spans="1:17" x14ac:dyDescent="0.3">
      <c r="A1355" s="5">
        <v>1349</v>
      </c>
      <c r="B1355" s="1" t="s">
        <v>1453</v>
      </c>
      <c r="C1355" s="1" t="s">
        <v>131</v>
      </c>
      <c r="D1355" s="1" t="s">
        <v>116</v>
      </c>
      <c r="E1355" s="1" t="s">
        <v>107</v>
      </c>
      <c r="F1355" s="1" t="s">
        <v>109</v>
      </c>
      <c r="G1355" s="1" t="s">
        <v>47</v>
      </c>
      <c r="H1355" s="1" t="s">
        <v>127</v>
      </c>
      <c r="I1355" s="1" t="s">
        <v>139</v>
      </c>
      <c r="J1355" s="7">
        <v>93.877228590167576</v>
      </c>
      <c r="K1355" s="7">
        <v>2.4347710644725771</v>
      </c>
      <c r="L1355" s="10">
        <v>2.5</v>
      </c>
      <c r="M1355" s="11">
        <f t="shared" si="42"/>
        <v>-2.6091574210969172E-2</v>
      </c>
      <c r="N1355" s="12" t="s">
        <v>50</v>
      </c>
      <c r="O1355" s="14" t="s">
        <v>57</v>
      </c>
      <c r="P1355" s="3">
        <f t="shared" si="43"/>
        <v>25.935693895501171</v>
      </c>
      <c r="Q1355" s="1">
        <v>1</v>
      </c>
    </row>
    <row r="1356" spans="1:17" x14ac:dyDescent="0.3">
      <c r="A1356" s="5">
        <v>1350</v>
      </c>
      <c r="B1356" s="1" t="s">
        <v>1454</v>
      </c>
      <c r="C1356" s="1" t="s">
        <v>131</v>
      </c>
      <c r="D1356" s="1" t="s">
        <v>116</v>
      </c>
      <c r="E1356" s="1" t="s">
        <v>107</v>
      </c>
      <c r="F1356" s="1" t="s">
        <v>109</v>
      </c>
      <c r="G1356" s="1" t="s">
        <v>47</v>
      </c>
      <c r="H1356" s="1" t="s">
        <v>127</v>
      </c>
      <c r="I1356" s="1" t="s">
        <v>139</v>
      </c>
      <c r="J1356" s="7">
        <v>61.143154508206074</v>
      </c>
      <c r="K1356" s="7">
        <v>3.098799536601605</v>
      </c>
      <c r="L1356" s="10">
        <v>2.5</v>
      </c>
      <c r="M1356" s="11">
        <f t="shared" si="42"/>
        <v>0.23951981464064201</v>
      </c>
      <c r="N1356" s="12" t="s">
        <v>50</v>
      </c>
      <c r="O1356" s="14" t="s">
        <v>57</v>
      </c>
      <c r="P1356" s="3">
        <f t="shared" si="43"/>
        <v>50.681054347395708</v>
      </c>
      <c r="Q1356" s="1">
        <v>1</v>
      </c>
    </row>
    <row r="1357" spans="1:17" x14ac:dyDescent="0.3">
      <c r="A1357" s="5">
        <v>1351</v>
      </c>
      <c r="B1357" s="1" t="s">
        <v>1455</v>
      </c>
      <c r="C1357" s="1" t="s">
        <v>145</v>
      </c>
      <c r="D1357" s="1" t="s">
        <v>116</v>
      </c>
      <c r="E1357" s="1" t="s">
        <v>107</v>
      </c>
      <c r="F1357" s="1" t="s">
        <v>109</v>
      </c>
      <c r="G1357" s="1" t="s">
        <v>47</v>
      </c>
      <c r="H1357" s="1" t="s">
        <v>127</v>
      </c>
      <c r="I1357" s="1"/>
      <c r="J1357" s="7">
        <v>272.82484946088476</v>
      </c>
      <c r="K1357" s="7">
        <v>2.6561138885153865</v>
      </c>
      <c r="L1357" s="10">
        <v>2.5</v>
      </c>
      <c r="M1357" s="11">
        <f t="shared" si="42"/>
        <v>6.2445555406154617E-2</v>
      </c>
      <c r="N1357" s="12" t="s">
        <v>50</v>
      </c>
      <c r="O1357" s="14" t="s">
        <v>57</v>
      </c>
      <c r="P1357" s="3">
        <f t="shared" si="43"/>
        <v>9.7356010413420826</v>
      </c>
      <c r="Q1357" s="1">
        <v>1</v>
      </c>
    </row>
    <row r="1358" spans="1:17" x14ac:dyDescent="0.3">
      <c r="A1358" s="5">
        <v>1352</v>
      </c>
      <c r="B1358" s="1" t="s">
        <v>1456</v>
      </c>
      <c r="C1358" s="1" t="s">
        <v>94</v>
      </c>
      <c r="D1358" s="1" t="s">
        <v>116</v>
      </c>
      <c r="E1358" s="1" t="s">
        <v>107</v>
      </c>
      <c r="F1358" s="1" t="s">
        <v>109</v>
      </c>
      <c r="G1358" s="1" t="s">
        <v>47</v>
      </c>
      <c r="H1358" s="1" t="s">
        <v>127</v>
      </c>
      <c r="I1358" s="1" t="s">
        <v>137</v>
      </c>
      <c r="J1358" s="7">
        <v>120.85739021999402</v>
      </c>
      <c r="K1358" s="7">
        <v>1.7707425923436821</v>
      </c>
      <c r="L1358" s="10">
        <v>2.5</v>
      </c>
      <c r="M1358" s="11">
        <f t="shared" si="42"/>
        <v>-0.29170296306252713</v>
      </c>
      <c r="N1358" s="12" t="s">
        <v>50</v>
      </c>
      <c r="O1358" s="14" t="s">
        <v>57</v>
      </c>
      <c r="P1358" s="3">
        <f t="shared" si="43"/>
        <v>14.65150446423209</v>
      </c>
      <c r="Q1358" s="1">
        <v>1</v>
      </c>
    </row>
    <row r="1359" spans="1:17" x14ac:dyDescent="0.3">
      <c r="A1359" s="5">
        <v>1353</v>
      </c>
      <c r="B1359" s="1" t="s">
        <v>1457</v>
      </c>
      <c r="C1359" s="1" t="s">
        <v>94</v>
      </c>
      <c r="D1359" s="1" t="s">
        <v>116</v>
      </c>
      <c r="E1359" s="1" t="s">
        <v>107</v>
      </c>
      <c r="F1359" s="1" t="s">
        <v>109</v>
      </c>
      <c r="G1359" s="1" t="s">
        <v>47</v>
      </c>
      <c r="H1359" s="1" t="s">
        <v>127</v>
      </c>
      <c r="I1359" s="1" t="s">
        <v>139</v>
      </c>
      <c r="J1359" s="7">
        <v>103.67757387274571</v>
      </c>
      <c r="K1359" s="7">
        <v>1.7707425923436686</v>
      </c>
      <c r="L1359" s="10">
        <v>2.5</v>
      </c>
      <c r="M1359" s="11">
        <f t="shared" si="42"/>
        <v>-0.29170296306253257</v>
      </c>
      <c r="N1359" s="12" t="s">
        <v>50</v>
      </c>
      <c r="O1359" s="14" t="s">
        <v>57</v>
      </c>
      <c r="P1359" s="3">
        <f t="shared" si="43"/>
        <v>17.079321266883476</v>
      </c>
      <c r="Q1359" s="1">
        <v>1</v>
      </c>
    </row>
    <row r="1360" spans="1:17" x14ac:dyDescent="0.3">
      <c r="A1360" s="5">
        <v>1354</v>
      </c>
      <c r="B1360" s="1" t="s">
        <v>1458</v>
      </c>
      <c r="C1360" s="1" t="s">
        <v>131</v>
      </c>
      <c r="D1360" s="1" t="s">
        <v>116</v>
      </c>
      <c r="E1360" s="1" t="s">
        <v>107</v>
      </c>
      <c r="F1360" s="1" t="s">
        <v>109</v>
      </c>
      <c r="G1360" s="1" t="s">
        <v>47</v>
      </c>
      <c r="H1360" s="1" t="s">
        <v>127</v>
      </c>
      <c r="I1360" s="1" t="s">
        <v>139</v>
      </c>
      <c r="J1360" s="7">
        <v>103.11201154193668</v>
      </c>
      <c r="K1360" s="7">
        <v>1.5493997683008154</v>
      </c>
      <c r="L1360" s="10">
        <v>2.5</v>
      </c>
      <c r="M1360" s="11">
        <f t="shared" si="42"/>
        <v>-0.38024009267967385</v>
      </c>
      <c r="N1360" s="12" t="s">
        <v>50</v>
      </c>
      <c r="O1360" s="14" t="s">
        <v>57</v>
      </c>
      <c r="P1360" s="3">
        <f t="shared" si="43"/>
        <v>15.02637515388456</v>
      </c>
      <c r="Q1360" s="1">
        <v>1</v>
      </c>
    </row>
    <row r="1361" spans="1:17" x14ac:dyDescent="0.3">
      <c r="A1361" s="5">
        <v>1355</v>
      </c>
      <c r="B1361" s="1" t="s">
        <v>1459</v>
      </c>
      <c r="C1361" s="1" t="s">
        <v>145</v>
      </c>
      <c r="D1361" s="1" t="s">
        <v>116</v>
      </c>
      <c r="E1361" s="1" t="s">
        <v>107</v>
      </c>
      <c r="F1361" s="1" t="s">
        <v>109</v>
      </c>
      <c r="G1361" s="1" t="s">
        <v>47</v>
      </c>
      <c r="H1361" s="1" t="s">
        <v>127</v>
      </c>
      <c r="I1361" s="1"/>
      <c r="J1361" s="7">
        <v>139.65100232376514</v>
      </c>
      <c r="K1361" s="7">
        <v>1.5493997683008309</v>
      </c>
      <c r="L1361" s="10">
        <v>2.5</v>
      </c>
      <c r="M1361" s="11">
        <f t="shared" si="42"/>
        <v>-0.38024009267966763</v>
      </c>
      <c r="N1361" s="12" t="s">
        <v>50</v>
      </c>
      <c r="O1361" s="14" t="s">
        <v>57</v>
      </c>
      <c r="P1361" s="3">
        <f t="shared" si="43"/>
        <v>11.094798766346996</v>
      </c>
      <c r="Q1361" s="1">
        <v>1</v>
      </c>
    </row>
    <row r="1362" spans="1:17" x14ac:dyDescent="0.3">
      <c r="A1362" s="5">
        <v>1356</v>
      </c>
      <c r="B1362" s="1" t="s">
        <v>1460</v>
      </c>
      <c r="C1362" s="1" t="s">
        <v>94</v>
      </c>
      <c r="D1362" s="1" t="s">
        <v>116</v>
      </c>
      <c r="E1362" s="1" t="s">
        <v>107</v>
      </c>
      <c r="F1362" s="1" t="s">
        <v>109</v>
      </c>
      <c r="G1362" s="1" t="s">
        <v>47</v>
      </c>
      <c r="H1362" s="1" t="s">
        <v>127</v>
      </c>
      <c r="I1362" s="1" t="s">
        <v>132</v>
      </c>
      <c r="J1362" s="7">
        <v>57.748490208105778</v>
      </c>
      <c r="K1362" s="7">
        <v>1.5493997683007936</v>
      </c>
      <c r="L1362" s="10">
        <v>2.5</v>
      </c>
      <c r="M1362" s="11">
        <f t="shared" si="42"/>
        <v>-0.38024009267968256</v>
      </c>
      <c r="N1362" s="12" t="s">
        <v>50</v>
      </c>
      <c r="O1362" s="14" t="s">
        <v>57</v>
      </c>
      <c r="P1362" s="3">
        <f t="shared" si="43"/>
        <v>26.830134653170802</v>
      </c>
      <c r="Q1362" s="1">
        <v>1</v>
      </c>
    </row>
    <row r="1363" spans="1:17" x14ac:dyDescent="0.3">
      <c r="A1363" s="5">
        <v>1357</v>
      </c>
      <c r="B1363" s="1" t="s">
        <v>1461</v>
      </c>
      <c r="C1363" s="1" t="s">
        <v>94</v>
      </c>
      <c r="D1363" s="1" t="s">
        <v>116</v>
      </c>
      <c r="E1363" s="1" t="s">
        <v>107</v>
      </c>
      <c r="F1363" s="1" t="s">
        <v>109</v>
      </c>
      <c r="G1363" s="1" t="s">
        <v>47</v>
      </c>
      <c r="H1363" s="1" t="s">
        <v>127</v>
      </c>
      <c r="I1363" s="1" t="s">
        <v>134</v>
      </c>
      <c r="J1363" s="7">
        <v>97.01596484708223</v>
      </c>
      <c r="K1363" s="7">
        <v>1.7707425923436817</v>
      </c>
      <c r="L1363" s="10">
        <v>2.5</v>
      </c>
      <c r="M1363" s="11">
        <f t="shared" si="42"/>
        <v>-0.2917029630625273</v>
      </c>
      <c r="N1363" s="12" t="s">
        <v>50</v>
      </c>
      <c r="O1363" s="14" t="s">
        <v>57</v>
      </c>
      <c r="P1363" s="3">
        <f t="shared" si="43"/>
        <v>18.252074234738046</v>
      </c>
      <c r="Q1363" s="1">
        <v>1</v>
      </c>
    </row>
    <row r="1364" spans="1:17" x14ac:dyDescent="0.3">
      <c r="A1364" s="5">
        <v>1358</v>
      </c>
      <c r="B1364" s="1" t="s">
        <v>1462</v>
      </c>
      <c r="C1364" s="1" t="s">
        <v>53</v>
      </c>
      <c r="D1364" s="1" t="s">
        <v>116</v>
      </c>
      <c r="E1364" s="1"/>
      <c r="F1364" s="1"/>
      <c r="G1364" s="1" t="s">
        <v>47</v>
      </c>
      <c r="H1364" s="1" t="s">
        <v>127</v>
      </c>
      <c r="I1364" s="1"/>
      <c r="J1364" s="7">
        <v>63.653908013306797</v>
      </c>
      <c r="K1364" s="7">
        <v>1.5493997683007927</v>
      </c>
      <c r="L1364" s="10">
        <v>2.5</v>
      </c>
      <c r="M1364" s="11">
        <f t="shared" si="42"/>
        <v>-0.3802400926796829</v>
      </c>
      <c r="N1364" s="12" t="s">
        <v>50</v>
      </c>
      <c r="O1364" s="14" t="s">
        <v>57</v>
      </c>
      <c r="P1364" s="3">
        <f t="shared" si="43"/>
        <v>24.340999895511395</v>
      </c>
      <c r="Q1364" s="1">
        <v>1</v>
      </c>
    </row>
    <row r="1365" spans="1:17" x14ac:dyDescent="0.3">
      <c r="A1365" s="5">
        <v>1359</v>
      </c>
      <c r="B1365" s="1" t="s">
        <v>1463</v>
      </c>
      <c r="C1365" s="1" t="s">
        <v>145</v>
      </c>
      <c r="D1365" s="1" t="s">
        <v>116</v>
      </c>
      <c r="E1365" s="1" t="s">
        <v>112</v>
      </c>
      <c r="F1365" s="1" t="s">
        <v>113</v>
      </c>
      <c r="G1365" s="1" t="s">
        <v>47</v>
      </c>
      <c r="H1365" s="1" t="s">
        <v>127</v>
      </c>
      <c r="I1365" s="1"/>
      <c r="J1365" s="7">
        <v>96.478909365218186</v>
      </c>
      <c r="K1365" s="7">
        <v>2.6561138885154958</v>
      </c>
      <c r="L1365" s="10">
        <v>2.5</v>
      </c>
      <c r="M1365" s="11">
        <f t="shared" si="42"/>
        <v>6.2445555406198318E-2</v>
      </c>
      <c r="N1365" s="12" t="s">
        <v>50</v>
      </c>
      <c r="O1365" s="14" t="s">
        <v>57</v>
      </c>
      <c r="P1365" s="3">
        <f t="shared" si="43"/>
        <v>27.530513207408386</v>
      </c>
      <c r="Q1365" s="1">
        <v>1</v>
      </c>
    </row>
    <row r="1366" spans="1:17" x14ac:dyDescent="0.3">
      <c r="A1366" s="5">
        <v>1360</v>
      </c>
      <c r="B1366" s="1" t="s">
        <v>1464</v>
      </c>
      <c r="C1366" s="1" t="s">
        <v>131</v>
      </c>
      <c r="D1366" s="1" t="s">
        <v>116</v>
      </c>
      <c r="E1366" s="1" t="s">
        <v>112</v>
      </c>
      <c r="F1366" s="1" t="s">
        <v>113</v>
      </c>
      <c r="G1366" s="1" t="s">
        <v>47</v>
      </c>
      <c r="H1366" s="1" t="s">
        <v>127</v>
      </c>
      <c r="I1366" s="1" t="s">
        <v>134</v>
      </c>
      <c r="J1366" s="7">
        <v>31.931793510895368</v>
      </c>
      <c r="K1366" s="7">
        <v>2.2134282404296681</v>
      </c>
      <c r="L1366" s="10">
        <v>2.5</v>
      </c>
      <c r="M1366" s="11">
        <f t="shared" si="42"/>
        <v>-0.11462870382813276</v>
      </c>
      <c r="N1366" s="12" t="s">
        <v>50</v>
      </c>
      <c r="O1366" s="14" t="s">
        <v>57</v>
      </c>
      <c r="P1366" s="3">
        <f t="shared" si="43"/>
        <v>69.317379234411931</v>
      </c>
      <c r="Q1366" s="1">
        <v>1</v>
      </c>
    </row>
    <row r="1367" spans="1:17" x14ac:dyDescent="0.3">
      <c r="A1367" s="5">
        <v>1361</v>
      </c>
      <c r="B1367" s="1" t="s">
        <v>1465</v>
      </c>
      <c r="C1367" s="1" t="s">
        <v>94</v>
      </c>
      <c r="D1367" s="1" t="s">
        <v>116</v>
      </c>
      <c r="E1367" s="1" t="s">
        <v>112</v>
      </c>
      <c r="F1367" s="1" t="s">
        <v>113</v>
      </c>
      <c r="G1367" s="1" t="s">
        <v>47</v>
      </c>
      <c r="H1367" s="1" t="s">
        <v>127</v>
      </c>
      <c r="I1367" s="1" t="s">
        <v>139</v>
      </c>
      <c r="J1367" s="7">
        <v>57.823102744431139</v>
      </c>
      <c r="K1367" s="7">
        <v>2.6561138885156272</v>
      </c>
      <c r="L1367" s="10">
        <v>2.5</v>
      </c>
      <c r="M1367" s="11">
        <f t="shared" si="42"/>
        <v>6.2445555406250894E-2</v>
      </c>
      <c r="N1367" s="12" t="s">
        <v>50</v>
      </c>
      <c r="O1367" s="14" t="s">
        <v>57</v>
      </c>
      <c r="P1367" s="3">
        <f t="shared" si="43"/>
        <v>45.935167129568015</v>
      </c>
      <c r="Q1367" s="1">
        <v>1</v>
      </c>
    </row>
    <row r="1368" spans="1:17" x14ac:dyDescent="0.3">
      <c r="A1368" s="5">
        <v>1362</v>
      </c>
      <c r="B1368" s="1" t="s">
        <v>1466</v>
      </c>
      <c r="C1368" s="1" t="s">
        <v>131</v>
      </c>
      <c r="D1368" s="1" t="s">
        <v>116</v>
      </c>
      <c r="E1368" s="1" t="s">
        <v>112</v>
      </c>
      <c r="F1368" s="1" t="s">
        <v>113</v>
      </c>
      <c r="G1368" s="1" t="s">
        <v>47</v>
      </c>
      <c r="H1368" s="1" t="s">
        <v>127</v>
      </c>
      <c r="I1368" s="1" t="s">
        <v>139</v>
      </c>
      <c r="J1368" s="7">
        <v>82.316140744322126</v>
      </c>
      <c r="K1368" s="7">
        <v>3.3201423606442773</v>
      </c>
      <c r="L1368" s="10">
        <v>2.5</v>
      </c>
      <c r="M1368" s="11">
        <f t="shared" si="42"/>
        <v>0.32805694425771093</v>
      </c>
      <c r="N1368" s="12" t="s">
        <v>50</v>
      </c>
      <c r="O1368" s="14" t="s">
        <v>57</v>
      </c>
      <c r="P1368" s="3">
        <f t="shared" si="43"/>
        <v>40.334038143950387</v>
      </c>
      <c r="Q1368" s="1">
        <v>1</v>
      </c>
    </row>
    <row r="1369" spans="1:17" x14ac:dyDescent="0.3">
      <c r="A1369" s="5">
        <v>1363</v>
      </c>
      <c r="B1369" s="1" t="s">
        <v>1467</v>
      </c>
      <c r="C1369" s="1" t="s">
        <v>131</v>
      </c>
      <c r="D1369" s="1" t="s">
        <v>116</v>
      </c>
      <c r="E1369" s="1" t="s">
        <v>112</v>
      </c>
      <c r="F1369" s="1" t="s">
        <v>113</v>
      </c>
      <c r="G1369" s="1" t="s">
        <v>47</v>
      </c>
      <c r="H1369" s="1" t="s">
        <v>127</v>
      </c>
      <c r="I1369" s="1" t="s">
        <v>139</v>
      </c>
      <c r="J1369" s="7">
        <v>107.14337853382298</v>
      </c>
      <c r="K1369" s="7">
        <v>2.6561138885155033</v>
      </c>
      <c r="L1369" s="10">
        <v>2.5</v>
      </c>
      <c r="M1369" s="11">
        <f t="shared" si="42"/>
        <v>6.2445555406201336E-2</v>
      </c>
      <c r="N1369" s="12" t="s">
        <v>50</v>
      </c>
      <c r="O1369" s="14" t="s">
        <v>57</v>
      </c>
      <c r="P1369" s="3">
        <f t="shared" si="43"/>
        <v>24.7902756555042</v>
      </c>
      <c r="Q1369" s="1">
        <v>1</v>
      </c>
    </row>
    <row r="1370" spans="1:17" x14ac:dyDescent="0.3">
      <c r="A1370" s="5">
        <v>1364</v>
      </c>
      <c r="B1370" s="1" t="s">
        <v>1468</v>
      </c>
      <c r="C1370" s="1" t="s">
        <v>94</v>
      </c>
      <c r="D1370" s="1" t="s">
        <v>116</v>
      </c>
      <c r="E1370" s="1" t="s">
        <v>112</v>
      </c>
      <c r="F1370" s="1" t="s">
        <v>113</v>
      </c>
      <c r="G1370" s="1" t="s">
        <v>47</v>
      </c>
      <c r="H1370" s="1" t="s">
        <v>127</v>
      </c>
      <c r="I1370" s="1" t="s">
        <v>132</v>
      </c>
      <c r="J1370" s="7">
        <v>127.78968027343097</v>
      </c>
      <c r="K1370" s="7">
        <v>2.6561138885154847</v>
      </c>
      <c r="L1370" s="10">
        <v>2.5</v>
      </c>
      <c r="M1370" s="11">
        <f t="shared" si="42"/>
        <v>6.2445555406193877E-2</v>
      </c>
      <c r="N1370" s="12" t="s">
        <v>50</v>
      </c>
      <c r="O1370" s="14" t="s">
        <v>57</v>
      </c>
      <c r="P1370" s="3">
        <f t="shared" si="43"/>
        <v>20.785042131979754</v>
      </c>
      <c r="Q1370" s="1">
        <v>1</v>
      </c>
    </row>
    <row r="1371" spans="1:17" x14ac:dyDescent="0.3">
      <c r="A1371" s="5">
        <v>1365</v>
      </c>
      <c r="B1371" s="1" t="s">
        <v>1469</v>
      </c>
      <c r="C1371" s="1" t="s">
        <v>94</v>
      </c>
      <c r="D1371" s="1" t="s">
        <v>116</v>
      </c>
      <c r="E1371" s="1" t="s">
        <v>112</v>
      </c>
      <c r="F1371" s="1" t="s">
        <v>113</v>
      </c>
      <c r="G1371" s="1" t="s">
        <v>47</v>
      </c>
      <c r="H1371" s="1" t="s">
        <v>127</v>
      </c>
      <c r="I1371" s="1" t="s">
        <v>134</v>
      </c>
      <c r="J1371" s="7">
        <v>200.95774077731033</v>
      </c>
      <c r="K1371" s="7">
        <v>3.0987995366016761</v>
      </c>
      <c r="L1371" s="10">
        <v>2.5</v>
      </c>
      <c r="M1371" s="11">
        <f t="shared" si="42"/>
        <v>0.23951981464067043</v>
      </c>
      <c r="N1371" s="12" t="s">
        <v>50</v>
      </c>
      <c r="O1371" s="14" t="s">
        <v>57</v>
      </c>
      <c r="P1371" s="3">
        <f t="shared" si="43"/>
        <v>15.420155126224202</v>
      </c>
      <c r="Q1371" s="1">
        <v>1</v>
      </c>
    </row>
    <row r="1372" spans="1:17" x14ac:dyDescent="0.3">
      <c r="A1372" s="5">
        <v>1366</v>
      </c>
      <c r="B1372" s="1" t="s">
        <v>1470</v>
      </c>
      <c r="C1372" s="1" t="s">
        <v>131</v>
      </c>
      <c r="D1372" s="1" t="s">
        <v>116</v>
      </c>
      <c r="E1372" s="1" t="s">
        <v>112</v>
      </c>
      <c r="F1372" s="1" t="s">
        <v>113</v>
      </c>
      <c r="G1372" s="1" t="s">
        <v>47</v>
      </c>
      <c r="H1372" s="1" t="s">
        <v>127</v>
      </c>
      <c r="I1372" s="1" t="s">
        <v>134</v>
      </c>
      <c r="J1372" s="7">
        <v>27.357133804876366</v>
      </c>
      <c r="K1372" s="7">
        <v>1.7707425923437345</v>
      </c>
      <c r="L1372" s="10">
        <v>2.5</v>
      </c>
      <c r="M1372" s="11">
        <f t="shared" si="42"/>
        <v>-0.2917029630625062</v>
      </c>
      <c r="N1372" s="12" t="s">
        <v>50</v>
      </c>
      <c r="O1372" s="14" t="s">
        <v>57</v>
      </c>
      <c r="P1372" s="3">
        <f t="shared" si="43"/>
        <v>64.72690468868133</v>
      </c>
      <c r="Q1372" s="1">
        <v>1</v>
      </c>
    </row>
    <row r="1373" spans="1:17" x14ac:dyDescent="0.3">
      <c r="A1373" s="5">
        <v>1367</v>
      </c>
      <c r="B1373" s="1" t="s">
        <v>1471</v>
      </c>
      <c r="C1373" s="1" t="s">
        <v>131</v>
      </c>
      <c r="D1373" s="1" t="s">
        <v>116</v>
      </c>
      <c r="E1373" s="1" t="s">
        <v>112</v>
      </c>
      <c r="F1373" s="1" t="s">
        <v>113</v>
      </c>
      <c r="G1373" s="1" t="s">
        <v>47</v>
      </c>
      <c r="H1373" s="1" t="s">
        <v>127</v>
      </c>
      <c r="I1373" s="1" t="s">
        <v>137</v>
      </c>
      <c r="J1373" s="7">
        <v>49.913632432784851</v>
      </c>
      <c r="K1373" s="7">
        <v>1.5493997683007517</v>
      </c>
      <c r="L1373" s="10">
        <v>2.5</v>
      </c>
      <c r="M1373" s="11">
        <f t="shared" si="42"/>
        <v>-0.38024009267969933</v>
      </c>
      <c r="N1373" s="12" t="s">
        <v>50</v>
      </c>
      <c r="O1373" s="14" t="s">
        <v>57</v>
      </c>
      <c r="P1373" s="3">
        <f t="shared" si="43"/>
        <v>31.041615141659314</v>
      </c>
      <c r="Q1373" s="1">
        <v>1</v>
      </c>
    </row>
    <row r="1374" spans="1:17" x14ac:dyDescent="0.3">
      <c r="A1374" s="5">
        <v>1368</v>
      </c>
      <c r="B1374" s="1" t="s">
        <v>1472</v>
      </c>
      <c r="C1374" s="1" t="s">
        <v>94</v>
      </c>
      <c r="D1374" s="1" t="s">
        <v>116</v>
      </c>
      <c r="E1374" s="1" t="s">
        <v>112</v>
      </c>
      <c r="F1374" s="1" t="s">
        <v>113</v>
      </c>
      <c r="G1374" s="1" t="s">
        <v>47</v>
      </c>
      <c r="H1374" s="1" t="s">
        <v>127</v>
      </c>
      <c r="I1374" s="1" t="s">
        <v>139</v>
      </c>
      <c r="J1374" s="7">
        <v>318.66336840323015</v>
      </c>
      <c r="K1374" s="7">
        <v>4.8695421289455894</v>
      </c>
      <c r="L1374" s="10">
        <v>2.5</v>
      </c>
      <c r="M1374" s="11">
        <f t="shared" si="42"/>
        <v>0.9478168515782357</v>
      </c>
      <c r="N1374" s="12" t="s">
        <v>50</v>
      </c>
      <c r="O1374" s="14" t="s">
        <v>51</v>
      </c>
      <c r="P1374" s="3">
        <f t="shared" si="43"/>
        <v>15.281148107314831</v>
      </c>
      <c r="Q1374" s="1">
        <v>1</v>
      </c>
    </row>
    <row r="1375" spans="1:17" x14ac:dyDescent="0.3">
      <c r="A1375" s="5">
        <v>1369</v>
      </c>
      <c r="B1375" s="1" t="s">
        <v>1473</v>
      </c>
      <c r="C1375" s="1" t="s">
        <v>131</v>
      </c>
      <c r="D1375" s="1" t="s">
        <v>116</v>
      </c>
      <c r="E1375" s="1" t="s">
        <v>112</v>
      </c>
      <c r="F1375" s="1" t="s">
        <v>113</v>
      </c>
      <c r="G1375" s="1" t="s">
        <v>47</v>
      </c>
      <c r="H1375" s="1" t="s">
        <v>127</v>
      </c>
      <c r="I1375" s="1" t="s">
        <v>139</v>
      </c>
      <c r="J1375" s="7">
        <v>110.26737807693877</v>
      </c>
      <c r="K1375" s="7">
        <v>1.7707425923436799</v>
      </c>
      <c r="L1375" s="10">
        <v>2.5</v>
      </c>
      <c r="M1375" s="11">
        <f t="shared" si="42"/>
        <v>-0.29170296306252802</v>
      </c>
      <c r="N1375" s="12" t="s">
        <v>50</v>
      </c>
      <c r="O1375" s="14" t="s">
        <v>57</v>
      </c>
      <c r="P1375" s="3">
        <f t="shared" si="43"/>
        <v>16.05862607078722</v>
      </c>
      <c r="Q1375" s="1">
        <v>1</v>
      </c>
    </row>
    <row r="1376" spans="1:17" x14ac:dyDescent="0.3">
      <c r="A1376" s="5">
        <v>1370</v>
      </c>
      <c r="B1376" s="1" t="s">
        <v>1474</v>
      </c>
      <c r="C1376" s="1" t="s">
        <v>9</v>
      </c>
      <c r="D1376" s="1" t="s">
        <v>116</v>
      </c>
      <c r="E1376" s="1" t="s">
        <v>112</v>
      </c>
      <c r="F1376" s="1" t="s">
        <v>113</v>
      </c>
      <c r="G1376" s="1" t="s">
        <v>47</v>
      </c>
      <c r="H1376" s="1" t="s">
        <v>127</v>
      </c>
      <c r="I1376" s="1" t="s">
        <v>139</v>
      </c>
      <c r="J1376" s="7">
        <v>139.8850110207205</v>
      </c>
      <c r="K1376" s="7">
        <v>1.770742592343669</v>
      </c>
      <c r="L1376" s="10">
        <v>2.5</v>
      </c>
      <c r="M1376" s="11">
        <f t="shared" si="42"/>
        <v>-0.29170296306253241</v>
      </c>
      <c r="N1376" s="12" t="s">
        <v>50</v>
      </c>
      <c r="O1376" s="14" t="s">
        <v>57</v>
      </c>
      <c r="P1376" s="3">
        <f t="shared" si="43"/>
        <v>12.658558479016579</v>
      </c>
      <c r="Q1376" s="1">
        <v>1</v>
      </c>
    </row>
    <row r="1377" spans="1:17" x14ac:dyDescent="0.3">
      <c r="A1377" s="5">
        <v>1371</v>
      </c>
      <c r="B1377" s="1" t="s">
        <v>1475</v>
      </c>
      <c r="C1377" s="1" t="s">
        <v>131</v>
      </c>
      <c r="D1377" s="1" t="s">
        <v>116</v>
      </c>
      <c r="E1377" s="1" t="s">
        <v>112</v>
      </c>
      <c r="F1377" s="1" t="s">
        <v>113</v>
      </c>
      <c r="G1377" s="1" t="s">
        <v>47</v>
      </c>
      <c r="H1377" s="1" t="s">
        <v>127</v>
      </c>
      <c r="I1377" s="1" t="s">
        <v>139</v>
      </c>
      <c r="J1377" s="7">
        <v>88.692937536250085</v>
      </c>
      <c r="K1377" s="7">
        <v>2.6561138885155904</v>
      </c>
      <c r="L1377" s="10">
        <v>2.5</v>
      </c>
      <c r="M1377" s="11">
        <f t="shared" si="42"/>
        <v>6.2445555406236156E-2</v>
      </c>
      <c r="N1377" s="12" t="s">
        <v>50</v>
      </c>
      <c r="O1377" s="14" t="s">
        <v>57</v>
      </c>
      <c r="P1377" s="3">
        <f t="shared" si="43"/>
        <v>29.94729864968108</v>
      </c>
      <c r="Q1377" s="1">
        <v>1</v>
      </c>
    </row>
    <row r="1378" spans="1:17" x14ac:dyDescent="0.3">
      <c r="A1378" s="5">
        <v>1372</v>
      </c>
      <c r="B1378" s="1" t="s">
        <v>1476</v>
      </c>
      <c r="C1378" s="1" t="s">
        <v>9</v>
      </c>
      <c r="D1378" s="1" t="s">
        <v>116</v>
      </c>
      <c r="E1378" s="1" t="s">
        <v>112</v>
      </c>
      <c r="F1378" s="1" t="s">
        <v>113</v>
      </c>
      <c r="G1378" s="1" t="s">
        <v>47</v>
      </c>
      <c r="H1378" s="1" t="s">
        <v>127</v>
      </c>
      <c r="I1378" s="1" t="s">
        <v>139</v>
      </c>
      <c r="J1378" s="7">
        <v>115.45228831633892</v>
      </c>
      <c r="K1378" s="7">
        <v>3.5414851846873554</v>
      </c>
      <c r="L1378" s="10">
        <v>2.5</v>
      </c>
      <c r="M1378" s="11">
        <f t="shared" si="42"/>
        <v>0.41659407387494218</v>
      </c>
      <c r="N1378" s="12" t="s">
        <v>50</v>
      </c>
      <c r="O1378" s="14" t="s">
        <v>57</v>
      </c>
      <c r="P1378" s="3">
        <f t="shared" si="43"/>
        <v>30.674880821623013</v>
      </c>
      <c r="Q1378" s="1">
        <v>1</v>
      </c>
    </row>
    <row r="1379" spans="1:17" x14ac:dyDescent="0.3">
      <c r="A1379" s="5">
        <v>1373</v>
      </c>
      <c r="B1379" s="1" t="s">
        <v>1477</v>
      </c>
      <c r="C1379" s="1" t="s">
        <v>59</v>
      </c>
      <c r="D1379" s="1" t="s">
        <v>116</v>
      </c>
      <c r="E1379" s="1" t="s">
        <v>112</v>
      </c>
      <c r="F1379" s="1" t="s">
        <v>113</v>
      </c>
      <c r="G1379" s="1" t="s">
        <v>47</v>
      </c>
      <c r="H1379" s="1" t="s">
        <v>127</v>
      </c>
      <c r="I1379" s="1" t="s">
        <v>139</v>
      </c>
      <c r="J1379" s="7">
        <v>9.2551018394781401</v>
      </c>
      <c r="K1379" s="7">
        <v>1.7707425923437292</v>
      </c>
      <c r="L1379" s="10">
        <v>2.5</v>
      </c>
      <c r="M1379" s="11">
        <f t="shared" si="42"/>
        <v>-0.29170296306250831</v>
      </c>
      <c r="N1379" s="12" t="s">
        <v>50</v>
      </c>
      <c r="O1379" s="14" t="s">
        <v>57</v>
      </c>
      <c r="P1379" s="3">
        <f t="shared" si="43"/>
        <v>191.32610565024044</v>
      </c>
      <c r="Q1379" s="1">
        <v>2</v>
      </c>
    </row>
    <row r="1380" spans="1:17" x14ac:dyDescent="0.3">
      <c r="A1380" s="5">
        <v>1374</v>
      </c>
      <c r="B1380" s="1" t="s">
        <v>1478</v>
      </c>
      <c r="C1380" s="1" t="s">
        <v>145</v>
      </c>
      <c r="D1380" s="1" t="s">
        <v>116</v>
      </c>
      <c r="E1380" s="1" t="s">
        <v>112</v>
      </c>
      <c r="F1380" s="1" t="s">
        <v>113</v>
      </c>
      <c r="G1380" s="1" t="s">
        <v>47</v>
      </c>
      <c r="H1380" s="1" t="s">
        <v>127</v>
      </c>
      <c r="I1380" s="1"/>
      <c r="J1380" s="7">
        <v>209.93916749389896</v>
      </c>
      <c r="K1380" s="7">
        <v>1.9920854163866015</v>
      </c>
      <c r="L1380" s="10">
        <v>2.5</v>
      </c>
      <c r="M1380" s="11">
        <f t="shared" si="42"/>
        <v>-0.20316583344535938</v>
      </c>
      <c r="N1380" s="12" t="s">
        <v>50</v>
      </c>
      <c r="O1380" s="14" t="s">
        <v>57</v>
      </c>
      <c r="P1380" s="3">
        <f t="shared" si="43"/>
        <v>9.4888697529225627</v>
      </c>
      <c r="Q1380" s="1">
        <v>1</v>
      </c>
    </row>
    <row r="1381" spans="1:17" x14ac:dyDescent="0.3">
      <c r="A1381" s="5">
        <v>1375</v>
      </c>
      <c r="B1381" s="1" t="s">
        <v>1479</v>
      </c>
      <c r="C1381" s="1" t="s">
        <v>94</v>
      </c>
      <c r="D1381" s="1" t="s">
        <v>116</v>
      </c>
      <c r="E1381" s="1" t="s">
        <v>112</v>
      </c>
      <c r="F1381" s="1" t="s">
        <v>113</v>
      </c>
      <c r="G1381" s="1" t="s">
        <v>47</v>
      </c>
      <c r="H1381" s="1" t="s">
        <v>127</v>
      </c>
      <c r="I1381" s="1" t="s">
        <v>139</v>
      </c>
      <c r="J1381" s="7">
        <v>280.79015031987387</v>
      </c>
      <c r="K1381" s="7">
        <v>2.8774567125589403</v>
      </c>
      <c r="L1381" s="10">
        <v>2.5</v>
      </c>
      <c r="M1381" s="11">
        <f t="shared" si="42"/>
        <v>0.15098268502357612</v>
      </c>
      <c r="N1381" s="12" t="s">
        <v>50</v>
      </c>
      <c r="O1381" s="14" t="s">
        <v>57</v>
      </c>
      <c r="P1381" s="3">
        <f t="shared" si="43"/>
        <v>10.247712426098154</v>
      </c>
      <c r="Q1381" s="1">
        <v>1</v>
      </c>
    </row>
    <row r="1382" spans="1:17" x14ac:dyDescent="0.3">
      <c r="A1382" s="5">
        <v>1376</v>
      </c>
      <c r="B1382" s="1" t="s">
        <v>1480</v>
      </c>
      <c r="C1382" s="1" t="s">
        <v>145</v>
      </c>
      <c r="D1382" s="1" t="s">
        <v>116</v>
      </c>
      <c r="E1382" s="1" t="s">
        <v>112</v>
      </c>
      <c r="F1382" s="1" t="s">
        <v>113</v>
      </c>
      <c r="G1382" s="1" t="s">
        <v>47</v>
      </c>
      <c r="H1382" s="1" t="s">
        <v>127</v>
      </c>
      <c r="I1382" s="1"/>
      <c r="J1382" s="7">
        <v>141.26198554154271</v>
      </c>
      <c r="K1382" s="7">
        <v>2.4347710644727201</v>
      </c>
      <c r="L1382" s="10">
        <v>2.5</v>
      </c>
      <c r="M1382" s="11">
        <f t="shared" si="42"/>
        <v>-2.6091574210911971E-2</v>
      </c>
      <c r="N1382" s="12" t="s">
        <v>50</v>
      </c>
      <c r="O1382" s="14" t="s">
        <v>57</v>
      </c>
      <c r="P1382" s="3">
        <f t="shared" si="43"/>
        <v>17.235854749873212</v>
      </c>
      <c r="Q1382" s="1">
        <v>1</v>
      </c>
    </row>
    <row r="1383" spans="1:17" x14ac:dyDescent="0.3">
      <c r="A1383" s="5">
        <v>1377</v>
      </c>
      <c r="B1383" s="1" t="s">
        <v>1481</v>
      </c>
      <c r="C1383" s="1" t="s">
        <v>131</v>
      </c>
      <c r="D1383" s="1" t="s">
        <v>116</v>
      </c>
      <c r="E1383" s="1" t="s">
        <v>112</v>
      </c>
      <c r="F1383" s="1" t="s">
        <v>113</v>
      </c>
      <c r="G1383" s="1" t="s">
        <v>47</v>
      </c>
      <c r="H1383" s="1" t="s">
        <v>127</v>
      </c>
      <c r="I1383" s="1" t="s">
        <v>132</v>
      </c>
      <c r="J1383" s="7">
        <v>32.173145702273537</v>
      </c>
      <c r="K1383" s="7">
        <v>1.5493997683008252</v>
      </c>
      <c r="L1383" s="10">
        <v>2.5</v>
      </c>
      <c r="M1383" s="11">
        <f t="shared" si="42"/>
        <v>-0.38024009267966996</v>
      </c>
      <c r="N1383" s="12" t="s">
        <v>50</v>
      </c>
      <c r="O1383" s="14" t="s">
        <v>57</v>
      </c>
      <c r="P1383" s="3">
        <f t="shared" si="43"/>
        <v>48.15816838797133</v>
      </c>
      <c r="Q1383" s="1">
        <v>1</v>
      </c>
    </row>
    <row r="1384" spans="1:17" x14ac:dyDescent="0.3">
      <c r="A1384" s="5">
        <v>1378</v>
      </c>
      <c r="B1384" s="1" t="s">
        <v>1482</v>
      </c>
      <c r="C1384" s="1" t="s">
        <v>131</v>
      </c>
      <c r="D1384" s="1" t="s">
        <v>116</v>
      </c>
      <c r="E1384" s="1" t="s">
        <v>112</v>
      </c>
      <c r="F1384" s="1" t="s">
        <v>113</v>
      </c>
      <c r="G1384" s="1" t="s">
        <v>47</v>
      </c>
      <c r="H1384" s="1" t="s">
        <v>127</v>
      </c>
      <c r="I1384" s="1" t="s">
        <v>132</v>
      </c>
      <c r="J1384" s="7">
        <v>51.026122739935651</v>
      </c>
      <c r="K1384" s="7">
        <v>2.4347710644725584</v>
      </c>
      <c r="L1384" s="10">
        <v>2.5</v>
      </c>
      <c r="M1384" s="11">
        <f t="shared" si="42"/>
        <v>-2.6091574210976631E-2</v>
      </c>
      <c r="N1384" s="12" t="s">
        <v>50</v>
      </c>
      <c r="O1384" s="14" t="s">
        <v>57</v>
      </c>
      <c r="P1384" s="3">
        <f t="shared" si="43"/>
        <v>47.716168380690668</v>
      </c>
      <c r="Q1384" s="1">
        <v>1</v>
      </c>
    </row>
    <row r="1385" spans="1:17" x14ac:dyDescent="0.3">
      <c r="A1385" s="5">
        <v>1379</v>
      </c>
      <c r="B1385" s="1" t="s">
        <v>1483</v>
      </c>
      <c r="C1385" s="1" t="s">
        <v>94</v>
      </c>
      <c r="D1385" s="1" t="s">
        <v>116</v>
      </c>
      <c r="E1385" s="1" t="s">
        <v>112</v>
      </c>
      <c r="F1385" s="1" t="s">
        <v>113</v>
      </c>
      <c r="G1385" s="1" t="s">
        <v>47</v>
      </c>
      <c r="H1385" s="1" t="s">
        <v>127</v>
      </c>
      <c r="I1385" s="1" t="s">
        <v>134</v>
      </c>
      <c r="J1385" s="7">
        <v>174.17633725577809</v>
      </c>
      <c r="K1385" s="7">
        <v>2.8774567125584851</v>
      </c>
      <c r="L1385" s="10">
        <v>2.5</v>
      </c>
      <c r="M1385" s="11">
        <f t="shared" si="42"/>
        <v>0.15098268502339404</v>
      </c>
      <c r="N1385" s="12" t="s">
        <v>50</v>
      </c>
      <c r="O1385" s="14" t="s">
        <v>57</v>
      </c>
      <c r="P1385" s="3">
        <f t="shared" si="43"/>
        <v>16.520365268290934</v>
      </c>
      <c r="Q1385" s="1">
        <v>1</v>
      </c>
    </row>
    <row r="1386" spans="1:17" x14ac:dyDescent="0.3">
      <c r="A1386" s="5">
        <v>1380</v>
      </c>
      <c r="B1386" s="1" t="s">
        <v>1484</v>
      </c>
      <c r="C1386" s="1" t="s">
        <v>94</v>
      </c>
      <c r="D1386" s="1" t="s">
        <v>116</v>
      </c>
      <c r="E1386" s="1" t="s">
        <v>112</v>
      </c>
      <c r="F1386" s="1" t="s">
        <v>113</v>
      </c>
      <c r="G1386" s="1" t="s">
        <v>47</v>
      </c>
      <c r="H1386" s="1" t="s">
        <v>127</v>
      </c>
      <c r="I1386" s="1" t="s">
        <v>139</v>
      </c>
      <c r="J1386" s="7">
        <v>113.34970492850472</v>
      </c>
      <c r="K1386" s="7">
        <v>1.5493997683008254</v>
      </c>
      <c r="L1386" s="10">
        <v>2.5</v>
      </c>
      <c r="M1386" s="11">
        <f t="shared" si="42"/>
        <v>-0.38024009267966985</v>
      </c>
      <c r="N1386" s="12" t="s">
        <v>50</v>
      </c>
      <c r="O1386" s="14" t="s">
        <v>57</v>
      </c>
      <c r="P1386" s="3">
        <f t="shared" si="43"/>
        <v>13.669199838483115</v>
      </c>
      <c r="Q1386" s="1">
        <v>1</v>
      </c>
    </row>
    <row r="1387" spans="1:17" x14ac:dyDescent="0.3">
      <c r="A1387" s="5">
        <v>1381</v>
      </c>
      <c r="B1387" s="1" t="s">
        <v>1485</v>
      </c>
      <c r="C1387" s="1" t="s">
        <v>9</v>
      </c>
      <c r="D1387" s="1" t="s">
        <v>116</v>
      </c>
      <c r="E1387" s="1" t="s">
        <v>112</v>
      </c>
      <c r="F1387" s="1" t="s">
        <v>113</v>
      </c>
      <c r="G1387" s="1" t="s">
        <v>47</v>
      </c>
      <c r="H1387" s="1" t="s">
        <v>127</v>
      </c>
      <c r="I1387" s="1" t="s">
        <v>139</v>
      </c>
      <c r="J1387" s="7">
        <v>91.489676648171795</v>
      </c>
      <c r="K1387" s="7">
        <v>1.5493997683008025</v>
      </c>
      <c r="L1387" s="10">
        <v>2.5</v>
      </c>
      <c r="M1387" s="11">
        <f t="shared" si="42"/>
        <v>-0.38024009267967901</v>
      </c>
      <c r="N1387" s="12" t="s">
        <v>50</v>
      </c>
      <c r="O1387" s="14" t="s">
        <v>57</v>
      </c>
      <c r="P1387" s="3">
        <f t="shared" si="43"/>
        <v>16.935241494612534</v>
      </c>
      <c r="Q1387" s="1">
        <v>1</v>
      </c>
    </row>
    <row r="1388" spans="1:17" x14ac:dyDescent="0.3">
      <c r="A1388" s="5">
        <v>1382</v>
      </c>
      <c r="B1388" s="1" t="s">
        <v>1486</v>
      </c>
      <c r="C1388" s="1" t="s">
        <v>9</v>
      </c>
      <c r="D1388" s="1" t="s">
        <v>116</v>
      </c>
      <c r="E1388" s="1" t="s">
        <v>112</v>
      </c>
      <c r="F1388" s="1" t="s">
        <v>113</v>
      </c>
      <c r="G1388" s="1" t="s">
        <v>47</v>
      </c>
      <c r="H1388" s="1" t="s">
        <v>127</v>
      </c>
      <c r="I1388" s="1" t="s">
        <v>139</v>
      </c>
      <c r="J1388" s="7">
        <v>249.11358678985209</v>
      </c>
      <c r="K1388" s="7">
        <v>2.8774567125586312</v>
      </c>
      <c r="L1388" s="10">
        <v>2.5</v>
      </c>
      <c r="M1388" s="11">
        <f t="shared" si="42"/>
        <v>0.1509826850234525</v>
      </c>
      <c r="N1388" s="12" t="s">
        <v>50</v>
      </c>
      <c r="O1388" s="14" t="s">
        <v>57</v>
      </c>
      <c r="P1388" s="3">
        <f t="shared" si="43"/>
        <v>11.550781912935179</v>
      </c>
      <c r="Q1388" s="1">
        <v>1</v>
      </c>
    </row>
    <row r="1389" spans="1:17" x14ac:dyDescent="0.3">
      <c r="A1389" s="5">
        <v>1383</v>
      </c>
      <c r="B1389" s="1" t="s">
        <v>1487</v>
      </c>
      <c r="C1389" s="1" t="s">
        <v>9</v>
      </c>
      <c r="D1389" s="1" t="s">
        <v>116</v>
      </c>
      <c r="E1389" s="1" t="s">
        <v>112</v>
      </c>
      <c r="F1389" s="1" t="s">
        <v>113</v>
      </c>
      <c r="G1389" s="1" t="s">
        <v>47</v>
      </c>
      <c r="H1389" s="1" t="s">
        <v>127</v>
      </c>
      <c r="I1389" s="1" t="s">
        <v>139</v>
      </c>
      <c r="J1389" s="7">
        <v>88.369900050025478</v>
      </c>
      <c r="K1389" s="7">
        <v>1.9920854163866666</v>
      </c>
      <c r="L1389" s="10">
        <v>2.5</v>
      </c>
      <c r="M1389" s="11">
        <f t="shared" si="42"/>
        <v>-0.20316583344533337</v>
      </c>
      <c r="N1389" s="12" t="s">
        <v>50</v>
      </c>
      <c r="O1389" s="14" t="s">
        <v>57</v>
      </c>
      <c r="P1389" s="3">
        <f t="shared" si="43"/>
        <v>22.542578584551563</v>
      </c>
      <c r="Q1389" s="1">
        <v>1</v>
      </c>
    </row>
    <row r="1390" spans="1:17" x14ac:dyDescent="0.3">
      <c r="A1390" s="5">
        <v>1384</v>
      </c>
      <c r="B1390" s="1" t="s">
        <v>1488</v>
      </c>
      <c r="C1390" s="1" t="s">
        <v>131</v>
      </c>
      <c r="D1390" s="1" t="s">
        <v>116</v>
      </c>
      <c r="E1390" s="1" t="s">
        <v>112</v>
      </c>
      <c r="F1390" s="1" t="s">
        <v>113</v>
      </c>
      <c r="G1390" s="1" t="s">
        <v>47</v>
      </c>
      <c r="H1390" s="1" t="s">
        <v>127</v>
      </c>
      <c r="I1390" s="1" t="s">
        <v>139</v>
      </c>
      <c r="J1390" s="7">
        <v>346.27032477873684</v>
      </c>
      <c r="K1390" s="7">
        <v>5.5335706010735874</v>
      </c>
      <c r="L1390" s="10">
        <v>2.5</v>
      </c>
      <c r="M1390" s="11">
        <f t="shared" si="42"/>
        <v>1.213428240429435</v>
      </c>
      <c r="N1390" s="12" t="s">
        <v>50</v>
      </c>
      <c r="O1390" s="14" t="s">
        <v>51</v>
      </c>
      <c r="P1390" s="3">
        <f t="shared" si="43"/>
        <v>15.9804932883275</v>
      </c>
      <c r="Q1390" s="1">
        <v>1</v>
      </c>
    </row>
    <row r="1391" spans="1:17" x14ac:dyDescent="0.3">
      <c r="A1391" s="5">
        <v>1385</v>
      </c>
      <c r="B1391" s="1" t="s">
        <v>1489</v>
      </c>
      <c r="C1391" s="1" t="s">
        <v>9</v>
      </c>
      <c r="D1391" s="1" t="s">
        <v>116</v>
      </c>
      <c r="E1391" s="1" t="s">
        <v>112</v>
      </c>
      <c r="F1391" s="1" t="s">
        <v>113</v>
      </c>
      <c r="G1391" s="1" t="s">
        <v>47</v>
      </c>
      <c r="H1391" s="1" t="s">
        <v>127</v>
      </c>
      <c r="I1391" s="1" t="s">
        <v>139</v>
      </c>
      <c r="J1391" s="7">
        <v>144.89517523215855</v>
      </c>
      <c r="K1391" s="7">
        <v>2.4347710644725606</v>
      </c>
      <c r="L1391" s="10">
        <v>2.5</v>
      </c>
      <c r="M1391" s="11">
        <f t="shared" si="42"/>
        <v>-2.6091574210975743E-2</v>
      </c>
      <c r="N1391" s="12" t="s">
        <v>50</v>
      </c>
      <c r="O1391" s="14" t="s">
        <v>57</v>
      </c>
      <c r="P1391" s="3">
        <f t="shared" si="43"/>
        <v>16.803672451973949</v>
      </c>
      <c r="Q1391" s="1">
        <v>1</v>
      </c>
    </row>
    <row r="1392" spans="1:17" x14ac:dyDescent="0.3">
      <c r="A1392" s="5">
        <v>1386</v>
      </c>
      <c r="B1392" s="1" t="s">
        <v>1490</v>
      </c>
      <c r="C1392" s="1" t="s">
        <v>145</v>
      </c>
      <c r="D1392" s="1" t="s">
        <v>116</v>
      </c>
      <c r="E1392" s="1" t="s">
        <v>112</v>
      </c>
      <c r="F1392" s="1" t="s">
        <v>1430</v>
      </c>
      <c r="G1392" s="1" t="s">
        <v>47</v>
      </c>
      <c r="H1392" s="1" t="s">
        <v>127</v>
      </c>
      <c r="I1392" s="1"/>
      <c r="J1392" s="7">
        <v>49.606674370838938</v>
      </c>
      <c r="K1392" s="7">
        <v>2.0212414472318101</v>
      </c>
      <c r="L1392" s="10">
        <v>2.5</v>
      </c>
      <c r="M1392" s="11">
        <f t="shared" si="42"/>
        <v>-0.19150342110727597</v>
      </c>
      <c r="N1392" s="12" t="s">
        <v>50</v>
      </c>
      <c r="O1392" s="14" t="s">
        <v>57</v>
      </c>
      <c r="P1392" s="3">
        <f t="shared" si="43"/>
        <v>40.745352774948117</v>
      </c>
      <c r="Q1392" s="1">
        <v>1</v>
      </c>
    </row>
    <row r="1393" spans="1:17" x14ac:dyDescent="0.3">
      <c r="A1393" s="5">
        <v>1387</v>
      </c>
      <c r="B1393" s="1" t="s">
        <v>1491</v>
      </c>
      <c r="C1393" s="1" t="s">
        <v>94</v>
      </c>
      <c r="D1393" s="1" t="s">
        <v>116</v>
      </c>
      <c r="E1393" s="1" t="s">
        <v>112</v>
      </c>
      <c r="F1393" s="1" t="s">
        <v>1430</v>
      </c>
      <c r="G1393" s="1" t="s">
        <v>47</v>
      </c>
      <c r="H1393" s="1" t="s">
        <v>127</v>
      </c>
      <c r="I1393" s="1" t="s">
        <v>139</v>
      </c>
      <c r="J1393" s="7">
        <v>98.420505094706982</v>
      </c>
      <c r="K1393" s="7">
        <v>2.0525888115376922</v>
      </c>
      <c r="L1393" s="10">
        <v>2.5</v>
      </c>
      <c r="M1393" s="11">
        <f t="shared" si="42"/>
        <v>-0.17896447538492311</v>
      </c>
      <c r="N1393" s="12" t="s">
        <v>50</v>
      </c>
      <c r="O1393" s="14" t="s">
        <v>57</v>
      </c>
      <c r="P1393" s="3">
        <f t="shared" si="43"/>
        <v>20.855296460453545</v>
      </c>
      <c r="Q1393" s="1">
        <v>1</v>
      </c>
    </row>
    <row r="1394" spans="1:17" x14ac:dyDescent="0.3">
      <c r="A1394" s="5">
        <v>1388</v>
      </c>
      <c r="B1394" s="1" t="s">
        <v>1492</v>
      </c>
      <c r="C1394" s="1" t="s">
        <v>145</v>
      </c>
      <c r="D1394" s="1" t="s">
        <v>116</v>
      </c>
      <c r="E1394" s="1" t="s">
        <v>112</v>
      </c>
      <c r="F1394" s="1" t="s">
        <v>1430</v>
      </c>
      <c r="G1394" s="1" t="s">
        <v>47</v>
      </c>
      <c r="H1394" s="1" t="s">
        <v>127</v>
      </c>
      <c r="I1394" s="1"/>
      <c r="J1394" s="7">
        <v>194.4710020252943</v>
      </c>
      <c r="K1394" s="7">
        <v>1.5768884385624846</v>
      </c>
      <c r="L1394" s="10">
        <v>2.5</v>
      </c>
      <c r="M1394" s="11">
        <f t="shared" si="42"/>
        <v>-0.36924462457500618</v>
      </c>
      <c r="N1394" s="12" t="s">
        <v>50</v>
      </c>
      <c r="O1394" s="14" t="s">
        <v>57</v>
      </c>
      <c r="P1394" s="3">
        <f t="shared" si="43"/>
        <v>8.1086044815945524</v>
      </c>
      <c r="Q1394" s="1">
        <v>1</v>
      </c>
    </row>
    <row r="1395" spans="1:17" x14ac:dyDescent="0.3">
      <c r="A1395" s="5">
        <v>1389</v>
      </c>
      <c r="B1395" s="1" t="s">
        <v>1493</v>
      </c>
      <c r="C1395" s="1" t="s">
        <v>94</v>
      </c>
      <c r="D1395" s="1" t="s">
        <v>116</v>
      </c>
      <c r="E1395" s="1" t="s">
        <v>112</v>
      </c>
      <c r="F1395" s="1" t="s">
        <v>1430</v>
      </c>
      <c r="G1395" s="1" t="s">
        <v>47</v>
      </c>
      <c r="H1395" s="1" t="s">
        <v>127</v>
      </c>
      <c r="I1395" s="1" t="s">
        <v>139</v>
      </c>
      <c r="J1395" s="7">
        <v>219.31540878384521</v>
      </c>
      <c r="K1395" s="7">
        <v>4.1458135158093397</v>
      </c>
      <c r="L1395" s="10">
        <v>2.5</v>
      </c>
      <c r="M1395" s="11">
        <f t="shared" si="42"/>
        <v>0.65832540632373582</v>
      </c>
      <c r="N1395" s="12" t="s">
        <v>50</v>
      </c>
      <c r="O1395" s="14" t="s">
        <v>51</v>
      </c>
      <c r="P1395" s="3">
        <f t="shared" si="43"/>
        <v>18.903430173004427</v>
      </c>
      <c r="Q1395" s="1">
        <v>1</v>
      </c>
    </row>
    <row r="1396" spans="1:17" x14ac:dyDescent="0.3">
      <c r="A1396" s="5">
        <v>1390</v>
      </c>
      <c r="B1396" s="1" t="s">
        <v>1494</v>
      </c>
      <c r="C1396" s="1" t="s">
        <v>145</v>
      </c>
      <c r="D1396" s="1" t="s">
        <v>116</v>
      </c>
      <c r="E1396" s="1" t="s">
        <v>112</v>
      </c>
      <c r="F1396" s="1" t="s">
        <v>1430</v>
      </c>
      <c r="G1396" s="1" t="s">
        <v>47</v>
      </c>
      <c r="H1396" s="1" t="s">
        <v>127</v>
      </c>
      <c r="I1396" s="1"/>
      <c r="J1396" s="7">
        <v>159.47303322333661</v>
      </c>
      <c r="K1396" s="7">
        <v>2.4347710644727538</v>
      </c>
      <c r="L1396" s="10">
        <v>2.5</v>
      </c>
      <c r="M1396" s="11">
        <f t="shared" si="42"/>
        <v>-2.6091574210898472E-2</v>
      </c>
      <c r="N1396" s="12" t="s">
        <v>50</v>
      </c>
      <c r="O1396" s="14" t="s">
        <v>57</v>
      </c>
      <c r="P1396" s="3">
        <f t="shared" si="43"/>
        <v>15.267603652229647</v>
      </c>
      <c r="Q1396" s="1">
        <v>1</v>
      </c>
    </row>
    <row r="1397" spans="1:17" x14ac:dyDescent="0.3">
      <c r="A1397" s="5">
        <v>1391</v>
      </c>
      <c r="B1397" s="1" t="s">
        <v>1495</v>
      </c>
      <c r="C1397" s="1" t="s">
        <v>131</v>
      </c>
      <c r="D1397" s="1" t="s">
        <v>116</v>
      </c>
      <c r="E1397" s="1" t="s">
        <v>112</v>
      </c>
      <c r="F1397" s="1" t="s">
        <v>1430</v>
      </c>
      <c r="G1397" s="1" t="s">
        <v>47</v>
      </c>
      <c r="H1397" s="1" t="s">
        <v>127</v>
      </c>
      <c r="I1397" s="1" t="s">
        <v>132</v>
      </c>
      <c r="J1397" s="7">
        <v>16.872439188798932</v>
      </c>
      <c r="K1397" s="7">
        <v>1.7729341054530725</v>
      </c>
      <c r="L1397" s="10">
        <v>2.5</v>
      </c>
      <c r="M1397" s="11">
        <f t="shared" si="42"/>
        <v>-0.29082635781877098</v>
      </c>
      <c r="N1397" s="12" t="s">
        <v>50</v>
      </c>
      <c r="O1397" s="14" t="s">
        <v>57</v>
      </c>
      <c r="P1397" s="3">
        <f t="shared" si="43"/>
        <v>105.07870768501962</v>
      </c>
      <c r="Q1397" s="1">
        <v>1</v>
      </c>
    </row>
    <row r="1398" spans="1:17" x14ac:dyDescent="0.3">
      <c r="A1398" s="5">
        <v>1392</v>
      </c>
      <c r="B1398" s="1" t="s">
        <v>1496</v>
      </c>
      <c r="C1398" s="1" t="s">
        <v>9</v>
      </c>
      <c r="D1398" s="1" t="s">
        <v>116</v>
      </c>
      <c r="E1398" s="1" t="s">
        <v>112</v>
      </c>
      <c r="F1398" s="1" t="s">
        <v>1430</v>
      </c>
      <c r="G1398" s="1" t="s">
        <v>47</v>
      </c>
      <c r="H1398" s="1" t="s">
        <v>127</v>
      </c>
      <c r="I1398" s="1" t="s">
        <v>132</v>
      </c>
      <c r="J1398" s="7">
        <v>14.152749941243982</v>
      </c>
      <c r="K1398" s="7">
        <v>1.5648734397791249</v>
      </c>
      <c r="L1398" s="10">
        <v>2.5</v>
      </c>
      <c r="M1398" s="11">
        <f t="shared" si="42"/>
        <v>-0.37405062408835005</v>
      </c>
      <c r="N1398" s="12" t="s">
        <v>50</v>
      </c>
      <c r="O1398" s="14" t="s">
        <v>57</v>
      </c>
      <c r="P1398" s="3">
        <f t="shared" si="43"/>
        <v>110.57027406516711</v>
      </c>
      <c r="Q1398" s="1">
        <v>1</v>
      </c>
    </row>
    <row r="1399" spans="1:17" x14ac:dyDescent="0.3">
      <c r="A1399" s="5">
        <v>1393</v>
      </c>
      <c r="B1399" s="1" t="s">
        <v>1497</v>
      </c>
      <c r="C1399" s="1" t="s">
        <v>94</v>
      </c>
      <c r="D1399" s="1" t="s">
        <v>116</v>
      </c>
      <c r="E1399" s="1" t="s">
        <v>112</v>
      </c>
      <c r="F1399" s="1" t="s">
        <v>1430</v>
      </c>
      <c r="G1399" s="1" t="s">
        <v>47</v>
      </c>
      <c r="H1399" s="1" t="s">
        <v>127</v>
      </c>
      <c r="I1399" s="1" t="s">
        <v>139</v>
      </c>
      <c r="J1399" s="7">
        <v>199.56538498866865</v>
      </c>
      <c r="K1399" s="7">
        <v>1.776341483339694</v>
      </c>
      <c r="L1399" s="10">
        <v>2.5</v>
      </c>
      <c r="M1399" s="11">
        <f t="shared" si="42"/>
        <v>-0.2894634066641224</v>
      </c>
      <c r="N1399" s="12" t="s">
        <v>50</v>
      </c>
      <c r="O1399" s="14" t="s">
        <v>57</v>
      </c>
      <c r="P1399" s="3">
        <f t="shared" si="43"/>
        <v>8.9010500665761985</v>
      </c>
      <c r="Q1399" s="1">
        <v>1</v>
      </c>
    </row>
    <row r="1400" spans="1:17" x14ac:dyDescent="0.3">
      <c r="A1400" s="5">
        <v>1394</v>
      </c>
      <c r="B1400" s="1" t="s">
        <v>1498</v>
      </c>
      <c r="C1400" s="1" t="s">
        <v>94</v>
      </c>
      <c r="D1400" s="1" t="s">
        <v>116</v>
      </c>
      <c r="E1400" s="1" t="s">
        <v>112</v>
      </c>
      <c r="F1400" s="1" t="s">
        <v>1430</v>
      </c>
      <c r="G1400" s="1" t="s">
        <v>47</v>
      </c>
      <c r="H1400" s="1" t="s">
        <v>127</v>
      </c>
      <c r="I1400" s="1" t="s">
        <v>132</v>
      </c>
      <c r="J1400" s="7">
        <v>74.329370377614694</v>
      </c>
      <c r="K1400" s="7">
        <v>2.3717660973456147</v>
      </c>
      <c r="L1400" s="10">
        <v>2.5</v>
      </c>
      <c r="M1400" s="11">
        <f t="shared" si="42"/>
        <v>-5.129356106175411E-2</v>
      </c>
      <c r="N1400" s="12" t="s">
        <v>50</v>
      </c>
      <c r="O1400" s="14" t="s">
        <v>57</v>
      </c>
      <c r="P1400" s="3">
        <f t="shared" si="43"/>
        <v>31.908868396117942</v>
      </c>
      <c r="Q1400" s="1">
        <v>1</v>
      </c>
    </row>
    <row r="1401" spans="1:17" x14ac:dyDescent="0.3">
      <c r="A1401" s="5">
        <v>1395</v>
      </c>
      <c r="B1401" s="1" t="s">
        <v>1499</v>
      </c>
      <c r="C1401" s="1" t="s">
        <v>94</v>
      </c>
      <c r="D1401" s="1" t="s">
        <v>116</v>
      </c>
      <c r="E1401" s="1" t="s">
        <v>112</v>
      </c>
      <c r="F1401" s="1" t="s">
        <v>1430</v>
      </c>
      <c r="G1401" s="1" t="s">
        <v>47</v>
      </c>
      <c r="H1401" s="1" t="s">
        <v>127</v>
      </c>
      <c r="I1401" s="1" t="s">
        <v>139</v>
      </c>
      <c r="J1401" s="7">
        <v>125.91344673919153</v>
      </c>
      <c r="K1401" s="7">
        <v>2.225537441578199</v>
      </c>
      <c r="L1401" s="10">
        <v>2.5</v>
      </c>
      <c r="M1401" s="11">
        <f t="shared" si="42"/>
        <v>-0.1097850233687204</v>
      </c>
      <c r="N1401" s="12" t="s">
        <v>50</v>
      </c>
      <c r="O1401" s="14" t="s">
        <v>57</v>
      </c>
      <c r="P1401" s="3">
        <f t="shared" si="43"/>
        <v>17.675137161386935</v>
      </c>
      <c r="Q1401" s="1">
        <v>1</v>
      </c>
    </row>
    <row r="1402" spans="1:17" x14ac:dyDescent="0.3">
      <c r="A1402" s="5">
        <v>1396</v>
      </c>
      <c r="B1402" s="1" t="s">
        <v>1500</v>
      </c>
      <c r="C1402" s="1" t="s">
        <v>131</v>
      </c>
      <c r="D1402" s="1" t="s">
        <v>116</v>
      </c>
      <c r="E1402" s="1" t="s">
        <v>112</v>
      </c>
      <c r="F1402" s="1" t="s">
        <v>1430</v>
      </c>
      <c r="G1402" s="1" t="s">
        <v>47</v>
      </c>
      <c r="H1402" s="1" t="s">
        <v>127</v>
      </c>
      <c r="I1402" s="1" t="s">
        <v>139</v>
      </c>
      <c r="J1402" s="7">
        <v>130.48766191693409</v>
      </c>
      <c r="K1402" s="7">
        <v>2.5526870403173434</v>
      </c>
      <c r="L1402" s="10">
        <v>2.5</v>
      </c>
      <c r="M1402" s="11">
        <f t="shared" si="42"/>
        <v>2.1074816126937356E-2</v>
      </c>
      <c r="N1402" s="12" t="s">
        <v>50</v>
      </c>
      <c r="O1402" s="14" t="s">
        <v>57</v>
      </c>
      <c r="P1402" s="3">
        <f t="shared" si="43"/>
        <v>19.562669779019679</v>
      </c>
      <c r="Q1402" s="1">
        <v>1</v>
      </c>
    </row>
    <row r="1403" spans="1:17" x14ac:dyDescent="0.3">
      <c r="A1403" s="5">
        <v>1397</v>
      </c>
      <c r="B1403" s="1" t="s">
        <v>1501</v>
      </c>
      <c r="C1403" s="1" t="s">
        <v>74</v>
      </c>
      <c r="D1403" s="1" t="s">
        <v>116</v>
      </c>
      <c r="E1403" s="1" t="s">
        <v>1502</v>
      </c>
      <c r="F1403" s="1" t="s">
        <v>1503</v>
      </c>
      <c r="G1403" s="1" t="s">
        <v>47</v>
      </c>
      <c r="H1403" s="1" t="s">
        <v>127</v>
      </c>
      <c r="I1403" s="1"/>
      <c r="J1403" s="7">
        <v>50.237586489022284</v>
      </c>
      <c r="K1403" s="7">
        <v>2.3313756748836787</v>
      </c>
      <c r="L1403" s="10">
        <v>2.5</v>
      </c>
      <c r="M1403" s="11">
        <f t="shared" si="42"/>
        <v>-6.7449730046528517E-2</v>
      </c>
      <c r="N1403" s="12" t="s">
        <v>50</v>
      </c>
      <c r="O1403" s="14" t="s">
        <v>57</v>
      </c>
      <c r="P1403" s="3">
        <f t="shared" si="43"/>
        <v>46.406999973876559</v>
      </c>
      <c r="Q1403" s="1">
        <v>1</v>
      </c>
    </row>
    <row r="1404" spans="1:17" x14ac:dyDescent="0.3">
      <c r="A1404" s="5">
        <v>1398</v>
      </c>
      <c r="B1404" s="1" t="s">
        <v>1504</v>
      </c>
      <c r="C1404" s="1" t="s">
        <v>94</v>
      </c>
      <c r="D1404" s="1" t="s">
        <v>116</v>
      </c>
      <c r="E1404" s="1" t="s">
        <v>1502</v>
      </c>
      <c r="F1404" s="1" t="s">
        <v>1503</v>
      </c>
      <c r="G1404" s="1" t="s">
        <v>47</v>
      </c>
      <c r="H1404" s="1" t="s">
        <v>127</v>
      </c>
      <c r="I1404" s="1" t="s">
        <v>132</v>
      </c>
      <c r="J1404" s="7">
        <v>2.4863067635324287</v>
      </c>
      <c r="K1404" s="7">
        <v>2.2968392342406445</v>
      </c>
      <c r="L1404" s="10">
        <v>2.5</v>
      </c>
      <c r="M1404" s="11">
        <f t="shared" si="42"/>
        <v>-8.1264306303742193E-2</v>
      </c>
      <c r="N1404" s="12" t="s">
        <v>50</v>
      </c>
      <c r="O1404" s="14" t="s">
        <v>57</v>
      </c>
      <c r="P1404" s="3">
        <f t="shared" si="43"/>
        <v>923.7955943044625</v>
      </c>
      <c r="Q1404" s="1">
        <v>4</v>
      </c>
    </row>
    <row r="1405" spans="1:17" x14ac:dyDescent="0.3">
      <c r="A1405" s="5">
        <v>1399</v>
      </c>
      <c r="B1405" s="1" t="s">
        <v>1505</v>
      </c>
      <c r="C1405" s="1" t="s">
        <v>131</v>
      </c>
      <c r="D1405" s="1" t="s">
        <v>116</v>
      </c>
      <c r="E1405" s="1" t="s">
        <v>1502</v>
      </c>
      <c r="F1405" s="1" t="s">
        <v>1503</v>
      </c>
      <c r="G1405" s="1" t="s">
        <v>47</v>
      </c>
      <c r="H1405" s="1" t="s">
        <v>127</v>
      </c>
      <c r="I1405" s="1" t="s">
        <v>139</v>
      </c>
      <c r="J1405" s="7">
        <v>18.644488982552716</v>
      </c>
      <c r="K1405" s="7">
        <v>2.0387401098980789</v>
      </c>
      <c r="L1405" s="10">
        <v>2.5</v>
      </c>
      <c r="M1405" s="11">
        <f t="shared" si="42"/>
        <v>-0.18450395604076847</v>
      </c>
      <c r="N1405" s="12" t="s">
        <v>50</v>
      </c>
      <c r="O1405" s="14" t="s">
        <v>57</v>
      </c>
      <c r="P1405" s="3">
        <f t="shared" si="43"/>
        <v>109.34813562366375</v>
      </c>
      <c r="Q1405" s="1">
        <v>1</v>
      </c>
    </row>
    <row r="1406" spans="1:17" x14ac:dyDescent="0.3">
      <c r="A1406" s="5">
        <v>1400</v>
      </c>
      <c r="B1406" s="1" t="s">
        <v>1506</v>
      </c>
      <c r="C1406" s="1" t="s">
        <v>71</v>
      </c>
      <c r="D1406" s="1" t="s">
        <v>118</v>
      </c>
      <c r="E1406" s="1"/>
      <c r="F1406" s="1"/>
      <c r="G1406" s="1" t="s">
        <v>47</v>
      </c>
      <c r="H1406" s="1" t="s">
        <v>127</v>
      </c>
      <c r="I1406" s="1"/>
      <c r="J1406" s="7">
        <v>30.06468469317706</v>
      </c>
      <c r="K1406" s="7">
        <v>1.992085416386689</v>
      </c>
      <c r="L1406" s="10">
        <v>2.5</v>
      </c>
      <c r="M1406" s="11">
        <f t="shared" si="42"/>
        <v>-0.20316583344532441</v>
      </c>
      <c r="N1406" s="12" t="s">
        <v>50</v>
      </c>
      <c r="O1406" s="14" t="s">
        <v>57</v>
      </c>
      <c r="P1406" s="3">
        <f t="shared" si="43"/>
        <v>66.259980329638282</v>
      </c>
      <c r="Q1406" s="1">
        <v>1</v>
      </c>
    </row>
    <row r="1407" spans="1:17" x14ac:dyDescent="0.3">
      <c r="A1407" s="5">
        <v>1401</v>
      </c>
      <c r="B1407" s="1" t="s">
        <v>1507</v>
      </c>
      <c r="C1407" s="1" t="s">
        <v>74</v>
      </c>
      <c r="D1407" s="1" t="s">
        <v>118</v>
      </c>
      <c r="E1407" s="1" t="s">
        <v>82</v>
      </c>
      <c r="F1407" s="1" t="s">
        <v>173</v>
      </c>
      <c r="G1407" s="1" t="s">
        <v>47</v>
      </c>
      <c r="H1407" s="1" t="s">
        <v>127</v>
      </c>
      <c r="I1407" s="1"/>
      <c r="J1407" s="7">
        <v>8.888806396080879</v>
      </c>
      <c r="K1407" s="7">
        <v>1.5493997683007739</v>
      </c>
      <c r="L1407" s="10">
        <v>2.5</v>
      </c>
      <c r="M1407" s="11">
        <f t="shared" si="42"/>
        <v>-0.38024009267969044</v>
      </c>
      <c r="N1407" s="12" t="s">
        <v>50</v>
      </c>
      <c r="O1407" s="14" t="s">
        <v>57</v>
      </c>
      <c r="P1407" s="3">
        <f t="shared" si="43"/>
        <v>174.30909159906017</v>
      </c>
      <c r="Q1407" s="1">
        <v>2</v>
      </c>
    </row>
    <row r="1408" spans="1:17" x14ac:dyDescent="0.3">
      <c r="A1408" s="5">
        <v>1402</v>
      </c>
      <c r="B1408" s="1" t="s">
        <v>1508</v>
      </c>
      <c r="C1408" s="1" t="s">
        <v>145</v>
      </c>
      <c r="D1408" s="1" t="s">
        <v>118</v>
      </c>
      <c r="E1408" s="1" t="s">
        <v>82</v>
      </c>
      <c r="F1408" s="1" t="s">
        <v>173</v>
      </c>
      <c r="G1408" s="1" t="s">
        <v>47</v>
      </c>
      <c r="H1408" s="1" t="s">
        <v>127</v>
      </c>
      <c r="I1408" s="1"/>
      <c r="J1408" s="7">
        <v>6.9357378856796013</v>
      </c>
      <c r="K1408" s="7">
        <v>1.5493997683007736</v>
      </c>
      <c r="L1408" s="10">
        <v>2.5</v>
      </c>
      <c r="M1408" s="11">
        <f t="shared" si="42"/>
        <v>-0.38024009267969056</v>
      </c>
      <c r="N1408" s="12" t="s">
        <v>50</v>
      </c>
      <c r="O1408" s="14" t="s">
        <v>57</v>
      </c>
      <c r="P1408" s="3">
        <f t="shared" si="43"/>
        <v>223.39364518083354</v>
      </c>
      <c r="Q1408" s="1">
        <v>2</v>
      </c>
    </row>
    <row r="1409" spans="1:17" x14ac:dyDescent="0.3">
      <c r="A1409" s="5">
        <v>1403</v>
      </c>
      <c r="B1409" s="1" t="s">
        <v>1509</v>
      </c>
      <c r="C1409" s="1" t="s">
        <v>94</v>
      </c>
      <c r="D1409" s="1" t="s">
        <v>118</v>
      </c>
      <c r="E1409" s="1" t="s">
        <v>82</v>
      </c>
      <c r="F1409" s="1" t="s">
        <v>173</v>
      </c>
      <c r="G1409" s="1" t="s">
        <v>47</v>
      </c>
      <c r="H1409" s="1" t="s">
        <v>127</v>
      </c>
      <c r="I1409" s="1" t="s">
        <v>139</v>
      </c>
      <c r="J1409" s="7">
        <v>18.806403534115852</v>
      </c>
      <c r="K1409" s="7">
        <v>1.9920854163866994</v>
      </c>
      <c r="L1409" s="10">
        <v>2.5</v>
      </c>
      <c r="M1409" s="11">
        <f t="shared" si="42"/>
        <v>-0.20316583344532022</v>
      </c>
      <c r="N1409" s="12" t="s">
        <v>50</v>
      </c>
      <c r="O1409" s="14" t="s">
        <v>57</v>
      </c>
      <c r="P1409" s="3">
        <f t="shared" si="43"/>
        <v>105.92591043646101</v>
      </c>
      <c r="Q1409" s="1">
        <v>1</v>
      </c>
    </row>
    <row r="1410" spans="1:17" x14ac:dyDescent="0.3">
      <c r="A1410" s="5">
        <v>1404</v>
      </c>
      <c r="B1410" s="1" t="s">
        <v>1510</v>
      </c>
      <c r="C1410" s="1" t="s">
        <v>131</v>
      </c>
      <c r="D1410" s="1" t="s">
        <v>118</v>
      </c>
      <c r="E1410" s="1" t="s">
        <v>82</v>
      </c>
      <c r="F1410" s="1" t="s">
        <v>173</v>
      </c>
      <c r="G1410" s="1" t="s">
        <v>47</v>
      </c>
      <c r="H1410" s="1" t="s">
        <v>127</v>
      </c>
      <c r="I1410" s="1" t="s">
        <v>139</v>
      </c>
      <c r="J1410" s="7">
        <v>15.786085421415104</v>
      </c>
      <c r="K1410" s="7">
        <v>1.5493997683007623</v>
      </c>
      <c r="L1410" s="10">
        <v>2.5</v>
      </c>
      <c r="M1410" s="11">
        <f t="shared" si="42"/>
        <v>-0.38024009267969505</v>
      </c>
      <c r="N1410" s="12" t="s">
        <v>50</v>
      </c>
      <c r="O1410" s="14" t="s">
        <v>57</v>
      </c>
      <c r="P1410" s="3">
        <f t="shared" si="43"/>
        <v>98.149713937242225</v>
      </c>
      <c r="Q1410" s="1">
        <v>1</v>
      </c>
    </row>
    <row r="1411" spans="1:17" x14ac:dyDescent="0.3">
      <c r="A1411" s="5">
        <v>1405</v>
      </c>
      <c r="B1411" s="1" t="s">
        <v>1511</v>
      </c>
      <c r="C1411" s="1" t="s">
        <v>74</v>
      </c>
      <c r="D1411" s="1" t="s">
        <v>118</v>
      </c>
      <c r="E1411" s="1" t="s">
        <v>91</v>
      </c>
      <c r="F1411" s="1" t="s">
        <v>173</v>
      </c>
      <c r="G1411" s="1" t="s">
        <v>47</v>
      </c>
      <c r="H1411" s="1" t="s">
        <v>127</v>
      </c>
      <c r="I1411" s="1"/>
      <c r="J1411" s="7">
        <v>12.595118773758344</v>
      </c>
      <c r="K1411" s="7">
        <v>2.6561138885155895</v>
      </c>
      <c r="L1411" s="10">
        <v>2.5</v>
      </c>
      <c r="M1411" s="11">
        <f t="shared" si="42"/>
        <v>6.2445555406235795E-2</v>
      </c>
      <c r="N1411" s="12" t="s">
        <v>50</v>
      </c>
      <c r="O1411" s="14" t="s">
        <v>57</v>
      </c>
      <c r="P1411" s="3">
        <f t="shared" si="43"/>
        <v>210.88438594557323</v>
      </c>
      <c r="Q1411" s="1">
        <v>2</v>
      </c>
    </row>
    <row r="1412" spans="1:17" x14ac:dyDescent="0.3">
      <c r="A1412" s="5">
        <v>1406</v>
      </c>
      <c r="B1412" s="1" t="s">
        <v>1512</v>
      </c>
      <c r="C1412" s="1" t="s">
        <v>131</v>
      </c>
      <c r="D1412" s="1" t="s">
        <v>118</v>
      </c>
      <c r="E1412" s="1" t="s">
        <v>91</v>
      </c>
      <c r="F1412" s="1" t="s">
        <v>173</v>
      </c>
      <c r="G1412" s="1" t="s">
        <v>47</v>
      </c>
      <c r="H1412" s="1" t="s">
        <v>127</v>
      </c>
      <c r="I1412" s="1" t="s">
        <v>139</v>
      </c>
      <c r="J1412" s="7">
        <v>5.7287737549239344</v>
      </c>
      <c r="K1412" s="7">
        <v>2.2134282404296672</v>
      </c>
      <c r="L1412" s="10">
        <v>2.5</v>
      </c>
      <c r="M1412" s="11">
        <f t="shared" si="42"/>
        <v>-0.1146287038281331</v>
      </c>
      <c r="N1412" s="12" t="s">
        <v>50</v>
      </c>
      <c r="O1412" s="14" t="s">
        <v>57</v>
      </c>
      <c r="P1412" s="3">
        <f t="shared" si="43"/>
        <v>386.37033597760865</v>
      </c>
      <c r="Q1412" s="1">
        <v>3</v>
      </c>
    </row>
    <row r="1413" spans="1:17" x14ac:dyDescent="0.3">
      <c r="A1413" s="5">
        <v>1407</v>
      </c>
      <c r="B1413" s="1" t="s">
        <v>1513</v>
      </c>
      <c r="C1413" s="1" t="s">
        <v>145</v>
      </c>
      <c r="D1413" s="1" t="s">
        <v>118</v>
      </c>
      <c r="E1413" s="1" t="s">
        <v>91</v>
      </c>
      <c r="F1413" s="1" t="s">
        <v>173</v>
      </c>
      <c r="G1413" s="1" t="s">
        <v>47</v>
      </c>
      <c r="H1413" s="1" t="s">
        <v>127</v>
      </c>
      <c r="I1413" s="1"/>
      <c r="J1413" s="7">
        <v>45.99575384256535</v>
      </c>
      <c r="K1413" s="7">
        <v>3.7628280087304988</v>
      </c>
      <c r="L1413" s="10">
        <v>2.5</v>
      </c>
      <c r="M1413" s="11">
        <f t="shared" si="42"/>
        <v>0.50513120349219953</v>
      </c>
      <c r="N1413" s="12" t="s">
        <v>50</v>
      </c>
      <c r="O1413" s="14" t="s">
        <v>51</v>
      </c>
      <c r="P1413" s="3">
        <f t="shared" si="43"/>
        <v>81.808160414327332</v>
      </c>
      <c r="Q1413" s="1">
        <v>1</v>
      </c>
    </row>
    <row r="1414" spans="1:17" x14ac:dyDescent="0.3">
      <c r="A1414" s="5">
        <v>1408</v>
      </c>
      <c r="B1414" s="1" t="s">
        <v>1514</v>
      </c>
      <c r="C1414" s="1" t="s">
        <v>9</v>
      </c>
      <c r="D1414" s="1" t="s">
        <v>118</v>
      </c>
      <c r="E1414" s="1" t="s">
        <v>91</v>
      </c>
      <c r="F1414" s="1" t="s">
        <v>173</v>
      </c>
      <c r="G1414" s="1" t="s">
        <v>47</v>
      </c>
      <c r="H1414" s="1" t="s">
        <v>127</v>
      </c>
      <c r="I1414" s="1" t="s">
        <v>132</v>
      </c>
      <c r="J1414" s="7">
        <v>6.3373311869175559</v>
      </c>
      <c r="K1414" s="7">
        <v>1.549399768300773</v>
      </c>
      <c r="L1414" s="10">
        <v>2.5</v>
      </c>
      <c r="M1414" s="11">
        <f t="shared" si="42"/>
        <v>-0.38024009267969083</v>
      </c>
      <c r="N1414" s="12" t="s">
        <v>50</v>
      </c>
      <c r="O1414" s="14" t="s">
        <v>57</v>
      </c>
      <c r="P1414" s="3">
        <f t="shared" si="43"/>
        <v>244.48773822950429</v>
      </c>
      <c r="Q1414" s="1">
        <v>2</v>
      </c>
    </row>
    <row r="1415" spans="1:17" x14ac:dyDescent="0.3">
      <c r="A1415" s="5">
        <v>1409</v>
      </c>
      <c r="B1415" s="1" t="s">
        <v>1515</v>
      </c>
      <c r="C1415" s="1" t="s">
        <v>59</v>
      </c>
      <c r="D1415" s="1" t="s">
        <v>118</v>
      </c>
      <c r="E1415" s="1" t="s">
        <v>91</v>
      </c>
      <c r="F1415" s="1" t="s">
        <v>173</v>
      </c>
      <c r="G1415" s="1" t="s">
        <v>47</v>
      </c>
      <c r="H1415" s="1" t="s">
        <v>127</v>
      </c>
      <c r="I1415" s="1" t="s">
        <v>132</v>
      </c>
      <c r="J1415" s="7">
        <v>0.56633755545082165</v>
      </c>
      <c r="K1415" s="7">
        <v>3.0987995366015406</v>
      </c>
      <c r="L1415" s="10">
        <v>2.5</v>
      </c>
      <c r="M1415" s="11">
        <f t="shared" ref="M1415:M1478" si="44">(K1415-L1415)/L1415</f>
        <v>0.23951981464061625</v>
      </c>
      <c r="N1415" s="12" t="s">
        <v>50</v>
      </c>
      <c r="O1415" s="14" t="s">
        <v>57</v>
      </c>
      <c r="P1415" s="3">
        <f t="shared" ref="P1415:P1478" si="45">K1415*1000/J1415</f>
        <v>5471.6476185917136</v>
      </c>
      <c r="Q1415" s="1">
        <v>5</v>
      </c>
    </row>
    <row r="1416" spans="1:17" x14ac:dyDescent="0.3">
      <c r="A1416" s="5">
        <v>1410</v>
      </c>
      <c r="B1416" s="1" t="s">
        <v>1516</v>
      </c>
      <c r="C1416" s="1" t="s">
        <v>131</v>
      </c>
      <c r="D1416" s="1" t="s">
        <v>118</v>
      </c>
      <c r="E1416" s="1" t="s">
        <v>91</v>
      </c>
      <c r="F1416" s="1" t="s">
        <v>173</v>
      </c>
      <c r="G1416" s="1" t="s">
        <v>47</v>
      </c>
      <c r="H1416" s="1" t="s">
        <v>127</v>
      </c>
      <c r="I1416" s="1" t="s">
        <v>132</v>
      </c>
      <c r="J1416" s="7">
        <v>5.9911257788423855</v>
      </c>
      <c r="K1416" s="7">
        <v>1.5493997683007732</v>
      </c>
      <c r="L1416" s="10">
        <v>2.5</v>
      </c>
      <c r="M1416" s="11">
        <f t="shared" si="44"/>
        <v>-0.38024009267969072</v>
      </c>
      <c r="N1416" s="12" t="s">
        <v>50</v>
      </c>
      <c r="O1416" s="14" t="s">
        <v>57</v>
      </c>
      <c r="P1416" s="3">
        <f t="shared" si="45"/>
        <v>258.61579701305334</v>
      </c>
      <c r="Q1416" s="1">
        <v>3</v>
      </c>
    </row>
    <row r="1417" spans="1:17" x14ac:dyDescent="0.3">
      <c r="A1417" s="5">
        <v>1411</v>
      </c>
      <c r="B1417" s="1" t="s">
        <v>1517</v>
      </c>
      <c r="C1417" s="1" t="s">
        <v>9</v>
      </c>
      <c r="D1417" s="1" t="s">
        <v>118</v>
      </c>
      <c r="E1417" s="1" t="s">
        <v>91</v>
      </c>
      <c r="F1417" s="1" t="s">
        <v>173</v>
      </c>
      <c r="G1417" s="1" t="s">
        <v>47</v>
      </c>
      <c r="H1417" s="1" t="s">
        <v>127</v>
      </c>
      <c r="I1417" s="1" t="s">
        <v>134</v>
      </c>
      <c r="J1417" s="7">
        <v>15.59970039629196</v>
      </c>
      <c r="K1417" s="7">
        <v>3.0987995366015157</v>
      </c>
      <c r="L1417" s="10">
        <v>2.5</v>
      </c>
      <c r="M1417" s="11">
        <f t="shared" si="44"/>
        <v>0.23951981464060629</v>
      </c>
      <c r="N1417" s="12" t="s">
        <v>50</v>
      </c>
      <c r="O1417" s="14" t="s">
        <v>57</v>
      </c>
      <c r="P1417" s="3">
        <f t="shared" si="45"/>
        <v>198.64481098227364</v>
      </c>
      <c r="Q1417" s="1">
        <v>2</v>
      </c>
    </row>
    <row r="1418" spans="1:17" x14ac:dyDescent="0.3">
      <c r="A1418" s="5">
        <v>1412</v>
      </c>
      <c r="B1418" s="1" t="s">
        <v>1518</v>
      </c>
      <c r="C1418" s="1" t="s">
        <v>59</v>
      </c>
      <c r="D1418" s="1" t="s">
        <v>118</v>
      </c>
      <c r="E1418" s="1" t="s">
        <v>91</v>
      </c>
      <c r="F1418" s="1" t="s">
        <v>173</v>
      </c>
      <c r="G1418" s="1" t="s">
        <v>47</v>
      </c>
      <c r="H1418" s="1" t="s">
        <v>127</v>
      </c>
      <c r="I1418" s="1" t="s">
        <v>134</v>
      </c>
      <c r="J1418" s="7">
        <v>5.4483329988513889</v>
      </c>
      <c r="K1418" s="7">
        <v>1.7707425923437299</v>
      </c>
      <c r="L1418" s="10">
        <v>2.5</v>
      </c>
      <c r="M1418" s="11">
        <f t="shared" si="44"/>
        <v>-0.29170296306250804</v>
      </c>
      <c r="N1418" s="12" t="s">
        <v>50</v>
      </c>
      <c r="O1418" s="14" t="s">
        <v>57</v>
      </c>
      <c r="P1418" s="3">
        <f t="shared" si="45"/>
        <v>325.006307932543</v>
      </c>
      <c r="Q1418" s="1">
        <v>3</v>
      </c>
    </row>
    <row r="1419" spans="1:17" x14ac:dyDescent="0.3">
      <c r="A1419" s="5">
        <v>1413</v>
      </c>
      <c r="B1419" s="1" t="s">
        <v>1519</v>
      </c>
      <c r="C1419" s="1" t="s">
        <v>59</v>
      </c>
      <c r="D1419" s="1" t="s">
        <v>118</v>
      </c>
      <c r="E1419" s="1" t="s">
        <v>91</v>
      </c>
      <c r="F1419" s="1" t="s">
        <v>173</v>
      </c>
      <c r="G1419" s="1" t="s">
        <v>47</v>
      </c>
      <c r="H1419" s="1" t="s">
        <v>127</v>
      </c>
      <c r="I1419" s="1" t="s">
        <v>134</v>
      </c>
      <c r="J1419" s="7">
        <v>1.3797436569903245</v>
      </c>
      <c r="K1419" s="7">
        <v>2.2134282404296641</v>
      </c>
      <c r="L1419" s="10">
        <v>2.5</v>
      </c>
      <c r="M1419" s="11">
        <f t="shared" si="44"/>
        <v>-0.11462870382813435</v>
      </c>
      <c r="N1419" s="12" t="s">
        <v>50</v>
      </c>
      <c r="O1419" s="14" t="s">
        <v>57</v>
      </c>
      <c r="P1419" s="3">
        <f t="shared" si="45"/>
        <v>1604.2315028705261</v>
      </c>
      <c r="Q1419" s="1">
        <v>5</v>
      </c>
    </row>
    <row r="1420" spans="1:17" x14ac:dyDescent="0.3">
      <c r="A1420" s="5">
        <v>1414</v>
      </c>
      <c r="B1420" s="1" t="s">
        <v>1520</v>
      </c>
      <c r="C1420" s="1" t="s">
        <v>9</v>
      </c>
      <c r="D1420" s="1" t="s">
        <v>118</v>
      </c>
      <c r="E1420" s="1" t="s">
        <v>91</v>
      </c>
      <c r="F1420" s="1" t="s">
        <v>173</v>
      </c>
      <c r="G1420" s="1" t="s">
        <v>47</v>
      </c>
      <c r="H1420" s="1" t="s">
        <v>127</v>
      </c>
      <c r="I1420" s="1" t="s">
        <v>134</v>
      </c>
      <c r="J1420" s="7">
        <v>4.7198528997645335</v>
      </c>
      <c r="K1420" s="7">
        <v>2.2134282404296672</v>
      </c>
      <c r="L1420" s="10">
        <v>2.5</v>
      </c>
      <c r="M1420" s="11">
        <f t="shared" si="44"/>
        <v>-0.1146287038281331</v>
      </c>
      <c r="N1420" s="12" t="s">
        <v>50</v>
      </c>
      <c r="O1420" s="14" t="s">
        <v>57</v>
      </c>
      <c r="P1420" s="3">
        <f t="shared" si="45"/>
        <v>468.96127642878275</v>
      </c>
      <c r="Q1420" s="1">
        <v>3</v>
      </c>
    </row>
    <row r="1421" spans="1:17" x14ac:dyDescent="0.3">
      <c r="A1421" s="5">
        <v>1415</v>
      </c>
      <c r="B1421" s="1" t="s">
        <v>1521</v>
      </c>
      <c r="C1421" s="1" t="s">
        <v>131</v>
      </c>
      <c r="D1421" s="1" t="s">
        <v>118</v>
      </c>
      <c r="E1421" s="1" t="s">
        <v>91</v>
      </c>
      <c r="F1421" s="1" t="s">
        <v>173</v>
      </c>
      <c r="G1421" s="1" t="s">
        <v>47</v>
      </c>
      <c r="H1421" s="1" t="s">
        <v>127</v>
      </c>
      <c r="I1421" s="1" t="s">
        <v>134</v>
      </c>
      <c r="J1421" s="7">
        <v>22.388851350658484</v>
      </c>
      <c r="K1421" s="7">
        <v>2.8774567125585238</v>
      </c>
      <c r="L1421" s="10">
        <v>2.5</v>
      </c>
      <c r="M1421" s="11">
        <f t="shared" si="44"/>
        <v>0.1509826850234095</v>
      </c>
      <c r="N1421" s="12" t="s">
        <v>50</v>
      </c>
      <c r="O1421" s="14" t="s">
        <v>57</v>
      </c>
      <c r="P1421" s="3">
        <f t="shared" si="45"/>
        <v>128.52185525247563</v>
      </c>
      <c r="Q1421" s="1">
        <v>2</v>
      </c>
    </row>
    <row r="1422" spans="1:17" x14ac:dyDescent="0.3">
      <c r="A1422" s="5">
        <v>1416</v>
      </c>
      <c r="B1422" s="1" t="s">
        <v>1522</v>
      </c>
      <c r="C1422" s="1" t="s">
        <v>9</v>
      </c>
      <c r="D1422" s="1" t="s">
        <v>118</v>
      </c>
      <c r="E1422" s="1" t="s">
        <v>91</v>
      </c>
      <c r="F1422" s="1" t="s">
        <v>173</v>
      </c>
      <c r="G1422" s="1" t="s">
        <v>47</v>
      </c>
      <c r="H1422" s="1" t="s">
        <v>127</v>
      </c>
      <c r="I1422" s="1" t="s">
        <v>139</v>
      </c>
      <c r="J1422" s="7">
        <v>23.471557140750484</v>
      </c>
      <c r="K1422" s="7">
        <v>1.7707425923437488</v>
      </c>
      <c r="L1422" s="10">
        <v>2.5</v>
      </c>
      <c r="M1422" s="11">
        <f t="shared" si="44"/>
        <v>-0.29170296306250049</v>
      </c>
      <c r="N1422" s="12" t="s">
        <v>50</v>
      </c>
      <c r="O1422" s="14" t="s">
        <v>57</v>
      </c>
      <c r="P1422" s="3">
        <f t="shared" si="45"/>
        <v>75.442058731989633</v>
      </c>
      <c r="Q1422" s="1">
        <v>1</v>
      </c>
    </row>
    <row r="1423" spans="1:17" x14ac:dyDescent="0.3">
      <c r="A1423" s="5">
        <v>1417</v>
      </c>
      <c r="B1423" s="1" t="s">
        <v>1523</v>
      </c>
      <c r="C1423" s="1" t="s">
        <v>9</v>
      </c>
      <c r="D1423" s="1" t="s">
        <v>118</v>
      </c>
      <c r="E1423" s="1" t="s">
        <v>91</v>
      </c>
      <c r="F1423" s="1" t="s">
        <v>173</v>
      </c>
      <c r="G1423" s="1" t="s">
        <v>47</v>
      </c>
      <c r="H1423" s="1" t="s">
        <v>127</v>
      </c>
      <c r="I1423" s="1" t="s">
        <v>139</v>
      </c>
      <c r="J1423" s="7">
        <v>14.467065189277319</v>
      </c>
      <c r="K1423" s="7">
        <v>1.5493997683007648</v>
      </c>
      <c r="L1423" s="10">
        <v>2.5</v>
      </c>
      <c r="M1423" s="11">
        <f t="shared" si="44"/>
        <v>-0.38024009267969411</v>
      </c>
      <c r="N1423" s="12" t="s">
        <v>50</v>
      </c>
      <c r="O1423" s="14" t="s">
        <v>57</v>
      </c>
      <c r="P1423" s="3">
        <f t="shared" si="45"/>
        <v>107.09841616315843</v>
      </c>
      <c r="Q1423" s="1">
        <v>1</v>
      </c>
    </row>
    <row r="1424" spans="1:17" x14ac:dyDescent="0.3">
      <c r="A1424" s="5">
        <v>1418</v>
      </c>
      <c r="B1424" s="1" t="s">
        <v>1524</v>
      </c>
      <c r="C1424" s="1" t="s">
        <v>9</v>
      </c>
      <c r="D1424" s="1" t="s">
        <v>118</v>
      </c>
      <c r="E1424" s="1" t="s">
        <v>91</v>
      </c>
      <c r="F1424" s="1" t="s">
        <v>173</v>
      </c>
      <c r="G1424" s="1" t="s">
        <v>47</v>
      </c>
      <c r="H1424" s="1" t="s">
        <v>127</v>
      </c>
      <c r="I1424" s="1" t="s">
        <v>139</v>
      </c>
      <c r="J1424" s="7">
        <v>52.527515675243656</v>
      </c>
      <c r="K1424" s="7">
        <v>2.2134282404296681</v>
      </c>
      <c r="L1424" s="10">
        <v>2.5</v>
      </c>
      <c r="M1424" s="11">
        <f t="shared" si="44"/>
        <v>-0.11462870382813276</v>
      </c>
      <c r="N1424" s="12" t="s">
        <v>50</v>
      </c>
      <c r="O1424" s="14" t="s">
        <v>57</v>
      </c>
      <c r="P1424" s="3">
        <f t="shared" si="45"/>
        <v>42.138452808512746</v>
      </c>
      <c r="Q1424" s="1">
        <v>1</v>
      </c>
    </row>
    <row r="1425" spans="1:17" x14ac:dyDescent="0.3">
      <c r="A1425" s="5">
        <v>1419</v>
      </c>
      <c r="B1425" s="1" t="s">
        <v>1525</v>
      </c>
      <c r="C1425" s="1" t="s">
        <v>9</v>
      </c>
      <c r="D1425" s="1" t="s">
        <v>118</v>
      </c>
      <c r="E1425" s="1" t="s">
        <v>91</v>
      </c>
      <c r="F1425" s="1" t="s">
        <v>173</v>
      </c>
      <c r="G1425" s="1" t="s">
        <v>47</v>
      </c>
      <c r="H1425" s="1" t="s">
        <v>127</v>
      </c>
      <c r="I1425" s="1" t="s">
        <v>139</v>
      </c>
      <c r="J1425" s="7">
        <v>10.532138240707038</v>
      </c>
      <c r="K1425" s="7">
        <v>1.7707425923437292</v>
      </c>
      <c r="L1425" s="10">
        <v>2.5</v>
      </c>
      <c r="M1425" s="11">
        <f t="shared" si="44"/>
        <v>-0.29170296306250831</v>
      </c>
      <c r="N1425" s="12" t="s">
        <v>50</v>
      </c>
      <c r="O1425" s="14" t="s">
        <v>57</v>
      </c>
      <c r="P1425" s="3">
        <f t="shared" si="45"/>
        <v>168.12754939920507</v>
      </c>
      <c r="Q1425" s="1">
        <v>2</v>
      </c>
    </row>
    <row r="1426" spans="1:17" x14ac:dyDescent="0.3">
      <c r="A1426" s="5">
        <v>1420</v>
      </c>
      <c r="B1426" s="1" t="s">
        <v>1526</v>
      </c>
      <c r="C1426" s="1" t="s">
        <v>9</v>
      </c>
      <c r="D1426" s="1" t="s">
        <v>118</v>
      </c>
      <c r="E1426" s="1" t="s">
        <v>91</v>
      </c>
      <c r="F1426" s="1" t="s">
        <v>173</v>
      </c>
      <c r="G1426" s="1" t="s">
        <v>47</v>
      </c>
      <c r="H1426" s="1" t="s">
        <v>127</v>
      </c>
      <c r="I1426" s="1" t="s">
        <v>139</v>
      </c>
      <c r="J1426" s="7">
        <v>19.84103340340128</v>
      </c>
      <c r="K1426" s="7">
        <v>1.5493997683007608</v>
      </c>
      <c r="L1426" s="10">
        <v>2.5</v>
      </c>
      <c r="M1426" s="11">
        <f t="shared" si="44"/>
        <v>-0.38024009267969572</v>
      </c>
      <c r="N1426" s="12" t="s">
        <v>50</v>
      </c>
      <c r="O1426" s="14" t="s">
        <v>57</v>
      </c>
      <c r="P1426" s="3">
        <f t="shared" si="45"/>
        <v>78.090678887479342</v>
      </c>
      <c r="Q1426" s="1">
        <v>1</v>
      </c>
    </row>
    <row r="1427" spans="1:17" x14ac:dyDescent="0.3">
      <c r="A1427" s="5">
        <v>1421</v>
      </c>
      <c r="B1427" s="1" t="s">
        <v>1527</v>
      </c>
      <c r="C1427" s="1" t="s">
        <v>131</v>
      </c>
      <c r="D1427" s="1" t="s">
        <v>118</v>
      </c>
      <c r="E1427" s="1" t="s">
        <v>91</v>
      </c>
      <c r="F1427" s="1" t="s">
        <v>173</v>
      </c>
      <c r="G1427" s="1" t="s">
        <v>47</v>
      </c>
      <c r="H1427" s="1" t="s">
        <v>127</v>
      </c>
      <c r="I1427" s="1" t="s">
        <v>139</v>
      </c>
      <c r="J1427" s="7">
        <v>70.403987562454731</v>
      </c>
      <c r="K1427" s="7">
        <v>6.6402847212887472</v>
      </c>
      <c r="L1427" s="10">
        <v>2.5</v>
      </c>
      <c r="M1427" s="11">
        <f t="shared" si="44"/>
        <v>1.6561138885154989</v>
      </c>
      <c r="N1427" s="12" t="s">
        <v>50</v>
      </c>
      <c r="O1427" s="14" t="s">
        <v>51</v>
      </c>
      <c r="P1427" s="3">
        <f t="shared" si="45"/>
        <v>94.316883903744966</v>
      </c>
      <c r="Q1427" s="1">
        <v>1</v>
      </c>
    </row>
    <row r="1428" spans="1:17" x14ac:dyDescent="0.3">
      <c r="A1428" s="5">
        <v>1422</v>
      </c>
      <c r="B1428" s="1" t="s">
        <v>1528</v>
      </c>
      <c r="C1428" s="1" t="s">
        <v>74</v>
      </c>
      <c r="D1428" s="1" t="s">
        <v>118</v>
      </c>
      <c r="E1428" s="1" t="s">
        <v>91</v>
      </c>
      <c r="F1428" s="1" t="s">
        <v>92</v>
      </c>
      <c r="G1428" s="1" t="s">
        <v>47</v>
      </c>
      <c r="H1428" s="1" t="s">
        <v>127</v>
      </c>
      <c r="I1428" s="1"/>
      <c r="J1428" s="7">
        <v>21.132223810497585</v>
      </c>
      <c r="K1428" s="7">
        <v>1.7707425923437421</v>
      </c>
      <c r="L1428" s="10">
        <v>2.5</v>
      </c>
      <c r="M1428" s="11">
        <f t="shared" si="44"/>
        <v>-0.29170296306250315</v>
      </c>
      <c r="N1428" s="12" t="s">
        <v>50</v>
      </c>
      <c r="O1428" s="14" t="s">
        <v>57</v>
      </c>
      <c r="P1428" s="3">
        <f t="shared" si="45"/>
        <v>83.793480904934995</v>
      </c>
      <c r="Q1428" s="1">
        <v>1</v>
      </c>
    </row>
    <row r="1429" spans="1:17" x14ac:dyDescent="0.3">
      <c r="A1429" s="5">
        <v>1423</v>
      </c>
      <c r="B1429" s="1" t="s">
        <v>1529</v>
      </c>
      <c r="C1429" s="1" t="s">
        <v>94</v>
      </c>
      <c r="D1429" s="1" t="s">
        <v>118</v>
      </c>
      <c r="E1429" s="1" t="s">
        <v>91</v>
      </c>
      <c r="F1429" s="1" t="s">
        <v>92</v>
      </c>
      <c r="G1429" s="1" t="s">
        <v>47</v>
      </c>
      <c r="H1429" s="1" t="s">
        <v>127</v>
      </c>
      <c r="I1429" s="1" t="s">
        <v>134</v>
      </c>
      <c r="J1429" s="7">
        <v>5.1007643873288862</v>
      </c>
      <c r="K1429" s="7">
        <v>1.7707425923437292</v>
      </c>
      <c r="L1429" s="10">
        <v>2.5</v>
      </c>
      <c r="M1429" s="11">
        <f t="shared" si="44"/>
        <v>-0.29170296306250831</v>
      </c>
      <c r="N1429" s="12" t="s">
        <v>50</v>
      </c>
      <c r="O1429" s="14" t="s">
        <v>57</v>
      </c>
      <c r="P1429" s="3">
        <f t="shared" si="45"/>
        <v>347.15239871548209</v>
      </c>
      <c r="Q1429" s="1">
        <v>3</v>
      </c>
    </row>
    <row r="1430" spans="1:17" x14ac:dyDescent="0.3">
      <c r="A1430" s="5">
        <v>1424</v>
      </c>
      <c r="B1430" s="1" t="s">
        <v>1530</v>
      </c>
      <c r="C1430" s="1" t="s">
        <v>94</v>
      </c>
      <c r="D1430" s="1" t="s">
        <v>118</v>
      </c>
      <c r="E1430" s="1" t="s">
        <v>91</v>
      </c>
      <c r="F1430" s="1" t="s">
        <v>92</v>
      </c>
      <c r="G1430" s="1" t="s">
        <v>47</v>
      </c>
      <c r="H1430" s="1" t="s">
        <v>127</v>
      </c>
      <c r="I1430" s="1" t="s">
        <v>139</v>
      </c>
      <c r="J1430" s="7">
        <v>8.0782916804480625</v>
      </c>
      <c r="K1430" s="7">
        <v>1.5493997683007723</v>
      </c>
      <c r="L1430" s="10">
        <v>2.5</v>
      </c>
      <c r="M1430" s="11">
        <f t="shared" si="44"/>
        <v>-0.38024009267969106</v>
      </c>
      <c r="N1430" s="12" t="s">
        <v>50</v>
      </c>
      <c r="O1430" s="14" t="s">
        <v>57</v>
      </c>
      <c r="P1430" s="3">
        <f t="shared" si="45"/>
        <v>191.79794807988847</v>
      </c>
      <c r="Q1430" s="1">
        <v>2</v>
      </c>
    </row>
    <row r="1431" spans="1:17" x14ac:dyDescent="0.3">
      <c r="A1431" s="5">
        <v>1425</v>
      </c>
      <c r="B1431" s="1" t="s">
        <v>1531</v>
      </c>
      <c r="C1431" s="1" t="s">
        <v>94</v>
      </c>
      <c r="D1431" s="1" t="s">
        <v>118</v>
      </c>
      <c r="E1431" s="1" t="s">
        <v>91</v>
      </c>
      <c r="F1431" s="1" t="s">
        <v>92</v>
      </c>
      <c r="G1431" s="1" t="s">
        <v>47</v>
      </c>
      <c r="H1431" s="1" t="s">
        <v>127</v>
      </c>
      <c r="I1431" s="1" t="s">
        <v>139</v>
      </c>
      <c r="J1431" s="7">
        <v>13.267612070611069</v>
      </c>
      <c r="K1431" s="7">
        <v>1.5493997683007739</v>
      </c>
      <c r="L1431" s="10">
        <v>2.5</v>
      </c>
      <c r="M1431" s="11">
        <f t="shared" si="44"/>
        <v>-0.38024009267969044</v>
      </c>
      <c r="N1431" s="12" t="s">
        <v>50</v>
      </c>
      <c r="O1431" s="14" t="s">
        <v>57</v>
      </c>
      <c r="P1431" s="3">
        <f t="shared" si="45"/>
        <v>116.78060528562114</v>
      </c>
      <c r="Q1431" s="1">
        <v>1</v>
      </c>
    </row>
    <row r="1432" spans="1:17" x14ac:dyDescent="0.3">
      <c r="A1432" s="5">
        <v>1426</v>
      </c>
      <c r="B1432" s="1" t="s">
        <v>1532</v>
      </c>
      <c r="C1432" s="1" t="s">
        <v>210</v>
      </c>
      <c r="D1432" s="1" t="s">
        <v>118</v>
      </c>
      <c r="E1432" s="1" t="s">
        <v>91</v>
      </c>
      <c r="F1432" s="1" t="s">
        <v>92</v>
      </c>
      <c r="G1432" s="1" t="s">
        <v>47</v>
      </c>
      <c r="H1432" s="1" t="s">
        <v>127</v>
      </c>
      <c r="I1432" s="1" t="s">
        <v>139</v>
      </c>
      <c r="J1432" s="7">
        <v>8.2851440852664204</v>
      </c>
      <c r="K1432" s="7">
        <v>2.8774567125585659</v>
      </c>
      <c r="L1432" s="10">
        <v>2.5</v>
      </c>
      <c r="M1432" s="11">
        <f t="shared" si="44"/>
        <v>0.15098268502342638</v>
      </c>
      <c r="N1432" s="12" t="s">
        <v>50</v>
      </c>
      <c r="O1432" s="14" t="s">
        <v>57</v>
      </c>
      <c r="P1432" s="3">
        <f t="shared" si="45"/>
        <v>347.30315887632958</v>
      </c>
      <c r="Q1432" s="1">
        <v>3</v>
      </c>
    </row>
    <row r="1433" spans="1:17" x14ac:dyDescent="0.3">
      <c r="A1433" s="5">
        <v>1427</v>
      </c>
      <c r="B1433" s="1" t="s">
        <v>1533</v>
      </c>
      <c r="C1433" s="1" t="s">
        <v>9</v>
      </c>
      <c r="D1433" s="1" t="s">
        <v>118</v>
      </c>
      <c r="E1433" s="1" t="s">
        <v>91</v>
      </c>
      <c r="F1433" s="1" t="s">
        <v>92</v>
      </c>
      <c r="G1433" s="1" t="s">
        <v>47</v>
      </c>
      <c r="H1433" s="1" t="s">
        <v>127</v>
      </c>
      <c r="I1433" s="1" t="s">
        <v>139</v>
      </c>
      <c r="J1433" s="7">
        <v>2.506831658734507</v>
      </c>
      <c r="K1433" s="7">
        <v>1.7707425923437303</v>
      </c>
      <c r="L1433" s="10">
        <v>2.5</v>
      </c>
      <c r="M1433" s="11">
        <f t="shared" si="44"/>
        <v>-0.29170296306250787</v>
      </c>
      <c r="N1433" s="12" t="s">
        <v>50</v>
      </c>
      <c r="O1433" s="14" t="s">
        <v>57</v>
      </c>
      <c r="P1433" s="3">
        <f t="shared" si="45"/>
        <v>706.36677424029051</v>
      </c>
      <c r="Q1433" s="1">
        <v>4</v>
      </c>
    </row>
    <row r="1434" spans="1:17" x14ac:dyDescent="0.3">
      <c r="A1434" s="5">
        <v>1428</v>
      </c>
      <c r="B1434" s="1" t="s">
        <v>1534</v>
      </c>
      <c r="C1434" s="1" t="s">
        <v>9</v>
      </c>
      <c r="D1434" s="1" t="s">
        <v>118</v>
      </c>
      <c r="E1434" s="1" t="s">
        <v>91</v>
      </c>
      <c r="F1434" s="1" t="s">
        <v>92</v>
      </c>
      <c r="G1434" s="1" t="s">
        <v>47</v>
      </c>
      <c r="H1434" s="1" t="s">
        <v>127</v>
      </c>
      <c r="I1434" s="1" t="s">
        <v>139</v>
      </c>
      <c r="J1434" s="7">
        <v>5.1041419953705827</v>
      </c>
      <c r="K1434" s="7">
        <v>1.7707425923437294</v>
      </c>
      <c r="L1434" s="10">
        <v>2.5</v>
      </c>
      <c r="M1434" s="11">
        <f t="shared" si="44"/>
        <v>-0.2917029630625082</v>
      </c>
      <c r="N1434" s="12" t="s">
        <v>50</v>
      </c>
      <c r="O1434" s="14" t="s">
        <v>57</v>
      </c>
      <c r="P1434" s="3">
        <f t="shared" si="45"/>
        <v>346.92267455524933</v>
      </c>
      <c r="Q1434" s="1">
        <v>3</v>
      </c>
    </row>
    <row r="1435" spans="1:17" x14ac:dyDescent="0.3">
      <c r="A1435" s="5">
        <v>1429</v>
      </c>
      <c r="B1435" s="1" t="s">
        <v>1535</v>
      </c>
      <c r="C1435" s="1" t="s">
        <v>131</v>
      </c>
      <c r="D1435" s="1" t="s">
        <v>118</v>
      </c>
      <c r="E1435" s="1" t="s">
        <v>91</v>
      </c>
      <c r="F1435" s="1" t="s">
        <v>92</v>
      </c>
      <c r="G1435" s="1" t="s">
        <v>47</v>
      </c>
      <c r="H1435" s="1" t="s">
        <v>127</v>
      </c>
      <c r="I1435" s="1" t="s">
        <v>139</v>
      </c>
      <c r="J1435" s="7">
        <v>6.8251074686859159</v>
      </c>
      <c r="K1435" s="7">
        <v>1.5493997683007728</v>
      </c>
      <c r="L1435" s="10">
        <v>2.5</v>
      </c>
      <c r="M1435" s="11">
        <f t="shared" si="44"/>
        <v>-0.38024009267969089</v>
      </c>
      <c r="N1435" s="12" t="s">
        <v>50</v>
      </c>
      <c r="O1435" s="14" t="s">
        <v>57</v>
      </c>
      <c r="P1435" s="3">
        <f t="shared" si="45"/>
        <v>227.01470642177145</v>
      </c>
      <c r="Q1435" s="1">
        <v>2</v>
      </c>
    </row>
    <row r="1436" spans="1:17" x14ac:dyDescent="0.3">
      <c r="A1436" s="5">
        <v>1430</v>
      </c>
      <c r="B1436" s="1" t="s">
        <v>1536</v>
      </c>
      <c r="C1436" s="1" t="s">
        <v>59</v>
      </c>
      <c r="D1436" s="1" t="s">
        <v>118</v>
      </c>
      <c r="E1436" s="1" t="s">
        <v>91</v>
      </c>
      <c r="F1436" s="1" t="s">
        <v>92</v>
      </c>
      <c r="G1436" s="1" t="s">
        <v>47</v>
      </c>
      <c r="H1436" s="1" t="s">
        <v>127</v>
      </c>
      <c r="I1436" s="1" t="s">
        <v>134</v>
      </c>
      <c r="J1436" s="7">
        <v>3.1015961894999817</v>
      </c>
      <c r="K1436" s="7">
        <v>1.5493997683007714</v>
      </c>
      <c r="L1436" s="10">
        <v>2.5</v>
      </c>
      <c r="M1436" s="11">
        <f t="shared" si="44"/>
        <v>-0.38024009267969144</v>
      </c>
      <c r="N1436" s="12" t="s">
        <v>50</v>
      </c>
      <c r="O1436" s="14" t="s">
        <v>57</v>
      </c>
      <c r="P1436" s="3">
        <f t="shared" si="45"/>
        <v>499.54915908977665</v>
      </c>
      <c r="Q1436" s="1">
        <v>3</v>
      </c>
    </row>
    <row r="1437" spans="1:17" x14ac:dyDescent="0.3">
      <c r="A1437" s="5">
        <v>1431</v>
      </c>
      <c r="B1437" s="1" t="s">
        <v>1537</v>
      </c>
      <c r="C1437" s="1" t="s">
        <v>94</v>
      </c>
      <c r="D1437" s="1" t="s">
        <v>118</v>
      </c>
      <c r="E1437" s="1" t="s">
        <v>91</v>
      </c>
      <c r="F1437" s="1" t="s">
        <v>92</v>
      </c>
      <c r="G1437" s="1" t="s">
        <v>47</v>
      </c>
      <c r="H1437" s="1" t="s">
        <v>127</v>
      </c>
      <c r="I1437" s="1" t="s">
        <v>139</v>
      </c>
      <c r="J1437" s="7">
        <v>13.567463735081059</v>
      </c>
      <c r="K1437" s="7">
        <v>1.5493997683007639</v>
      </c>
      <c r="L1437" s="10">
        <v>2.5</v>
      </c>
      <c r="M1437" s="11">
        <f t="shared" si="44"/>
        <v>-0.38024009267969444</v>
      </c>
      <c r="N1437" s="12" t="s">
        <v>50</v>
      </c>
      <c r="O1437" s="14" t="s">
        <v>57</v>
      </c>
      <c r="P1437" s="3">
        <f t="shared" si="45"/>
        <v>114.19966167254377</v>
      </c>
      <c r="Q1437" s="1">
        <v>1</v>
      </c>
    </row>
    <row r="1438" spans="1:17" x14ac:dyDescent="0.3">
      <c r="A1438" s="5">
        <v>1432</v>
      </c>
      <c r="B1438" s="1" t="s">
        <v>1538</v>
      </c>
      <c r="C1438" s="1" t="s">
        <v>59</v>
      </c>
      <c r="D1438" s="1" t="s">
        <v>118</v>
      </c>
      <c r="E1438" s="1" t="s">
        <v>91</v>
      </c>
      <c r="F1438" s="1" t="s">
        <v>92</v>
      </c>
      <c r="G1438" s="1" t="s">
        <v>47</v>
      </c>
      <c r="H1438" s="1" t="s">
        <v>127</v>
      </c>
      <c r="I1438" s="1" t="s">
        <v>139</v>
      </c>
      <c r="J1438" s="7">
        <v>5.8744819071604768</v>
      </c>
      <c r="K1438" s="7">
        <v>1.5493997683007728</v>
      </c>
      <c r="L1438" s="10">
        <v>2.5</v>
      </c>
      <c r="M1438" s="11">
        <f t="shared" si="44"/>
        <v>-0.38024009267969089</v>
      </c>
      <c r="N1438" s="12" t="s">
        <v>50</v>
      </c>
      <c r="O1438" s="14" t="s">
        <v>57</v>
      </c>
      <c r="P1438" s="3">
        <f t="shared" si="45"/>
        <v>263.75087927536055</v>
      </c>
      <c r="Q1438" s="1">
        <v>3</v>
      </c>
    </row>
    <row r="1439" spans="1:17" x14ac:dyDescent="0.3">
      <c r="A1439" s="5">
        <v>1433</v>
      </c>
      <c r="B1439" s="1" t="s">
        <v>1539</v>
      </c>
      <c r="C1439" s="1" t="s">
        <v>145</v>
      </c>
      <c r="D1439" s="1" t="s">
        <v>118</v>
      </c>
      <c r="E1439" s="1" t="s">
        <v>91</v>
      </c>
      <c r="F1439" s="1" t="s">
        <v>92</v>
      </c>
      <c r="G1439" s="1" t="s">
        <v>47</v>
      </c>
      <c r="H1439" s="1" t="s">
        <v>127</v>
      </c>
      <c r="I1439" s="1"/>
      <c r="J1439" s="7">
        <v>14.781508022588431</v>
      </c>
      <c r="K1439" s="7">
        <v>2.877456712558581</v>
      </c>
      <c r="L1439" s="10">
        <v>2.5</v>
      </c>
      <c r="M1439" s="11">
        <f t="shared" si="44"/>
        <v>0.15098268502343243</v>
      </c>
      <c r="N1439" s="12" t="s">
        <v>50</v>
      </c>
      <c r="O1439" s="14" t="s">
        <v>57</v>
      </c>
      <c r="P1439" s="3">
        <f t="shared" si="45"/>
        <v>194.6659777988404</v>
      </c>
      <c r="Q1439" s="1">
        <v>2</v>
      </c>
    </row>
    <row r="1440" spans="1:17" x14ac:dyDescent="0.3">
      <c r="A1440" s="5">
        <v>1434</v>
      </c>
      <c r="B1440" s="1" t="s">
        <v>1540</v>
      </c>
      <c r="C1440" s="1" t="s">
        <v>59</v>
      </c>
      <c r="D1440" s="1" t="s">
        <v>118</v>
      </c>
      <c r="E1440" s="1" t="s">
        <v>91</v>
      </c>
      <c r="F1440" s="1" t="s">
        <v>92</v>
      </c>
      <c r="G1440" s="1" t="s">
        <v>47</v>
      </c>
      <c r="H1440" s="1" t="s">
        <v>127</v>
      </c>
      <c r="I1440" s="1" t="s">
        <v>132</v>
      </c>
      <c r="J1440" s="7">
        <v>4.3223229176694877</v>
      </c>
      <c r="K1440" s="7">
        <v>1.7707425923437294</v>
      </c>
      <c r="L1440" s="10">
        <v>2.5</v>
      </c>
      <c r="M1440" s="11">
        <f t="shared" si="44"/>
        <v>-0.2917029630625082</v>
      </c>
      <c r="N1440" s="12" t="s">
        <v>50</v>
      </c>
      <c r="O1440" s="14" t="s">
        <v>57</v>
      </c>
      <c r="P1440" s="3">
        <f t="shared" si="45"/>
        <v>409.67383188909895</v>
      </c>
      <c r="Q1440" s="1">
        <v>3</v>
      </c>
    </row>
    <row r="1441" spans="1:17" x14ac:dyDescent="0.3">
      <c r="A1441" s="5">
        <v>1435</v>
      </c>
      <c r="B1441" s="1" t="s">
        <v>1541</v>
      </c>
      <c r="C1441" s="1" t="s">
        <v>94</v>
      </c>
      <c r="D1441" s="1" t="s">
        <v>118</v>
      </c>
      <c r="E1441" s="1" t="s">
        <v>91</v>
      </c>
      <c r="F1441" s="1" t="s">
        <v>92</v>
      </c>
      <c r="G1441" s="1" t="s">
        <v>47</v>
      </c>
      <c r="H1441" s="1" t="s">
        <v>127</v>
      </c>
      <c r="I1441" s="1" t="s">
        <v>139</v>
      </c>
      <c r="J1441" s="7">
        <v>32.809406134895511</v>
      </c>
      <c r="K1441" s="7">
        <v>3.7628280087304717</v>
      </c>
      <c r="L1441" s="10">
        <v>2.5</v>
      </c>
      <c r="M1441" s="11">
        <f t="shared" si="44"/>
        <v>0.50513120349218865</v>
      </c>
      <c r="N1441" s="12" t="s">
        <v>50</v>
      </c>
      <c r="O1441" s="14" t="s">
        <v>51</v>
      </c>
      <c r="P1441" s="3">
        <f t="shared" si="45"/>
        <v>114.68747691621256</v>
      </c>
      <c r="Q1441" s="1">
        <v>1</v>
      </c>
    </row>
    <row r="1442" spans="1:17" x14ac:dyDescent="0.3">
      <c r="A1442" s="5">
        <v>1436</v>
      </c>
      <c r="B1442" s="1" t="s">
        <v>1542</v>
      </c>
      <c r="C1442" s="1" t="s">
        <v>59</v>
      </c>
      <c r="D1442" s="1" t="s">
        <v>118</v>
      </c>
      <c r="E1442" s="1" t="s">
        <v>91</v>
      </c>
      <c r="F1442" s="1" t="s">
        <v>92</v>
      </c>
      <c r="G1442" s="1" t="s">
        <v>47</v>
      </c>
      <c r="H1442" s="1" t="s">
        <v>127</v>
      </c>
      <c r="I1442" s="1" t="s">
        <v>139</v>
      </c>
      <c r="J1442" s="7">
        <v>6.2493650801199516</v>
      </c>
      <c r="K1442" s="7">
        <v>1.7707425923437299</v>
      </c>
      <c r="L1442" s="10">
        <v>2.5</v>
      </c>
      <c r="M1442" s="11">
        <f t="shared" si="44"/>
        <v>-0.29170296306250804</v>
      </c>
      <c r="N1442" s="12" t="s">
        <v>50</v>
      </c>
      <c r="O1442" s="14" t="s">
        <v>57</v>
      </c>
      <c r="P1442" s="3">
        <f t="shared" si="45"/>
        <v>283.34759925879411</v>
      </c>
      <c r="Q1442" s="1">
        <v>3</v>
      </c>
    </row>
    <row r="1443" spans="1:17" x14ac:dyDescent="0.3">
      <c r="A1443" s="5">
        <v>1437</v>
      </c>
      <c r="B1443" s="1" t="s">
        <v>1543</v>
      </c>
      <c r="C1443" s="1" t="s">
        <v>59</v>
      </c>
      <c r="D1443" s="1" t="s">
        <v>118</v>
      </c>
      <c r="E1443" s="1" t="s">
        <v>91</v>
      </c>
      <c r="F1443" s="1" t="s">
        <v>92</v>
      </c>
      <c r="G1443" s="1" t="s">
        <v>47</v>
      </c>
      <c r="H1443" s="1" t="s">
        <v>127</v>
      </c>
      <c r="I1443" s="1" t="s">
        <v>139</v>
      </c>
      <c r="J1443" s="7">
        <v>13.11968413649644</v>
      </c>
      <c r="K1443" s="7">
        <v>3.0987995366015477</v>
      </c>
      <c r="L1443" s="10">
        <v>2.5</v>
      </c>
      <c r="M1443" s="11">
        <f t="shared" si="44"/>
        <v>0.23951981464061908</v>
      </c>
      <c r="N1443" s="12" t="s">
        <v>50</v>
      </c>
      <c r="O1443" s="14" t="s">
        <v>57</v>
      </c>
      <c r="P1443" s="3">
        <f t="shared" si="45"/>
        <v>236.19467544811408</v>
      </c>
      <c r="Q1443" s="1">
        <v>2</v>
      </c>
    </row>
    <row r="1444" spans="1:17" x14ac:dyDescent="0.3">
      <c r="A1444" s="5">
        <v>1438</v>
      </c>
      <c r="B1444" s="1" t="s">
        <v>1544</v>
      </c>
      <c r="C1444" s="1" t="s">
        <v>9</v>
      </c>
      <c r="D1444" s="1" t="s">
        <v>118</v>
      </c>
      <c r="E1444" s="1" t="s">
        <v>91</v>
      </c>
      <c r="F1444" s="1" t="s">
        <v>92</v>
      </c>
      <c r="G1444" s="1" t="s">
        <v>47</v>
      </c>
      <c r="H1444" s="1" t="s">
        <v>127</v>
      </c>
      <c r="I1444" s="1" t="s">
        <v>139</v>
      </c>
      <c r="J1444" s="7">
        <v>6.9042114968432973</v>
      </c>
      <c r="K1444" s="7">
        <v>1.9920854163867077</v>
      </c>
      <c r="L1444" s="10">
        <v>2.5</v>
      </c>
      <c r="M1444" s="11">
        <f t="shared" si="44"/>
        <v>-0.20316583344531694</v>
      </c>
      <c r="N1444" s="12" t="s">
        <v>50</v>
      </c>
      <c r="O1444" s="14" t="s">
        <v>57</v>
      </c>
      <c r="P1444" s="3">
        <f t="shared" si="45"/>
        <v>288.53192247912989</v>
      </c>
      <c r="Q1444" s="1">
        <v>3</v>
      </c>
    </row>
    <row r="1445" spans="1:17" x14ac:dyDescent="0.3">
      <c r="A1445" s="5">
        <v>1439</v>
      </c>
      <c r="B1445" s="1" t="s">
        <v>1545</v>
      </c>
      <c r="C1445" s="1" t="s">
        <v>74</v>
      </c>
      <c r="D1445" s="1" t="s">
        <v>118</v>
      </c>
      <c r="E1445" s="1" t="s">
        <v>91</v>
      </c>
      <c r="F1445" s="1" t="s">
        <v>63</v>
      </c>
      <c r="G1445" s="1" t="s">
        <v>47</v>
      </c>
      <c r="H1445" s="1" t="s">
        <v>127</v>
      </c>
      <c r="I1445" s="1"/>
      <c r="J1445" s="7">
        <v>15.861553961999848</v>
      </c>
      <c r="K1445" s="7">
        <v>2.6561138885155868</v>
      </c>
      <c r="L1445" s="10">
        <v>2.5</v>
      </c>
      <c r="M1445" s="11">
        <f t="shared" si="44"/>
        <v>6.2445555406234733E-2</v>
      </c>
      <c r="N1445" s="12" t="s">
        <v>50</v>
      </c>
      <c r="O1445" s="14" t="s">
        <v>57</v>
      </c>
      <c r="P1445" s="3">
        <f t="shared" si="45"/>
        <v>167.45609508872485</v>
      </c>
      <c r="Q1445" s="1">
        <v>2</v>
      </c>
    </row>
    <row r="1446" spans="1:17" x14ac:dyDescent="0.3">
      <c r="A1446" s="5">
        <v>1440</v>
      </c>
      <c r="B1446" s="1" t="s">
        <v>1546</v>
      </c>
      <c r="C1446" s="1" t="s">
        <v>131</v>
      </c>
      <c r="D1446" s="1" t="s">
        <v>118</v>
      </c>
      <c r="E1446" s="1" t="s">
        <v>91</v>
      </c>
      <c r="F1446" s="1" t="s">
        <v>63</v>
      </c>
      <c r="G1446" s="1" t="s">
        <v>47</v>
      </c>
      <c r="H1446" s="1" t="s">
        <v>127</v>
      </c>
      <c r="I1446" s="1" t="s">
        <v>139</v>
      </c>
      <c r="J1446" s="7">
        <v>8.0391117774586842</v>
      </c>
      <c r="K1446" s="7">
        <v>1.7707425923437328</v>
      </c>
      <c r="L1446" s="10">
        <v>2.5</v>
      </c>
      <c r="M1446" s="11">
        <f t="shared" si="44"/>
        <v>-0.29170296306250687</v>
      </c>
      <c r="N1446" s="12" t="s">
        <v>50</v>
      </c>
      <c r="O1446" s="14" t="s">
        <v>57</v>
      </c>
      <c r="P1446" s="3">
        <f t="shared" si="45"/>
        <v>220.26594994098937</v>
      </c>
      <c r="Q1446" s="1">
        <v>2</v>
      </c>
    </row>
    <row r="1447" spans="1:17" x14ac:dyDescent="0.3">
      <c r="A1447" s="5">
        <v>1441</v>
      </c>
      <c r="B1447" s="1" t="s">
        <v>1547</v>
      </c>
      <c r="C1447" s="1" t="s">
        <v>9</v>
      </c>
      <c r="D1447" s="1" t="s">
        <v>118</v>
      </c>
      <c r="E1447" s="1" t="s">
        <v>91</v>
      </c>
      <c r="F1447" s="1" t="s">
        <v>63</v>
      </c>
      <c r="G1447" s="1" t="s">
        <v>47</v>
      </c>
      <c r="H1447" s="1" t="s">
        <v>127</v>
      </c>
      <c r="I1447" s="1" t="s">
        <v>139</v>
      </c>
      <c r="J1447" s="7">
        <v>3.9506072193972916</v>
      </c>
      <c r="K1447" s="7">
        <v>1.7707425923437292</v>
      </c>
      <c r="L1447" s="10">
        <v>2.5</v>
      </c>
      <c r="M1447" s="11">
        <f t="shared" si="44"/>
        <v>-0.29170296306250831</v>
      </c>
      <c r="N1447" s="12" t="s">
        <v>50</v>
      </c>
      <c r="O1447" s="14" t="s">
        <v>57</v>
      </c>
      <c r="P1447" s="3">
        <f t="shared" si="45"/>
        <v>448.22036056874197</v>
      </c>
      <c r="Q1447" s="1">
        <v>3</v>
      </c>
    </row>
    <row r="1448" spans="1:17" x14ac:dyDescent="0.3">
      <c r="A1448" s="5">
        <v>1442</v>
      </c>
      <c r="B1448" s="1" t="s">
        <v>1548</v>
      </c>
      <c r="C1448" s="1" t="s">
        <v>59</v>
      </c>
      <c r="D1448" s="1" t="s">
        <v>118</v>
      </c>
      <c r="E1448" s="1" t="s">
        <v>91</v>
      </c>
      <c r="F1448" s="1" t="s">
        <v>63</v>
      </c>
      <c r="G1448" s="1" t="s">
        <v>47</v>
      </c>
      <c r="H1448" s="1" t="s">
        <v>127</v>
      </c>
      <c r="I1448" s="1" t="s">
        <v>139</v>
      </c>
      <c r="J1448" s="7">
        <v>1.39184057874653</v>
      </c>
      <c r="K1448" s="7">
        <v>1.7707425923437303</v>
      </c>
      <c r="L1448" s="10">
        <v>2.5</v>
      </c>
      <c r="M1448" s="11">
        <f t="shared" si="44"/>
        <v>-0.29170296306250787</v>
      </c>
      <c r="N1448" s="12" t="s">
        <v>50</v>
      </c>
      <c r="O1448" s="14" t="s">
        <v>57</v>
      </c>
      <c r="P1448" s="3">
        <f t="shared" si="45"/>
        <v>1272.2309001354406</v>
      </c>
      <c r="Q1448" s="1">
        <v>5</v>
      </c>
    </row>
    <row r="1449" spans="1:17" x14ac:dyDescent="0.3">
      <c r="A1449" s="5">
        <v>1443</v>
      </c>
      <c r="B1449" s="1" t="s">
        <v>1549</v>
      </c>
      <c r="C1449" s="1" t="s">
        <v>145</v>
      </c>
      <c r="D1449" s="1" t="s">
        <v>118</v>
      </c>
      <c r="E1449" s="1" t="s">
        <v>91</v>
      </c>
      <c r="F1449" s="1" t="s">
        <v>63</v>
      </c>
      <c r="G1449" s="1" t="s">
        <v>47</v>
      </c>
      <c r="H1449" s="1" t="s">
        <v>127</v>
      </c>
      <c r="I1449" s="1"/>
      <c r="J1449" s="7">
        <v>21.224484222099065</v>
      </c>
      <c r="K1449" s="7">
        <v>1.5493997683007696</v>
      </c>
      <c r="L1449" s="10">
        <v>2.5</v>
      </c>
      <c r="M1449" s="11">
        <f t="shared" si="44"/>
        <v>-0.38024009267969217</v>
      </c>
      <c r="N1449" s="12" t="s">
        <v>50</v>
      </c>
      <c r="O1449" s="14" t="s">
        <v>57</v>
      </c>
      <c r="P1449" s="3">
        <f t="shared" si="45"/>
        <v>73.000585177354978</v>
      </c>
      <c r="Q1449" s="1">
        <v>1</v>
      </c>
    </row>
    <row r="1450" spans="1:17" x14ac:dyDescent="0.3">
      <c r="A1450" s="5">
        <v>1444</v>
      </c>
      <c r="B1450" s="1" t="s">
        <v>1550</v>
      </c>
      <c r="C1450" s="1" t="s">
        <v>94</v>
      </c>
      <c r="D1450" s="1" t="s">
        <v>118</v>
      </c>
      <c r="E1450" s="1" t="s">
        <v>91</v>
      </c>
      <c r="F1450" s="1" t="s">
        <v>63</v>
      </c>
      <c r="G1450" s="1" t="s">
        <v>47</v>
      </c>
      <c r="H1450" s="1" t="s">
        <v>127</v>
      </c>
      <c r="I1450" s="1" t="s">
        <v>139</v>
      </c>
      <c r="J1450" s="7">
        <v>11.986754798864137</v>
      </c>
      <c r="K1450" s="7">
        <v>1.770742592343737</v>
      </c>
      <c r="L1450" s="10">
        <v>2.5</v>
      </c>
      <c r="M1450" s="11">
        <f t="shared" si="44"/>
        <v>-0.29170296306250521</v>
      </c>
      <c r="N1450" s="12" t="s">
        <v>50</v>
      </c>
      <c r="O1450" s="14" t="s">
        <v>57</v>
      </c>
      <c r="P1450" s="3">
        <f t="shared" si="45"/>
        <v>147.72493657011589</v>
      </c>
      <c r="Q1450" s="1">
        <v>2</v>
      </c>
    </row>
    <row r="1451" spans="1:17" x14ac:dyDescent="0.3">
      <c r="A1451" s="5">
        <v>1445</v>
      </c>
      <c r="B1451" s="1" t="s">
        <v>1551</v>
      </c>
      <c r="C1451" s="1" t="s">
        <v>145</v>
      </c>
      <c r="D1451" s="1" t="s">
        <v>118</v>
      </c>
      <c r="E1451" s="1" t="s">
        <v>91</v>
      </c>
      <c r="F1451" s="1" t="s">
        <v>63</v>
      </c>
      <c r="G1451" s="1" t="s">
        <v>47</v>
      </c>
      <c r="H1451" s="1" t="s">
        <v>127</v>
      </c>
      <c r="I1451" s="1"/>
      <c r="J1451" s="7">
        <v>16.300513523379923</v>
      </c>
      <c r="K1451" s="7">
        <v>2.2134282404296677</v>
      </c>
      <c r="L1451" s="10">
        <v>2.5</v>
      </c>
      <c r="M1451" s="11">
        <f t="shared" si="44"/>
        <v>-0.11462870382813292</v>
      </c>
      <c r="N1451" s="12" t="s">
        <v>50</v>
      </c>
      <c r="O1451" s="14" t="s">
        <v>57</v>
      </c>
      <c r="P1451" s="3">
        <f t="shared" si="45"/>
        <v>135.78886562407587</v>
      </c>
      <c r="Q1451" s="1">
        <v>2</v>
      </c>
    </row>
    <row r="1452" spans="1:17" x14ac:dyDescent="0.3">
      <c r="A1452" s="5">
        <v>1446</v>
      </c>
      <c r="B1452" s="1" t="s">
        <v>1552</v>
      </c>
      <c r="C1452" s="1" t="s">
        <v>131</v>
      </c>
      <c r="D1452" s="1" t="s">
        <v>118</v>
      </c>
      <c r="E1452" s="1" t="s">
        <v>91</v>
      </c>
      <c r="F1452" s="1" t="s">
        <v>63</v>
      </c>
      <c r="G1452" s="1" t="s">
        <v>47</v>
      </c>
      <c r="H1452" s="1" t="s">
        <v>127</v>
      </c>
      <c r="I1452" s="1" t="s">
        <v>134</v>
      </c>
      <c r="J1452" s="7">
        <v>24.0016748108496</v>
      </c>
      <c r="K1452" s="7">
        <v>1.7707425923437454</v>
      </c>
      <c r="L1452" s="10">
        <v>2.5</v>
      </c>
      <c r="M1452" s="11">
        <f t="shared" si="44"/>
        <v>-0.29170296306250182</v>
      </c>
      <c r="N1452" s="12" t="s">
        <v>50</v>
      </c>
      <c r="O1452" s="14" t="s">
        <v>57</v>
      </c>
      <c r="P1452" s="3">
        <f t="shared" si="45"/>
        <v>73.775792993550084</v>
      </c>
      <c r="Q1452" s="1">
        <v>1</v>
      </c>
    </row>
    <row r="1453" spans="1:17" x14ac:dyDescent="0.3">
      <c r="A1453" s="5">
        <v>1447</v>
      </c>
      <c r="B1453" s="1" t="s">
        <v>1553</v>
      </c>
      <c r="C1453" s="1" t="s">
        <v>131</v>
      </c>
      <c r="D1453" s="1" t="s">
        <v>118</v>
      </c>
      <c r="E1453" s="1" t="s">
        <v>91</v>
      </c>
      <c r="F1453" s="1" t="s">
        <v>63</v>
      </c>
      <c r="G1453" s="1" t="s">
        <v>47</v>
      </c>
      <c r="H1453" s="1" t="s">
        <v>127</v>
      </c>
      <c r="I1453" s="1" t="s">
        <v>139</v>
      </c>
      <c r="J1453" s="7">
        <v>62.858512476949826</v>
      </c>
      <c r="K1453" s="7">
        <v>3.0987995366015264</v>
      </c>
      <c r="L1453" s="10">
        <v>2.5</v>
      </c>
      <c r="M1453" s="11">
        <f t="shared" si="44"/>
        <v>0.23951981464061056</v>
      </c>
      <c r="N1453" s="12" t="s">
        <v>50</v>
      </c>
      <c r="O1453" s="14" t="s">
        <v>57</v>
      </c>
      <c r="P1453" s="3">
        <f t="shared" si="45"/>
        <v>49.298009362500494</v>
      </c>
      <c r="Q1453" s="1">
        <v>1</v>
      </c>
    </row>
    <row r="1454" spans="1:17" x14ac:dyDescent="0.3">
      <c r="A1454" s="5">
        <v>1448</v>
      </c>
      <c r="B1454" s="1" t="s">
        <v>1554</v>
      </c>
      <c r="C1454" s="1" t="s">
        <v>59</v>
      </c>
      <c r="D1454" s="1" t="s">
        <v>118</v>
      </c>
      <c r="E1454" s="1" t="s">
        <v>91</v>
      </c>
      <c r="F1454" s="1" t="s">
        <v>63</v>
      </c>
      <c r="G1454" s="1" t="s">
        <v>47</v>
      </c>
      <c r="H1454" s="1" t="s">
        <v>127</v>
      </c>
      <c r="I1454" s="1" t="s">
        <v>139</v>
      </c>
      <c r="J1454" s="7">
        <v>26.25201491660042</v>
      </c>
      <c r="K1454" s="7">
        <v>3.5414851846874802</v>
      </c>
      <c r="L1454" s="10">
        <v>2.5</v>
      </c>
      <c r="M1454" s="11">
        <f t="shared" si="44"/>
        <v>0.41659407387499209</v>
      </c>
      <c r="N1454" s="12" t="s">
        <v>50</v>
      </c>
      <c r="O1454" s="14" t="s">
        <v>57</v>
      </c>
      <c r="P1454" s="3">
        <f t="shared" si="45"/>
        <v>134.90336631067612</v>
      </c>
      <c r="Q1454" s="1">
        <v>2</v>
      </c>
    </row>
    <row r="1455" spans="1:17" x14ac:dyDescent="0.3">
      <c r="A1455" s="5">
        <v>1449</v>
      </c>
      <c r="B1455" s="1" t="s">
        <v>1555</v>
      </c>
      <c r="C1455" s="1" t="s">
        <v>59</v>
      </c>
      <c r="D1455" s="1" t="s">
        <v>118</v>
      </c>
      <c r="E1455" s="1" t="s">
        <v>91</v>
      </c>
      <c r="F1455" s="1" t="s">
        <v>63</v>
      </c>
      <c r="G1455" s="1" t="s">
        <v>47</v>
      </c>
      <c r="H1455" s="1" t="s">
        <v>127</v>
      </c>
      <c r="I1455" s="1" t="s">
        <v>139</v>
      </c>
      <c r="J1455" s="7">
        <v>12.03070976572368</v>
      </c>
      <c r="K1455" s="7">
        <v>1.5493997683007736</v>
      </c>
      <c r="L1455" s="10">
        <v>2.5</v>
      </c>
      <c r="M1455" s="11">
        <f t="shared" si="44"/>
        <v>-0.38024009267969056</v>
      </c>
      <c r="N1455" s="12" t="s">
        <v>50</v>
      </c>
      <c r="O1455" s="14" t="s">
        <v>57</v>
      </c>
      <c r="P1455" s="3">
        <f t="shared" si="45"/>
        <v>128.78706231573469</v>
      </c>
      <c r="Q1455" s="1">
        <v>2</v>
      </c>
    </row>
    <row r="1456" spans="1:17" x14ac:dyDescent="0.3">
      <c r="A1456" s="5">
        <v>1450</v>
      </c>
      <c r="B1456" s="1" t="s">
        <v>1556</v>
      </c>
      <c r="C1456" s="1" t="s">
        <v>145</v>
      </c>
      <c r="D1456" s="1" t="s">
        <v>118</v>
      </c>
      <c r="E1456" s="1" t="s">
        <v>60</v>
      </c>
      <c r="F1456" s="1" t="s">
        <v>63</v>
      </c>
      <c r="G1456" s="1" t="s">
        <v>47</v>
      </c>
      <c r="H1456" s="1" t="s">
        <v>127</v>
      </c>
      <c r="I1456" s="1"/>
      <c r="J1456" s="7">
        <v>9.5619024023966102</v>
      </c>
      <c r="K1456" s="7">
        <v>1.7707425923437359</v>
      </c>
      <c r="L1456" s="10">
        <v>2.5</v>
      </c>
      <c r="M1456" s="11">
        <f t="shared" si="44"/>
        <v>-0.29170296306250565</v>
      </c>
      <c r="N1456" s="12" t="s">
        <v>50</v>
      </c>
      <c r="O1456" s="14" t="s">
        <v>57</v>
      </c>
      <c r="P1456" s="3">
        <f t="shared" si="45"/>
        <v>185.18726899993396</v>
      </c>
      <c r="Q1456" s="1">
        <v>2</v>
      </c>
    </row>
    <row r="1457" spans="1:17" x14ac:dyDescent="0.3">
      <c r="A1457" s="5">
        <v>1451</v>
      </c>
      <c r="B1457" s="1" t="s">
        <v>1557</v>
      </c>
      <c r="C1457" s="1" t="s">
        <v>94</v>
      </c>
      <c r="D1457" s="1" t="s">
        <v>118</v>
      </c>
      <c r="E1457" s="1" t="s">
        <v>60</v>
      </c>
      <c r="F1457" s="1" t="s">
        <v>63</v>
      </c>
      <c r="G1457" s="1" t="s">
        <v>47</v>
      </c>
      <c r="H1457" s="1" t="s">
        <v>127</v>
      </c>
      <c r="I1457" s="1" t="s">
        <v>134</v>
      </c>
      <c r="J1457" s="7">
        <v>2.9316170486527664</v>
      </c>
      <c r="K1457" s="7">
        <v>1.5493997683007728</v>
      </c>
      <c r="L1457" s="10">
        <v>2.5</v>
      </c>
      <c r="M1457" s="11">
        <f t="shared" si="44"/>
        <v>-0.38024009267969089</v>
      </c>
      <c r="N1457" s="12" t="s">
        <v>50</v>
      </c>
      <c r="O1457" s="14" t="s">
        <v>57</v>
      </c>
      <c r="P1457" s="3">
        <f t="shared" si="45"/>
        <v>528.51369827201825</v>
      </c>
      <c r="Q1457" s="1">
        <v>4</v>
      </c>
    </row>
    <row r="1458" spans="1:17" x14ac:dyDescent="0.3">
      <c r="A1458" s="5">
        <v>1452</v>
      </c>
      <c r="B1458" s="1" t="s">
        <v>1558</v>
      </c>
      <c r="C1458" s="1" t="s">
        <v>131</v>
      </c>
      <c r="D1458" s="1" t="s">
        <v>118</v>
      </c>
      <c r="E1458" s="1" t="s">
        <v>60</v>
      </c>
      <c r="F1458" s="1" t="s">
        <v>63</v>
      </c>
      <c r="G1458" s="1" t="s">
        <v>47</v>
      </c>
      <c r="H1458" s="1" t="s">
        <v>127</v>
      </c>
      <c r="I1458" s="1" t="s">
        <v>134</v>
      </c>
      <c r="J1458" s="7">
        <v>6.4100625826383846</v>
      </c>
      <c r="K1458" s="7">
        <v>1.7707425923437343</v>
      </c>
      <c r="L1458" s="10">
        <v>2.5</v>
      </c>
      <c r="M1458" s="11">
        <f t="shared" si="44"/>
        <v>-0.29170296306250626</v>
      </c>
      <c r="N1458" s="12" t="s">
        <v>50</v>
      </c>
      <c r="O1458" s="14" t="s">
        <v>57</v>
      </c>
      <c r="P1458" s="3">
        <f t="shared" si="45"/>
        <v>276.24419723136242</v>
      </c>
      <c r="Q1458" s="1">
        <v>3</v>
      </c>
    </row>
    <row r="1459" spans="1:17" x14ac:dyDescent="0.3">
      <c r="A1459" s="5">
        <v>1453</v>
      </c>
      <c r="B1459" s="1" t="s">
        <v>1559</v>
      </c>
      <c r="C1459" s="1" t="s">
        <v>9</v>
      </c>
      <c r="D1459" s="1" t="s">
        <v>118</v>
      </c>
      <c r="E1459" s="1" t="s">
        <v>60</v>
      </c>
      <c r="F1459" s="1" t="s">
        <v>63</v>
      </c>
      <c r="G1459" s="1" t="s">
        <v>47</v>
      </c>
      <c r="H1459" s="1" t="s">
        <v>127</v>
      </c>
      <c r="I1459" s="1" t="s">
        <v>134</v>
      </c>
      <c r="J1459" s="7">
        <v>4.4229642004612693</v>
      </c>
      <c r="K1459" s="7">
        <v>1.9920854163867052</v>
      </c>
      <c r="L1459" s="10">
        <v>2.5</v>
      </c>
      <c r="M1459" s="11">
        <f t="shared" si="44"/>
        <v>-0.20316583344531791</v>
      </c>
      <c r="N1459" s="12" t="s">
        <v>50</v>
      </c>
      <c r="O1459" s="14" t="s">
        <v>57</v>
      </c>
      <c r="P1459" s="3">
        <f t="shared" si="45"/>
        <v>450.3960073153998</v>
      </c>
      <c r="Q1459" s="1">
        <v>3</v>
      </c>
    </row>
    <row r="1460" spans="1:17" x14ac:dyDescent="0.3">
      <c r="A1460" s="5">
        <v>1454</v>
      </c>
      <c r="B1460" s="1" t="s">
        <v>1560</v>
      </c>
      <c r="C1460" s="1" t="s">
        <v>59</v>
      </c>
      <c r="D1460" s="1" t="s">
        <v>118</v>
      </c>
      <c r="E1460" s="1" t="s">
        <v>60</v>
      </c>
      <c r="F1460" s="1" t="s">
        <v>63</v>
      </c>
      <c r="G1460" s="1" t="s">
        <v>47</v>
      </c>
      <c r="H1460" s="1" t="s">
        <v>127</v>
      </c>
      <c r="I1460" s="1" t="s">
        <v>134</v>
      </c>
      <c r="J1460" s="7">
        <v>0.42345911930830721</v>
      </c>
      <c r="K1460" s="7">
        <v>1.5493997683007703</v>
      </c>
      <c r="L1460" s="10">
        <v>2.5</v>
      </c>
      <c r="M1460" s="11">
        <f t="shared" si="44"/>
        <v>-0.38024009267969189</v>
      </c>
      <c r="N1460" s="12" t="s">
        <v>50</v>
      </c>
      <c r="O1460" s="14" t="s">
        <v>57</v>
      </c>
      <c r="P1460" s="3">
        <f t="shared" si="45"/>
        <v>3658.9122719369311</v>
      </c>
      <c r="Q1460" s="1">
        <v>5</v>
      </c>
    </row>
    <row r="1461" spans="1:17" x14ac:dyDescent="0.3">
      <c r="A1461" s="5">
        <v>1455</v>
      </c>
      <c r="B1461" s="1" t="s">
        <v>1561</v>
      </c>
      <c r="C1461" s="1" t="s">
        <v>59</v>
      </c>
      <c r="D1461" s="1" t="s">
        <v>118</v>
      </c>
      <c r="E1461" s="1" t="s">
        <v>60</v>
      </c>
      <c r="F1461" s="1" t="s">
        <v>63</v>
      </c>
      <c r="G1461" s="1" t="s">
        <v>47</v>
      </c>
      <c r="H1461" s="1" t="s">
        <v>127</v>
      </c>
      <c r="I1461" s="1" t="s">
        <v>134</v>
      </c>
      <c r="J1461" s="7">
        <v>1.8704087362734418</v>
      </c>
      <c r="K1461" s="7">
        <v>2.434771064472637</v>
      </c>
      <c r="L1461" s="10">
        <v>2.5</v>
      </c>
      <c r="M1461" s="11">
        <f t="shared" si="44"/>
        <v>-2.6091574210945191E-2</v>
      </c>
      <c r="N1461" s="12" t="s">
        <v>50</v>
      </c>
      <c r="O1461" s="14" t="s">
        <v>57</v>
      </c>
      <c r="P1461" s="3">
        <f t="shared" si="45"/>
        <v>1301.7320852144956</v>
      </c>
      <c r="Q1461" s="1">
        <v>5</v>
      </c>
    </row>
    <row r="1462" spans="1:17" x14ac:dyDescent="0.3">
      <c r="A1462" s="5">
        <v>1456</v>
      </c>
      <c r="B1462" s="1" t="s">
        <v>1562</v>
      </c>
      <c r="C1462" s="1" t="s">
        <v>210</v>
      </c>
      <c r="D1462" s="1" t="s">
        <v>118</v>
      </c>
      <c r="E1462" s="1" t="s">
        <v>60</v>
      </c>
      <c r="F1462" s="1" t="s">
        <v>63</v>
      </c>
      <c r="G1462" s="1" t="s">
        <v>47</v>
      </c>
      <c r="H1462" s="1" t="s">
        <v>127</v>
      </c>
      <c r="I1462" s="1" t="s">
        <v>134</v>
      </c>
      <c r="J1462" s="7">
        <v>4.4997134787856643</v>
      </c>
      <c r="K1462" s="7">
        <v>1.770742592343729</v>
      </c>
      <c r="L1462" s="10">
        <v>2.5</v>
      </c>
      <c r="M1462" s="11">
        <f t="shared" si="44"/>
        <v>-0.29170296306250842</v>
      </c>
      <c r="N1462" s="12" t="s">
        <v>50</v>
      </c>
      <c r="O1462" s="14" t="s">
        <v>57</v>
      </c>
      <c r="P1462" s="3">
        <f t="shared" si="45"/>
        <v>393.52341003312029</v>
      </c>
      <c r="Q1462" s="1">
        <v>3</v>
      </c>
    </row>
    <row r="1463" spans="1:17" x14ac:dyDescent="0.3">
      <c r="A1463" s="5">
        <v>1457</v>
      </c>
      <c r="B1463" s="1" t="s">
        <v>1563</v>
      </c>
      <c r="C1463" s="1" t="s">
        <v>9</v>
      </c>
      <c r="D1463" s="1" t="s">
        <v>118</v>
      </c>
      <c r="E1463" s="1" t="s">
        <v>60</v>
      </c>
      <c r="F1463" s="1" t="s">
        <v>63</v>
      </c>
      <c r="G1463" s="1" t="s">
        <v>47</v>
      </c>
      <c r="H1463" s="1" t="s">
        <v>127</v>
      </c>
      <c r="I1463" s="1" t="s">
        <v>134</v>
      </c>
      <c r="J1463" s="7">
        <v>8.0148602519366339</v>
      </c>
      <c r="K1463" s="7">
        <v>3.3201423606445024</v>
      </c>
      <c r="L1463" s="10">
        <v>2.5</v>
      </c>
      <c r="M1463" s="11">
        <f t="shared" si="44"/>
        <v>0.32805694425780096</v>
      </c>
      <c r="N1463" s="12" t="s">
        <v>50</v>
      </c>
      <c r="O1463" s="14" t="s">
        <v>57</v>
      </c>
      <c r="P1463" s="3">
        <f t="shared" si="45"/>
        <v>414.24831578844498</v>
      </c>
      <c r="Q1463" s="1">
        <v>3</v>
      </c>
    </row>
    <row r="1464" spans="1:17" x14ac:dyDescent="0.3">
      <c r="A1464" s="5">
        <v>1458</v>
      </c>
      <c r="B1464" s="1" t="s">
        <v>1564</v>
      </c>
      <c r="C1464" s="1" t="s">
        <v>131</v>
      </c>
      <c r="D1464" s="1" t="s">
        <v>118</v>
      </c>
      <c r="E1464" s="1" t="s">
        <v>60</v>
      </c>
      <c r="F1464" s="1" t="s">
        <v>63</v>
      </c>
      <c r="G1464" s="1" t="s">
        <v>47</v>
      </c>
      <c r="H1464" s="1" t="s">
        <v>127</v>
      </c>
      <c r="I1464" s="1" t="s">
        <v>139</v>
      </c>
      <c r="J1464" s="7">
        <v>16.511906666847018</v>
      </c>
      <c r="K1464" s="7">
        <v>3.3201423606445024</v>
      </c>
      <c r="L1464" s="10">
        <v>2.5</v>
      </c>
      <c r="M1464" s="11">
        <f t="shared" si="44"/>
        <v>0.32805694425780096</v>
      </c>
      <c r="N1464" s="12" t="s">
        <v>50</v>
      </c>
      <c r="O1464" s="14" t="s">
        <v>57</v>
      </c>
      <c r="P1464" s="3">
        <f t="shared" si="45"/>
        <v>201.07564968924876</v>
      </c>
      <c r="Q1464" s="1">
        <v>2</v>
      </c>
    </row>
    <row r="1465" spans="1:17" x14ac:dyDescent="0.3">
      <c r="A1465" s="5">
        <v>1459</v>
      </c>
      <c r="B1465" s="1" t="s">
        <v>1565</v>
      </c>
      <c r="C1465" s="1" t="s">
        <v>9</v>
      </c>
      <c r="D1465" s="1" t="s">
        <v>118</v>
      </c>
      <c r="E1465" s="1" t="s">
        <v>60</v>
      </c>
      <c r="F1465" s="1" t="s">
        <v>63</v>
      </c>
      <c r="G1465" s="1" t="s">
        <v>47</v>
      </c>
      <c r="H1465" s="1" t="s">
        <v>127</v>
      </c>
      <c r="I1465" s="1" t="s">
        <v>139</v>
      </c>
      <c r="J1465" s="7">
        <v>14.390171456894722</v>
      </c>
      <c r="K1465" s="7">
        <v>1.7707425923437463</v>
      </c>
      <c r="L1465" s="10">
        <v>2.5</v>
      </c>
      <c r="M1465" s="11">
        <f t="shared" si="44"/>
        <v>-0.29170296306250149</v>
      </c>
      <c r="N1465" s="12" t="s">
        <v>50</v>
      </c>
      <c r="O1465" s="14" t="s">
        <v>57</v>
      </c>
      <c r="P1465" s="3">
        <f t="shared" si="45"/>
        <v>123.05222336286587</v>
      </c>
      <c r="Q1465" s="1">
        <v>1</v>
      </c>
    </row>
    <row r="1466" spans="1:17" x14ac:dyDescent="0.3">
      <c r="A1466" s="5">
        <v>1460</v>
      </c>
      <c r="B1466" s="1" t="s">
        <v>1566</v>
      </c>
      <c r="C1466" s="1" t="s">
        <v>59</v>
      </c>
      <c r="D1466" s="1" t="s">
        <v>118</v>
      </c>
      <c r="E1466" s="1" t="s">
        <v>60</v>
      </c>
      <c r="F1466" s="1" t="s">
        <v>63</v>
      </c>
      <c r="G1466" s="1" t="s">
        <v>47</v>
      </c>
      <c r="H1466" s="1" t="s">
        <v>127</v>
      </c>
      <c r="I1466" s="1" t="s">
        <v>139</v>
      </c>
      <c r="J1466" s="7">
        <v>3.0326988128907701</v>
      </c>
      <c r="K1466" s="7">
        <v>1.9920854163867046</v>
      </c>
      <c r="L1466" s="10">
        <v>2.5</v>
      </c>
      <c r="M1466" s="11">
        <f t="shared" si="44"/>
        <v>-0.20316583344531819</v>
      </c>
      <c r="N1466" s="12" t="s">
        <v>50</v>
      </c>
      <c r="O1466" s="14" t="s">
        <v>57</v>
      </c>
      <c r="P1466" s="3">
        <f t="shared" si="45"/>
        <v>656.86886146397364</v>
      </c>
      <c r="Q1466" s="1">
        <v>4</v>
      </c>
    </row>
    <row r="1467" spans="1:17" x14ac:dyDescent="0.3">
      <c r="A1467" s="5">
        <v>1461</v>
      </c>
      <c r="B1467" s="1" t="s">
        <v>1567</v>
      </c>
      <c r="C1467" s="1" t="s">
        <v>59</v>
      </c>
      <c r="D1467" s="1" t="s">
        <v>118</v>
      </c>
      <c r="E1467" s="1" t="s">
        <v>60</v>
      </c>
      <c r="F1467" s="1" t="s">
        <v>63</v>
      </c>
      <c r="G1467" s="1" t="s">
        <v>47</v>
      </c>
      <c r="H1467" s="1" t="s">
        <v>127</v>
      </c>
      <c r="I1467" s="1" t="s">
        <v>139</v>
      </c>
      <c r="J1467" s="7">
        <v>4.1159718297810244</v>
      </c>
      <c r="K1467" s="7">
        <v>1.5493997683007732</v>
      </c>
      <c r="L1467" s="10">
        <v>2.5</v>
      </c>
      <c r="M1467" s="11">
        <f t="shared" si="44"/>
        <v>-0.38024009267969072</v>
      </c>
      <c r="N1467" s="12" t="s">
        <v>50</v>
      </c>
      <c r="O1467" s="14" t="s">
        <v>57</v>
      </c>
      <c r="P1467" s="3">
        <f t="shared" si="45"/>
        <v>376.43595057918645</v>
      </c>
      <c r="Q1467" s="1">
        <v>3</v>
      </c>
    </row>
    <row r="1468" spans="1:17" x14ac:dyDescent="0.3">
      <c r="A1468" s="5">
        <v>1462</v>
      </c>
      <c r="B1468" s="1" t="s">
        <v>1568</v>
      </c>
      <c r="C1468" s="1" t="s">
        <v>9</v>
      </c>
      <c r="D1468" s="1" t="s">
        <v>118</v>
      </c>
      <c r="E1468" s="1" t="s">
        <v>60</v>
      </c>
      <c r="F1468" s="1" t="s">
        <v>63</v>
      </c>
      <c r="G1468" s="1" t="s">
        <v>47</v>
      </c>
      <c r="H1468" s="1" t="s">
        <v>127</v>
      </c>
      <c r="I1468" s="1" t="s">
        <v>139</v>
      </c>
      <c r="J1468" s="7">
        <v>4.1784701193116769</v>
      </c>
      <c r="K1468" s="7">
        <v>1.9920854163867052</v>
      </c>
      <c r="L1468" s="10">
        <v>2.5</v>
      </c>
      <c r="M1468" s="11">
        <f t="shared" si="44"/>
        <v>-0.20316583344531791</v>
      </c>
      <c r="N1468" s="12" t="s">
        <v>50</v>
      </c>
      <c r="O1468" s="14" t="s">
        <v>57</v>
      </c>
      <c r="P1468" s="3">
        <f t="shared" si="45"/>
        <v>476.74994902556904</v>
      </c>
      <c r="Q1468" s="1">
        <v>3</v>
      </c>
    </row>
    <row r="1469" spans="1:17" x14ac:dyDescent="0.3">
      <c r="A1469" s="5">
        <v>1463</v>
      </c>
      <c r="B1469" s="1" t="s">
        <v>1569</v>
      </c>
      <c r="C1469" s="1" t="s">
        <v>9</v>
      </c>
      <c r="D1469" s="1" t="s">
        <v>118</v>
      </c>
      <c r="E1469" s="1" t="s">
        <v>60</v>
      </c>
      <c r="F1469" s="1" t="s">
        <v>63</v>
      </c>
      <c r="G1469" s="1" t="s">
        <v>47</v>
      </c>
      <c r="H1469" s="1" t="s">
        <v>127</v>
      </c>
      <c r="I1469" s="1" t="s">
        <v>139</v>
      </c>
      <c r="J1469" s="7">
        <v>9.5278860877022034</v>
      </c>
      <c r="K1469" s="7">
        <v>2.8774567125585802</v>
      </c>
      <c r="L1469" s="10">
        <v>2.5</v>
      </c>
      <c r="M1469" s="11">
        <f t="shared" si="44"/>
        <v>0.15098268502343207</v>
      </c>
      <c r="N1469" s="12" t="s">
        <v>50</v>
      </c>
      <c r="O1469" s="14" t="s">
        <v>57</v>
      </c>
      <c r="P1469" s="3">
        <f t="shared" si="45"/>
        <v>302.00368540011829</v>
      </c>
      <c r="Q1469" s="1">
        <v>3</v>
      </c>
    </row>
    <row r="1470" spans="1:17" x14ac:dyDescent="0.3">
      <c r="A1470" s="5">
        <v>1464</v>
      </c>
      <c r="B1470" s="1" t="s">
        <v>1570</v>
      </c>
      <c r="C1470" s="1" t="s">
        <v>210</v>
      </c>
      <c r="D1470" s="1" t="s">
        <v>118</v>
      </c>
      <c r="E1470" s="1" t="s">
        <v>60</v>
      </c>
      <c r="F1470" s="1" t="s">
        <v>63</v>
      </c>
      <c r="G1470" s="1" t="s">
        <v>47</v>
      </c>
      <c r="H1470" s="1" t="s">
        <v>127</v>
      </c>
      <c r="I1470" s="1" t="s">
        <v>139</v>
      </c>
      <c r="J1470" s="7">
        <v>8.600941102852472</v>
      </c>
      <c r="K1470" s="7">
        <v>2.2134282404296677</v>
      </c>
      <c r="L1470" s="10">
        <v>2.5</v>
      </c>
      <c r="M1470" s="11">
        <f t="shared" si="44"/>
        <v>-0.11462870382813292</v>
      </c>
      <c r="N1470" s="12" t="s">
        <v>50</v>
      </c>
      <c r="O1470" s="14" t="s">
        <v>57</v>
      </c>
      <c r="P1470" s="3">
        <f t="shared" si="45"/>
        <v>257.34721514318846</v>
      </c>
      <c r="Q1470" s="1">
        <v>3</v>
      </c>
    </row>
    <row r="1471" spans="1:17" x14ac:dyDescent="0.3">
      <c r="A1471" s="5">
        <v>1465</v>
      </c>
      <c r="B1471" s="1" t="s">
        <v>1571</v>
      </c>
      <c r="C1471" s="1" t="s">
        <v>9</v>
      </c>
      <c r="D1471" s="1" t="s">
        <v>118</v>
      </c>
      <c r="E1471" s="1" t="s">
        <v>60</v>
      </c>
      <c r="F1471" s="1" t="s">
        <v>63</v>
      </c>
      <c r="G1471" s="1" t="s">
        <v>47</v>
      </c>
      <c r="H1471" s="1" t="s">
        <v>127</v>
      </c>
      <c r="I1471" s="1" t="s">
        <v>139</v>
      </c>
      <c r="J1471" s="7">
        <v>11.619774973644274</v>
      </c>
      <c r="K1471" s="7">
        <v>2.6561138885155904</v>
      </c>
      <c r="L1471" s="10">
        <v>2.5</v>
      </c>
      <c r="M1471" s="11">
        <f t="shared" si="44"/>
        <v>6.2445555406236156E-2</v>
      </c>
      <c r="N1471" s="12" t="s">
        <v>50</v>
      </c>
      <c r="O1471" s="14" t="s">
        <v>57</v>
      </c>
      <c r="P1471" s="3">
        <f t="shared" si="45"/>
        <v>228.58565630919114</v>
      </c>
      <c r="Q1471" s="1">
        <v>2</v>
      </c>
    </row>
    <row r="1472" spans="1:17" x14ac:dyDescent="0.3">
      <c r="A1472" s="5">
        <v>1466</v>
      </c>
      <c r="B1472" s="1" t="s">
        <v>1572</v>
      </c>
      <c r="C1472" s="1" t="s">
        <v>145</v>
      </c>
      <c r="D1472" s="1" t="s">
        <v>118</v>
      </c>
      <c r="E1472" s="1" t="s">
        <v>60</v>
      </c>
      <c r="F1472" s="1" t="s">
        <v>63</v>
      </c>
      <c r="G1472" s="1" t="s">
        <v>47</v>
      </c>
      <c r="H1472" s="1" t="s">
        <v>127</v>
      </c>
      <c r="I1472" s="1"/>
      <c r="J1472" s="7">
        <v>31.722352222726091</v>
      </c>
      <c r="K1472" s="7">
        <v>1.7707425923437505</v>
      </c>
      <c r="L1472" s="10">
        <v>2.5</v>
      </c>
      <c r="M1472" s="11">
        <f t="shared" si="44"/>
        <v>-0.29170296306249976</v>
      </c>
      <c r="N1472" s="12" t="s">
        <v>50</v>
      </c>
      <c r="O1472" s="14" t="s">
        <v>57</v>
      </c>
      <c r="P1472" s="3">
        <f t="shared" si="45"/>
        <v>55.82002809599912</v>
      </c>
      <c r="Q1472" s="1">
        <v>1</v>
      </c>
    </row>
    <row r="1473" spans="1:17" x14ac:dyDescent="0.3">
      <c r="A1473" s="5">
        <v>1467</v>
      </c>
      <c r="B1473" s="1" t="s">
        <v>1573</v>
      </c>
      <c r="C1473" s="1" t="s">
        <v>59</v>
      </c>
      <c r="D1473" s="1" t="s">
        <v>118</v>
      </c>
      <c r="E1473" s="1" t="s">
        <v>60</v>
      </c>
      <c r="F1473" s="1" t="s">
        <v>63</v>
      </c>
      <c r="G1473" s="1" t="s">
        <v>47</v>
      </c>
      <c r="H1473" s="1" t="s">
        <v>127</v>
      </c>
      <c r="I1473" s="1" t="s">
        <v>132</v>
      </c>
      <c r="J1473" s="7">
        <v>2.7064098852404257</v>
      </c>
      <c r="K1473" s="7">
        <v>3.7628280087304344</v>
      </c>
      <c r="L1473" s="10">
        <v>2.5</v>
      </c>
      <c r="M1473" s="11">
        <f t="shared" si="44"/>
        <v>0.50513120349217377</v>
      </c>
      <c r="N1473" s="12" t="s">
        <v>50</v>
      </c>
      <c r="O1473" s="14" t="s">
        <v>51</v>
      </c>
      <c r="P1473" s="3">
        <f t="shared" si="45"/>
        <v>1390.339293856134</v>
      </c>
      <c r="Q1473" s="1">
        <v>5</v>
      </c>
    </row>
    <row r="1474" spans="1:17" x14ac:dyDescent="0.3">
      <c r="A1474" s="5">
        <v>1468</v>
      </c>
      <c r="B1474" s="1" t="s">
        <v>1574</v>
      </c>
      <c r="C1474" s="1" t="s">
        <v>59</v>
      </c>
      <c r="D1474" s="1" t="s">
        <v>118</v>
      </c>
      <c r="E1474" s="1" t="s">
        <v>60</v>
      </c>
      <c r="F1474" s="1" t="s">
        <v>63</v>
      </c>
      <c r="G1474" s="1" t="s">
        <v>47</v>
      </c>
      <c r="H1474" s="1" t="s">
        <v>127</v>
      </c>
      <c r="I1474" s="1" t="s">
        <v>134</v>
      </c>
      <c r="J1474" s="7">
        <v>1.2100549343518481</v>
      </c>
      <c r="K1474" s="7">
        <v>1.5493997683007708</v>
      </c>
      <c r="L1474" s="10">
        <v>2.5</v>
      </c>
      <c r="M1474" s="11">
        <f t="shared" si="44"/>
        <v>-0.38024009267969172</v>
      </c>
      <c r="N1474" s="12" t="s">
        <v>50</v>
      </c>
      <c r="O1474" s="14" t="s">
        <v>57</v>
      </c>
      <c r="P1474" s="3">
        <f t="shared" si="45"/>
        <v>1280.4375440447989</v>
      </c>
      <c r="Q1474" s="1">
        <v>5</v>
      </c>
    </row>
    <row r="1475" spans="1:17" x14ac:dyDescent="0.3">
      <c r="A1475" s="5">
        <v>1469</v>
      </c>
      <c r="B1475" s="1" t="s">
        <v>1575</v>
      </c>
      <c r="C1475" s="1" t="s">
        <v>59</v>
      </c>
      <c r="D1475" s="1" t="s">
        <v>118</v>
      </c>
      <c r="E1475" s="1" t="s">
        <v>60</v>
      </c>
      <c r="F1475" s="1" t="s">
        <v>63</v>
      </c>
      <c r="G1475" s="1" t="s">
        <v>47</v>
      </c>
      <c r="H1475" s="1" t="s">
        <v>127</v>
      </c>
      <c r="I1475" s="1" t="s">
        <v>134</v>
      </c>
      <c r="J1475" s="7">
        <v>0.887615422056929</v>
      </c>
      <c r="K1475" s="7">
        <v>1.770742592343731</v>
      </c>
      <c r="L1475" s="10">
        <v>2.5</v>
      </c>
      <c r="M1475" s="11">
        <f t="shared" si="44"/>
        <v>-0.29170296306250759</v>
      </c>
      <c r="N1475" s="12" t="s">
        <v>50</v>
      </c>
      <c r="O1475" s="14" t="s">
        <v>57</v>
      </c>
      <c r="P1475" s="3">
        <f t="shared" si="45"/>
        <v>1994.9434725235778</v>
      </c>
      <c r="Q1475" s="1">
        <v>5</v>
      </c>
    </row>
    <row r="1476" spans="1:17" x14ac:dyDescent="0.3">
      <c r="A1476" s="5">
        <v>1470</v>
      </c>
      <c r="B1476" s="1" t="s">
        <v>1576</v>
      </c>
      <c r="C1476" s="1" t="s">
        <v>94</v>
      </c>
      <c r="D1476" s="1" t="s">
        <v>118</v>
      </c>
      <c r="E1476" s="1" t="s">
        <v>60</v>
      </c>
      <c r="F1476" s="1" t="s">
        <v>63</v>
      </c>
      <c r="G1476" s="1" t="s">
        <v>47</v>
      </c>
      <c r="H1476" s="1" t="s">
        <v>127</v>
      </c>
      <c r="I1476" s="1" t="s">
        <v>139</v>
      </c>
      <c r="J1476" s="7">
        <v>54.818540794513559</v>
      </c>
      <c r="K1476" s="7">
        <v>5.9762562491601745</v>
      </c>
      <c r="L1476" s="10">
        <v>2.5</v>
      </c>
      <c r="M1476" s="11">
        <f t="shared" si="44"/>
        <v>1.3905024996640698</v>
      </c>
      <c r="N1476" s="12" t="s">
        <v>50</v>
      </c>
      <c r="O1476" s="14" t="s">
        <v>51</v>
      </c>
      <c r="P1476" s="3">
        <f t="shared" si="45"/>
        <v>109.01888599264394</v>
      </c>
      <c r="Q1476" s="1">
        <v>1</v>
      </c>
    </row>
    <row r="1477" spans="1:17" x14ac:dyDescent="0.3">
      <c r="A1477" s="5">
        <v>1471</v>
      </c>
      <c r="B1477" s="1" t="s">
        <v>1577</v>
      </c>
      <c r="C1477" s="1" t="s">
        <v>59</v>
      </c>
      <c r="D1477" s="1" t="s">
        <v>118</v>
      </c>
      <c r="E1477" s="1" t="s">
        <v>60</v>
      </c>
      <c r="F1477" s="1" t="s">
        <v>63</v>
      </c>
      <c r="G1477" s="1" t="s">
        <v>47</v>
      </c>
      <c r="H1477" s="1" t="s">
        <v>127</v>
      </c>
      <c r="I1477" s="1" t="s">
        <v>139</v>
      </c>
      <c r="J1477" s="7">
        <v>7.6629407134675533</v>
      </c>
      <c r="K1477" s="7">
        <v>3.0987995366015451</v>
      </c>
      <c r="L1477" s="10">
        <v>2.5</v>
      </c>
      <c r="M1477" s="11">
        <f t="shared" si="44"/>
        <v>0.23951981464061803</v>
      </c>
      <c r="N1477" s="12" t="s">
        <v>50</v>
      </c>
      <c r="O1477" s="14" t="s">
        <v>57</v>
      </c>
      <c r="P1477" s="3">
        <f t="shared" si="45"/>
        <v>404.38777389409154</v>
      </c>
      <c r="Q1477" s="1">
        <v>3</v>
      </c>
    </row>
    <row r="1478" spans="1:17" x14ac:dyDescent="0.3">
      <c r="A1478" s="5">
        <v>1472</v>
      </c>
      <c r="B1478" s="1" t="s">
        <v>1578</v>
      </c>
      <c r="C1478" s="1" t="s">
        <v>9</v>
      </c>
      <c r="D1478" s="1" t="s">
        <v>118</v>
      </c>
      <c r="E1478" s="1" t="s">
        <v>60</v>
      </c>
      <c r="F1478" s="1" t="s">
        <v>63</v>
      </c>
      <c r="G1478" s="1" t="s">
        <v>47</v>
      </c>
      <c r="H1478" s="1" t="s">
        <v>127</v>
      </c>
      <c r="I1478" s="1" t="s">
        <v>139</v>
      </c>
      <c r="J1478" s="7">
        <v>13.060659100316133</v>
      </c>
      <c r="K1478" s="7">
        <v>1.5493997683007739</v>
      </c>
      <c r="L1478" s="10">
        <v>2.5</v>
      </c>
      <c r="M1478" s="11">
        <f t="shared" si="44"/>
        <v>-0.38024009267969044</v>
      </c>
      <c r="N1478" s="12" t="s">
        <v>50</v>
      </c>
      <c r="O1478" s="14" t="s">
        <v>57</v>
      </c>
      <c r="P1478" s="3">
        <f t="shared" si="45"/>
        <v>118.63105501798684</v>
      </c>
      <c r="Q1478" s="1">
        <v>1</v>
      </c>
    </row>
    <row r="1479" spans="1:17" x14ac:dyDescent="0.3">
      <c r="A1479" s="5">
        <v>1473</v>
      </c>
      <c r="B1479" s="1" t="s">
        <v>1579</v>
      </c>
      <c r="C1479" s="1" t="s">
        <v>9</v>
      </c>
      <c r="D1479" s="1" t="s">
        <v>118</v>
      </c>
      <c r="E1479" s="1" t="s">
        <v>60</v>
      </c>
      <c r="F1479" s="1" t="s">
        <v>63</v>
      </c>
      <c r="G1479" s="1" t="s">
        <v>47</v>
      </c>
      <c r="H1479" s="1" t="s">
        <v>127</v>
      </c>
      <c r="I1479" s="1" t="s">
        <v>139</v>
      </c>
      <c r="J1479" s="7">
        <v>8.601191560539954</v>
      </c>
      <c r="K1479" s="7">
        <v>1.9920854163867061</v>
      </c>
      <c r="L1479" s="10">
        <v>2.5</v>
      </c>
      <c r="M1479" s="11">
        <f t="shared" ref="M1479:M1542" si="46">(K1479-L1479)/L1479</f>
        <v>-0.20316583344531755</v>
      </c>
      <c r="N1479" s="12" t="s">
        <v>50</v>
      </c>
      <c r="O1479" s="14" t="s">
        <v>57</v>
      </c>
      <c r="P1479" s="3">
        <f t="shared" ref="P1479:P1542" si="47">K1479*1000/J1479</f>
        <v>231.6057493156971</v>
      </c>
      <c r="Q1479" s="1">
        <v>2</v>
      </c>
    </row>
    <row r="1480" spans="1:17" x14ac:dyDescent="0.3">
      <c r="A1480" s="5">
        <v>1474</v>
      </c>
      <c r="B1480" s="1" t="s">
        <v>1580</v>
      </c>
      <c r="C1480" s="1" t="s">
        <v>59</v>
      </c>
      <c r="D1480" s="1" t="s">
        <v>118</v>
      </c>
      <c r="E1480" s="1" t="s">
        <v>60</v>
      </c>
      <c r="F1480" s="1" t="s">
        <v>63</v>
      </c>
      <c r="G1480" s="1" t="s">
        <v>47</v>
      </c>
      <c r="H1480" s="1" t="s">
        <v>127</v>
      </c>
      <c r="I1480" s="1" t="s">
        <v>139</v>
      </c>
      <c r="J1480" s="7">
        <v>1.277773728087396</v>
      </c>
      <c r="K1480" s="7">
        <v>1.9920854163867028</v>
      </c>
      <c r="L1480" s="10">
        <v>2.5</v>
      </c>
      <c r="M1480" s="11">
        <f t="shared" si="46"/>
        <v>-0.20316583344531888</v>
      </c>
      <c r="N1480" s="12" t="s">
        <v>50</v>
      </c>
      <c r="O1480" s="14" t="s">
        <v>57</v>
      </c>
      <c r="P1480" s="3">
        <f t="shared" si="47"/>
        <v>1559.0283104102527</v>
      </c>
      <c r="Q1480" s="1">
        <v>5</v>
      </c>
    </row>
    <row r="1481" spans="1:17" x14ac:dyDescent="0.3">
      <c r="A1481" s="5">
        <v>1475</v>
      </c>
      <c r="B1481" s="1" t="s">
        <v>1581</v>
      </c>
      <c r="C1481" s="1" t="s">
        <v>9</v>
      </c>
      <c r="D1481" s="1" t="s">
        <v>118</v>
      </c>
      <c r="E1481" s="1" t="s">
        <v>60</v>
      </c>
      <c r="F1481" s="1" t="s">
        <v>63</v>
      </c>
      <c r="G1481" s="1" t="s">
        <v>47</v>
      </c>
      <c r="H1481" s="1" t="s">
        <v>127</v>
      </c>
      <c r="I1481" s="1" t="s">
        <v>139</v>
      </c>
      <c r="J1481" s="7">
        <v>11.511066526487946</v>
      </c>
      <c r="K1481" s="7">
        <v>1.5493997683007736</v>
      </c>
      <c r="L1481" s="10">
        <v>2.5</v>
      </c>
      <c r="M1481" s="11">
        <f t="shared" si="46"/>
        <v>-0.38024009267969056</v>
      </c>
      <c r="N1481" s="12" t="s">
        <v>50</v>
      </c>
      <c r="O1481" s="14" t="s">
        <v>57</v>
      </c>
      <c r="P1481" s="3">
        <f t="shared" si="47"/>
        <v>134.60088730574813</v>
      </c>
      <c r="Q1481" s="1">
        <v>2</v>
      </c>
    </row>
    <row r="1482" spans="1:17" x14ac:dyDescent="0.3">
      <c r="A1482" s="5">
        <v>1476</v>
      </c>
      <c r="B1482" s="1" t="s">
        <v>1582</v>
      </c>
      <c r="C1482" s="1" t="s">
        <v>9</v>
      </c>
      <c r="D1482" s="1" t="s">
        <v>118</v>
      </c>
      <c r="E1482" s="1" t="s">
        <v>60</v>
      </c>
      <c r="F1482" s="1" t="s">
        <v>63</v>
      </c>
      <c r="G1482" s="1" t="s">
        <v>47</v>
      </c>
      <c r="H1482" s="1" t="s">
        <v>127</v>
      </c>
      <c r="I1482" s="1" t="s">
        <v>139</v>
      </c>
      <c r="J1482" s="7">
        <v>11.321817620320015</v>
      </c>
      <c r="K1482" s="7">
        <v>1.7707425923437292</v>
      </c>
      <c r="L1482" s="10">
        <v>2.5</v>
      </c>
      <c r="M1482" s="11">
        <f t="shared" si="46"/>
        <v>-0.29170296306250831</v>
      </c>
      <c r="N1482" s="12" t="s">
        <v>50</v>
      </c>
      <c r="O1482" s="14" t="s">
        <v>57</v>
      </c>
      <c r="P1482" s="3">
        <f t="shared" si="47"/>
        <v>156.40091120754855</v>
      </c>
      <c r="Q1482" s="1">
        <v>2</v>
      </c>
    </row>
    <row r="1483" spans="1:17" x14ac:dyDescent="0.3">
      <c r="A1483" s="5">
        <v>1477</v>
      </c>
      <c r="B1483" s="1" t="s">
        <v>1583</v>
      </c>
      <c r="C1483" s="1" t="s">
        <v>59</v>
      </c>
      <c r="D1483" s="1" t="s">
        <v>118</v>
      </c>
      <c r="E1483" s="1" t="s">
        <v>60</v>
      </c>
      <c r="F1483" s="1" t="s">
        <v>63</v>
      </c>
      <c r="G1483" s="1" t="s">
        <v>47</v>
      </c>
      <c r="H1483" s="1" t="s">
        <v>127</v>
      </c>
      <c r="I1483" s="1" t="s">
        <v>139</v>
      </c>
      <c r="J1483" s="7">
        <v>1.6883719340418164</v>
      </c>
      <c r="K1483" s="7">
        <v>2.4347710644726357</v>
      </c>
      <c r="L1483" s="10">
        <v>2.5</v>
      </c>
      <c r="M1483" s="11">
        <f t="shared" si="46"/>
        <v>-2.6091574210945722E-2</v>
      </c>
      <c r="N1483" s="12" t="s">
        <v>50</v>
      </c>
      <c r="O1483" s="14" t="s">
        <v>57</v>
      </c>
      <c r="P1483" s="3">
        <f t="shared" si="47"/>
        <v>1442.0821712216007</v>
      </c>
      <c r="Q1483" s="1">
        <v>5</v>
      </c>
    </row>
    <row r="1484" spans="1:17" x14ac:dyDescent="0.3">
      <c r="A1484" s="5">
        <v>1478</v>
      </c>
      <c r="B1484" s="1" t="s">
        <v>1584</v>
      </c>
      <c r="C1484" s="1" t="s">
        <v>59</v>
      </c>
      <c r="D1484" s="1" t="s">
        <v>118</v>
      </c>
      <c r="E1484" s="1" t="s">
        <v>60</v>
      </c>
      <c r="F1484" s="1" t="s">
        <v>63</v>
      </c>
      <c r="G1484" s="1" t="s">
        <v>47</v>
      </c>
      <c r="H1484" s="1" t="s">
        <v>127</v>
      </c>
      <c r="I1484" s="1" t="s">
        <v>139</v>
      </c>
      <c r="J1484" s="7">
        <v>2.7658722422340669</v>
      </c>
      <c r="K1484" s="7">
        <v>2.6561138885155966</v>
      </c>
      <c r="L1484" s="10">
        <v>2.5</v>
      </c>
      <c r="M1484" s="11">
        <f t="shared" si="46"/>
        <v>6.244555540623864E-2</v>
      </c>
      <c r="N1484" s="12" t="s">
        <v>50</v>
      </c>
      <c r="O1484" s="14" t="s">
        <v>57</v>
      </c>
      <c r="P1484" s="3">
        <f t="shared" si="47"/>
        <v>960.31691122876464</v>
      </c>
      <c r="Q1484" s="1">
        <v>4</v>
      </c>
    </row>
    <row r="1485" spans="1:17" x14ac:dyDescent="0.3">
      <c r="A1485" s="5">
        <v>1479</v>
      </c>
      <c r="B1485" s="1" t="s">
        <v>1585</v>
      </c>
      <c r="C1485" s="1" t="s">
        <v>210</v>
      </c>
      <c r="D1485" s="1" t="s">
        <v>118</v>
      </c>
      <c r="E1485" s="1" t="s">
        <v>60</v>
      </c>
      <c r="F1485" s="1" t="s">
        <v>63</v>
      </c>
      <c r="G1485" s="1" t="s">
        <v>47</v>
      </c>
      <c r="H1485" s="1" t="s">
        <v>127</v>
      </c>
      <c r="I1485" s="1" t="s">
        <v>139</v>
      </c>
      <c r="J1485" s="7">
        <v>6.9628873095780071</v>
      </c>
      <c r="K1485" s="7">
        <v>1.5493997683007719</v>
      </c>
      <c r="L1485" s="10">
        <v>2.5</v>
      </c>
      <c r="M1485" s="11">
        <f t="shared" si="46"/>
        <v>-0.38024009267969128</v>
      </c>
      <c r="N1485" s="12" t="s">
        <v>50</v>
      </c>
      <c r="O1485" s="14" t="s">
        <v>57</v>
      </c>
      <c r="P1485" s="3">
        <f t="shared" si="47"/>
        <v>222.52259722334568</v>
      </c>
      <c r="Q1485" s="1">
        <v>2</v>
      </c>
    </row>
    <row r="1486" spans="1:17" x14ac:dyDescent="0.3">
      <c r="A1486" s="5">
        <v>1480</v>
      </c>
      <c r="B1486" s="1" t="s">
        <v>1586</v>
      </c>
      <c r="C1486" s="1" t="s">
        <v>210</v>
      </c>
      <c r="D1486" s="1" t="s">
        <v>118</v>
      </c>
      <c r="E1486" s="1" t="s">
        <v>60</v>
      </c>
      <c r="F1486" s="1" t="s">
        <v>63</v>
      </c>
      <c r="G1486" s="1" t="s">
        <v>47</v>
      </c>
      <c r="H1486" s="1" t="s">
        <v>127</v>
      </c>
      <c r="I1486" s="1" t="s">
        <v>139</v>
      </c>
      <c r="J1486" s="7">
        <v>2.9088645232767387</v>
      </c>
      <c r="K1486" s="7">
        <v>1.9920854163867039</v>
      </c>
      <c r="L1486" s="10">
        <v>2.5</v>
      </c>
      <c r="M1486" s="11">
        <f t="shared" si="46"/>
        <v>-0.20316583344531844</v>
      </c>
      <c r="N1486" s="12" t="s">
        <v>50</v>
      </c>
      <c r="O1486" s="14" t="s">
        <v>57</v>
      </c>
      <c r="P1486" s="3">
        <f t="shared" si="47"/>
        <v>684.83265564485146</v>
      </c>
      <c r="Q1486" s="1">
        <v>4</v>
      </c>
    </row>
    <row r="1487" spans="1:17" x14ac:dyDescent="0.3">
      <c r="A1487" s="5">
        <v>1481</v>
      </c>
      <c r="B1487" s="1" t="s">
        <v>1587</v>
      </c>
      <c r="C1487" s="1" t="s">
        <v>59</v>
      </c>
      <c r="D1487" s="1" t="s">
        <v>118</v>
      </c>
      <c r="E1487" s="1" t="s">
        <v>60</v>
      </c>
      <c r="F1487" s="1" t="s">
        <v>63</v>
      </c>
      <c r="G1487" s="1" t="s">
        <v>47</v>
      </c>
      <c r="H1487" s="1" t="s">
        <v>127</v>
      </c>
      <c r="I1487" s="1" t="s">
        <v>139</v>
      </c>
      <c r="J1487" s="7">
        <v>5.191051199741711</v>
      </c>
      <c r="K1487" s="7">
        <v>3.3201423606445024</v>
      </c>
      <c r="L1487" s="10">
        <v>2.5</v>
      </c>
      <c r="M1487" s="11">
        <f t="shared" si="46"/>
        <v>0.32805694425780096</v>
      </c>
      <c r="N1487" s="12" t="s">
        <v>50</v>
      </c>
      <c r="O1487" s="14" t="s">
        <v>57</v>
      </c>
      <c r="P1487" s="3">
        <f t="shared" si="47"/>
        <v>639.58960004280084</v>
      </c>
      <c r="Q1487" s="1">
        <v>4</v>
      </c>
    </row>
    <row r="1488" spans="1:17" x14ac:dyDescent="0.3">
      <c r="A1488" s="5">
        <v>1482</v>
      </c>
      <c r="B1488" s="1" t="s">
        <v>1588</v>
      </c>
      <c r="C1488" s="1" t="s">
        <v>94</v>
      </c>
      <c r="D1488" s="1" t="s">
        <v>118</v>
      </c>
      <c r="E1488" s="1" t="s">
        <v>60</v>
      </c>
      <c r="F1488" s="1" t="s">
        <v>63</v>
      </c>
      <c r="G1488" s="1" t="s">
        <v>47</v>
      </c>
      <c r="H1488" s="1" t="s">
        <v>127</v>
      </c>
      <c r="I1488" s="1" t="s">
        <v>132</v>
      </c>
      <c r="J1488" s="7">
        <v>20.059946415119825</v>
      </c>
      <c r="K1488" s="7">
        <v>1.9920854163867028</v>
      </c>
      <c r="L1488" s="10">
        <v>2.5</v>
      </c>
      <c r="M1488" s="11">
        <f t="shared" si="46"/>
        <v>-0.20316583344531888</v>
      </c>
      <c r="N1488" s="12" t="s">
        <v>50</v>
      </c>
      <c r="O1488" s="14" t="s">
        <v>57</v>
      </c>
      <c r="P1488" s="3">
        <f t="shared" si="47"/>
        <v>99.306617034889186</v>
      </c>
      <c r="Q1488" s="1">
        <v>1</v>
      </c>
    </row>
    <row r="1489" spans="1:17" x14ac:dyDescent="0.3">
      <c r="A1489" s="5">
        <v>1483</v>
      </c>
      <c r="B1489" s="1" t="s">
        <v>1589</v>
      </c>
      <c r="C1489" s="1" t="s">
        <v>94</v>
      </c>
      <c r="D1489" s="1" t="s">
        <v>118</v>
      </c>
      <c r="E1489" s="1" t="s">
        <v>60</v>
      </c>
      <c r="F1489" s="1" t="s">
        <v>63</v>
      </c>
      <c r="G1489" s="1" t="s">
        <v>47</v>
      </c>
      <c r="H1489" s="1" t="s">
        <v>127</v>
      </c>
      <c r="I1489" s="1" t="s">
        <v>134</v>
      </c>
      <c r="J1489" s="7">
        <v>16.001322421664351</v>
      </c>
      <c r="K1489" s="7">
        <v>1.7707425923437421</v>
      </c>
      <c r="L1489" s="10">
        <v>2.5</v>
      </c>
      <c r="M1489" s="11">
        <f t="shared" si="46"/>
        <v>-0.29170296306250315</v>
      </c>
      <c r="N1489" s="12" t="s">
        <v>50</v>
      </c>
      <c r="O1489" s="14" t="s">
        <v>57</v>
      </c>
      <c r="P1489" s="3">
        <f t="shared" si="47"/>
        <v>110.66226563538997</v>
      </c>
      <c r="Q1489" s="1">
        <v>1</v>
      </c>
    </row>
    <row r="1490" spans="1:17" x14ac:dyDescent="0.3">
      <c r="A1490" s="5">
        <v>1484</v>
      </c>
      <c r="B1490" s="1" t="s">
        <v>1590</v>
      </c>
      <c r="C1490" s="1" t="s">
        <v>9</v>
      </c>
      <c r="D1490" s="1" t="s">
        <v>118</v>
      </c>
      <c r="E1490" s="1" t="s">
        <v>60</v>
      </c>
      <c r="F1490" s="1" t="s">
        <v>63</v>
      </c>
      <c r="G1490" s="1" t="s">
        <v>47</v>
      </c>
      <c r="H1490" s="1" t="s">
        <v>127</v>
      </c>
      <c r="I1490" s="1" t="s">
        <v>134</v>
      </c>
      <c r="J1490" s="7">
        <v>16.584186814763125</v>
      </c>
      <c r="K1490" s="7">
        <v>1.9920854163867097</v>
      </c>
      <c r="L1490" s="10">
        <v>2.5</v>
      </c>
      <c r="M1490" s="11">
        <f t="shared" si="46"/>
        <v>-0.20316583344531614</v>
      </c>
      <c r="N1490" s="12" t="s">
        <v>50</v>
      </c>
      <c r="O1490" s="14" t="s">
        <v>57</v>
      </c>
      <c r="P1490" s="3">
        <f t="shared" si="47"/>
        <v>120.11957165203719</v>
      </c>
      <c r="Q1490" s="1">
        <v>1</v>
      </c>
    </row>
    <row r="1491" spans="1:17" x14ac:dyDescent="0.3">
      <c r="A1491" s="5">
        <v>1485</v>
      </c>
      <c r="B1491" s="1" t="s">
        <v>1591</v>
      </c>
      <c r="C1491" s="1" t="s">
        <v>131</v>
      </c>
      <c r="D1491" s="1" t="s">
        <v>118</v>
      </c>
      <c r="E1491" s="1" t="s">
        <v>60</v>
      </c>
      <c r="F1491" s="1" t="s">
        <v>63</v>
      </c>
      <c r="G1491" s="1" t="s">
        <v>47</v>
      </c>
      <c r="H1491" s="1" t="s">
        <v>127</v>
      </c>
      <c r="I1491" s="1" t="s">
        <v>137</v>
      </c>
      <c r="J1491" s="7">
        <v>3.9993086181999433</v>
      </c>
      <c r="K1491" s="7">
        <v>1.5493997683007721</v>
      </c>
      <c r="L1491" s="10">
        <v>2.5</v>
      </c>
      <c r="M1491" s="11">
        <f t="shared" si="46"/>
        <v>-0.38024009267969117</v>
      </c>
      <c r="N1491" s="12" t="s">
        <v>50</v>
      </c>
      <c r="O1491" s="14" t="s">
        <v>57</v>
      </c>
      <c r="P1491" s="3">
        <f t="shared" si="47"/>
        <v>387.41690532453697</v>
      </c>
      <c r="Q1491" s="1">
        <v>3</v>
      </c>
    </row>
    <row r="1492" spans="1:17" x14ac:dyDescent="0.3">
      <c r="A1492" s="5">
        <v>1486</v>
      </c>
      <c r="B1492" s="1" t="s">
        <v>1592</v>
      </c>
      <c r="C1492" s="1" t="s">
        <v>94</v>
      </c>
      <c r="D1492" s="1" t="s">
        <v>118</v>
      </c>
      <c r="E1492" s="1" t="s">
        <v>60</v>
      </c>
      <c r="F1492" s="1" t="s">
        <v>63</v>
      </c>
      <c r="G1492" s="1" t="s">
        <v>47</v>
      </c>
      <c r="H1492" s="1" t="s">
        <v>127</v>
      </c>
      <c r="I1492" s="1" t="s">
        <v>139</v>
      </c>
      <c r="J1492" s="7">
        <v>33.595212108732426</v>
      </c>
      <c r="K1492" s="7">
        <v>2.8774567125585238</v>
      </c>
      <c r="L1492" s="10">
        <v>2.5</v>
      </c>
      <c r="M1492" s="11">
        <f t="shared" si="46"/>
        <v>0.1509826850234095</v>
      </c>
      <c r="N1492" s="12" t="s">
        <v>50</v>
      </c>
      <c r="O1492" s="14" t="s">
        <v>57</v>
      </c>
      <c r="P1492" s="3">
        <f t="shared" si="47"/>
        <v>85.650797597154749</v>
      </c>
      <c r="Q1492" s="1">
        <v>1</v>
      </c>
    </row>
    <row r="1493" spans="1:17" x14ac:dyDescent="0.3">
      <c r="A1493" s="5">
        <v>1487</v>
      </c>
      <c r="B1493" s="1" t="s">
        <v>1593</v>
      </c>
      <c r="C1493" s="1" t="s">
        <v>9</v>
      </c>
      <c r="D1493" s="1" t="s">
        <v>118</v>
      </c>
      <c r="E1493" s="1" t="s">
        <v>60</v>
      </c>
      <c r="F1493" s="1" t="s">
        <v>63</v>
      </c>
      <c r="G1493" s="1" t="s">
        <v>47</v>
      </c>
      <c r="H1493" s="1" t="s">
        <v>127</v>
      </c>
      <c r="I1493" s="1" t="s">
        <v>139</v>
      </c>
      <c r="J1493" s="7">
        <v>23.650305533048257</v>
      </c>
      <c r="K1493" s="7">
        <v>1.9920854163866817</v>
      </c>
      <c r="L1493" s="10">
        <v>2.5</v>
      </c>
      <c r="M1493" s="11">
        <f t="shared" si="46"/>
        <v>-0.20316583344532732</v>
      </c>
      <c r="N1493" s="12" t="s">
        <v>50</v>
      </c>
      <c r="O1493" s="14" t="s">
        <v>57</v>
      </c>
      <c r="P1493" s="3">
        <f t="shared" si="47"/>
        <v>84.23085332250777</v>
      </c>
      <c r="Q1493" s="1">
        <v>1</v>
      </c>
    </row>
    <row r="1494" spans="1:17" x14ac:dyDescent="0.3">
      <c r="A1494" s="5">
        <v>1488</v>
      </c>
      <c r="B1494" s="1" t="s">
        <v>1594</v>
      </c>
      <c r="C1494" s="1" t="s">
        <v>9</v>
      </c>
      <c r="D1494" s="1" t="s">
        <v>118</v>
      </c>
      <c r="E1494" s="1" t="s">
        <v>60</v>
      </c>
      <c r="F1494" s="1" t="s">
        <v>63</v>
      </c>
      <c r="G1494" s="1" t="s">
        <v>47</v>
      </c>
      <c r="H1494" s="1" t="s">
        <v>127</v>
      </c>
      <c r="I1494" s="1" t="s">
        <v>139</v>
      </c>
      <c r="J1494" s="7">
        <v>13.710355913735322</v>
      </c>
      <c r="K1494" s="7">
        <v>1.7707425923437419</v>
      </c>
      <c r="L1494" s="10">
        <v>2.5</v>
      </c>
      <c r="M1494" s="11">
        <f t="shared" si="46"/>
        <v>-0.29170296306250326</v>
      </c>
      <c r="N1494" s="12" t="s">
        <v>50</v>
      </c>
      <c r="O1494" s="14" t="s">
        <v>57</v>
      </c>
      <c r="P1494" s="3">
        <f t="shared" si="47"/>
        <v>129.15365607465921</v>
      </c>
      <c r="Q1494" s="1">
        <v>2</v>
      </c>
    </row>
    <row r="1495" spans="1:17" x14ac:dyDescent="0.3">
      <c r="A1495" s="5">
        <v>1489</v>
      </c>
      <c r="B1495" s="1" t="s">
        <v>1595</v>
      </c>
      <c r="C1495" s="1" t="s">
        <v>9</v>
      </c>
      <c r="D1495" s="1" t="s">
        <v>118</v>
      </c>
      <c r="E1495" s="1" t="s">
        <v>60</v>
      </c>
      <c r="F1495" s="1" t="s">
        <v>63</v>
      </c>
      <c r="G1495" s="1" t="s">
        <v>47</v>
      </c>
      <c r="H1495" s="1" t="s">
        <v>127</v>
      </c>
      <c r="I1495" s="1" t="s">
        <v>139</v>
      </c>
      <c r="J1495" s="7">
        <v>41.755369988610894</v>
      </c>
      <c r="K1495" s="7">
        <v>2.6561138885156108</v>
      </c>
      <c r="L1495" s="10">
        <v>2.5</v>
      </c>
      <c r="M1495" s="11">
        <f t="shared" si="46"/>
        <v>6.2445555406244323E-2</v>
      </c>
      <c r="N1495" s="12" t="s">
        <v>50</v>
      </c>
      <c r="O1495" s="14" t="s">
        <v>57</v>
      </c>
      <c r="P1495" s="3">
        <f t="shared" si="47"/>
        <v>63.611312490826606</v>
      </c>
      <c r="Q1495" s="1">
        <v>1</v>
      </c>
    </row>
    <row r="1496" spans="1:17" x14ac:dyDescent="0.3">
      <c r="A1496" s="5">
        <v>1490</v>
      </c>
      <c r="B1496" s="1" t="s">
        <v>1596</v>
      </c>
      <c r="C1496" s="1" t="s">
        <v>9</v>
      </c>
      <c r="D1496" s="1" t="s">
        <v>118</v>
      </c>
      <c r="E1496" s="1" t="s">
        <v>60</v>
      </c>
      <c r="F1496" s="1" t="s">
        <v>63</v>
      </c>
      <c r="G1496" s="1" t="s">
        <v>47</v>
      </c>
      <c r="H1496" s="1" t="s">
        <v>127</v>
      </c>
      <c r="I1496" s="1" t="s">
        <v>139</v>
      </c>
      <c r="J1496" s="7">
        <v>39.189445166802287</v>
      </c>
      <c r="K1496" s="7">
        <v>1.5493997683007539</v>
      </c>
      <c r="L1496" s="10">
        <v>2.5</v>
      </c>
      <c r="M1496" s="11">
        <f t="shared" si="46"/>
        <v>-0.38024009267969844</v>
      </c>
      <c r="N1496" s="12" t="s">
        <v>50</v>
      </c>
      <c r="O1496" s="14" t="s">
        <v>57</v>
      </c>
      <c r="P1496" s="3">
        <f t="shared" si="47"/>
        <v>39.536149636873752</v>
      </c>
      <c r="Q1496" s="1">
        <v>1</v>
      </c>
    </row>
    <row r="1497" spans="1:17" x14ac:dyDescent="0.3">
      <c r="A1497" s="5">
        <v>1491</v>
      </c>
      <c r="B1497" s="1" t="s">
        <v>1597</v>
      </c>
      <c r="C1497" s="1" t="s">
        <v>59</v>
      </c>
      <c r="D1497" s="1" t="s">
        <v>118</v>
      </c>
      <c r="E1497" s="1" t="s">
        <v>60</v>
      </c>
      <c r="F1497" s="1" t="s">
        <v>63</v>
      </c>
      <c r="G1497" s="1" t="s">
        <v>47</v>
      </c>
      <c r="H1497" s="1" t="s">
        <v>127</v>
      </c>
      <c r="I1497" s="1" t="s">
        <v>139</v>
      </c>
      <c r="J1497" s="7">
        <v>3.5318213008181538</v>
      </c>
      <c r="K1497" s="7">
        <v>2.4347710644726366</v>
      </c>
      <c r="L1497" s="10">
        <v>2.5</v>
      </c>
      <c r="M1497" s="11">
        <f t="shared" si="46"/>
        <v>-2.6091574210945368E-2</v>
      </c>
      <c r="N1497" s="12" t="s">
        <v>50</v>
      </c>
      <c r="O1497" s="14" t="s">
        <v>57</v>
      </c>
      <c r="P1497" s="3">
        <f t="shared" si="47"/>
        <v>689.38115977402845</v>
      </c>
      <c r="Q1497" s="1">
        <v>4</v>
      </c>
    </row>
    <row r="1498" spans="1:17" x14ac:dyDescent="0.3">
      <c r="A1498" s="5">
        <v>1492</v>
      </c>
      <c r="B1498" s="1" t="s">
        <v>1598</v>
      </c>
      <c r="C1498" s="1" t="s">
        <v>145</v>
      </c>
      <c r="D1498" s="1" t="s">
        <v>118</v>
      </c>
      <c r="E1498" s="1" t="s">
        <v>60</v>
      </c>
      <c r="F1498" s="1" t="s">
        <v>63</v>
      </c>
      <c r="G1498" s="1" t="s">
        <v>47</v>
      </c>
      <c r="H1498" s="1" t="s">
        <v>127</v>
      </c>
      <c r="I1498" s="1"/>
      <c r="J1498" s="7">
        <v>15.911247704134672</v>
      </c>
      <c r="K1498" s="7">
        <v>1.9920854163866935</v>
      </c>
      <c r="L1498" s="10">
        <v>2.5</v>
      </c>
      <c r="M1498" s="11">
        <f t="shared" si="46"/>
        <v>-0.20316583344532263</v>
      </c>
      <c r="N1498" s="12" t="s">
        <v>50</v>
      </c>
      <c r="O1498" s="14" t="s">
        <v>57</v>
      </c>
      <c r="P1498" s="3">
        <f t="shared" si="47"/>
        <v>125.1998242645065</v>
      </c>
      <c r="Q1498" s="1">
        <v>2</v>
      </c>
    </row>
    <row r="1499" spans="1:17" x14ac:dyDescent="0.3">
      <c r="A1499" s="5">
        <v>1493</v>
      </c>
      <c r="B1499" s="1" t="s">
        <v>1599</v>
      </c>
      <c r="C1499" s="1" t="s">
        <v>94</v>
      </c>
      <c r="D1499" s="1" t="s">
        <v>118</v>
      </c>
      <c r="E1499" s="1" t="s">
        <v>60</v>
      </c>
      <c r="F1499" s="1" t="s">
        <v>63</v>
      </c>
      <c r="G1499" s="1" t="s">
        <v>47</v>
      </c>
      <c r="H1499" s="1" t="s">
        <v>127</v>
      </c>
      <c r="I1499" s="1" t="s">
        <v>132</v>
      </c>
      <c r="J1499" s="7">
        <v>8.8768724897766162</v>
      </c>
      <c r="K1499" s="7">
        <v>1.5493997683007736</v>
      </c>
      <c r="L1499" s="10">
        <v>2.5</v>
      </c>
      <c r="M1499" s="11">
        <f t="shared" si="46"/>
        <v>-0.38024009267969056</v>
      </c>
      <c r="N1499" s="12" t="s">
        <v>50</v>
      </c>
      <c r="O1499" s="14" t="s">
        <v>57</v>
      </c>
      <c r="P1499" s="3">
        <f t="shared" si="47"/>
        <v>174.54342957896466</v>
      </c>
      <c r="Q1499" s="1">
        <v>2</v>
      </c>
    </row>
    <row r="1500" spans="1:17" x14ac:dyDescent="0.3">
      <c r="A1500" s="5">
        <v>1494</v>
      </c>
      <c r="B1500" s="1" t="s">
        <v>1600</v>
      </c>
      <c r="C1500" s="1" t="s">
        <v>59</v>
      </c>
      <c r="D1500" s="1" t="s">
        <v>118</v>
      </c>
      <c r="E1500" s="1" t="s">
        <v>60</v>
      </c>
      <c r="F1500" s="1" t="s">
        <v>63</v>
      </c>
      <c r="G1500" s="1" t="s">
        <v>47</v>
      </c>
      <c r="H1500" s="1" t="s">
        <v>127</v>
      </c>
      <c r="I1500" s="1" t="s">
        <v>134</v>
      </c>
      <c r="J1500" s="7">
        <v>2.0576532097858653</v>
      </c>
      <c r="K1500" s="7">
        <v>1.9920854163867034</v>
      </c>
      <c r="L1500" s="10">
        <v>2.5</v>
      </c>
      <c r="M1500" s="11">
        <f t="shared" si="46"/>
        <v>-0.20316583344531863</v>
      </c>
      <c r="N1500" s="12" t="s">
        <v>50</v>
      </c>
      <c r="O1500" s="14" t="s">
        <v>57</v>
      </c>
      <c r="P1500" s="3">
        <f t="shared" si="47"/>
        <v>968.1346725058761</v>
      </c>
      <c r="Q1500" s="1">
        <v>4</v>
      </c>
    </row>
    <row r="1501" spans="1:17" x14ac:dyDescent="0.3">
      <c r="A1501" s="5">
        <v>1495</v>
      </c>
      <c r="B1501" s="1" t="s">
        <v>1601</v>
      </c>
      <c r="C1501" s="1" t="s">
        <v>59</v>
      </c>
      <c r="D1501" s="1" t="s">
        <v>118</v>
      </c>
      <c r="E1501" s="1" t="s">
        <v>60</v>
      </c>
      <c r="F1501" s="1" t="s">
        <v>63</v>
      </c>
      <c r="G1501" s="1" t="s">
        <v>47</v>
      </c>
      <c r="H1501" s="1" t="s">
        <v>127</v>
      </c>
      <c r="I1501" s="1" t="s">
        <v>139</v>
      </c>
      <c r="J1501" s="7">
        <v>3.1149521152213224</v>
      </c>
      <c r="K1501" s="7">
        <v>2.4347710644726361</v>
      </c>
      <c r="L1501" s="10">
        <v>2.5</v>
      </c>
      <c r="M1501" s="11">
        <f t="shared" si="46"/>
        <v>-2.6091574210945545E-2</v>
      </c>
      <c r="N1501" s="12" t="s">
        <v>50</v>
      </c>
      <c r="O1501" s="14" t="s">
        <v>57</v>
      </c>
      <c r="P1501" s="3">
        <f t="shared" si="47"/>
        <v>781.63996569162089</v>
      </c>
      <c r="Q1501" s="1">
        <v>4</v>
      </c>
    </row>
    <row r="1502" spans="1:17" x14ac:dyDescent="0.3">
      <c r="A1502" s="5">
        <v>1496</v>
      </c>
      <c r="B1502" s="1" t="s">
        <v>1602</v>
      </c>
      <c r="C1502" s="1" t="s">
        <v>9</v>
      </c>
      <c r="D1502" s="1" t="s">
        <v>118</v>
      </c>
      <c r="E1502" s="1" t="s">
        <v>60</v>
      </c>
      <c r="F1502" s="1" t="s">
        <v>63</v>
      </c>
      <c r="G1502" s="1" t="s">
        <v>47</v>
      </c>
      <c r="H1502" s="1" t="s">
        <v>127</v>
      </c>
      <c r="I1502" s="1" t="s">
        <v>139</v>
      </c>
      <c r="J1502" s="7">
        <v>16.845374886409349</v>
      </c>
      <c r="K1502" s="7">
        <v>2.2134282404296677</v>
      </c>
      <c r="L1502" s="10">
        <v>2.5</v>
      </c>
      <c r="M1502" s="11">
        <f t="shared" si="46"/>
        <v>-0.11462870382813292</v>
      </c>
      <c r="N1502" s="12" t="s">
        <v>50</v>
      </c>
      <c r="O1502" s="14" t="s">
        <v>57</v>
      </c>
      <c r="P1502" s="3">
        <f t="shared" si="47"/>
        <v>131.39679320615392</v>
      </c>
      <c r="Q1502" s="1">
        <v>2</v>
      </c>
    </row>
    <row r="1503" spans="1:17" x14ac:dyDescent="0.3">
      <c r="A1503" s="5">
        <v>1497</v>
      </c>
      <c r="B1503" s="1" t="s">
        <v>1603</v>
      </c>
      <c r="C1503" s="1" t="s">
        <v>131</v>
      </c>
      <c r="D1503" s="1" t="s">
        <v>118</v>
      </c>
      <c r="E1503" s="1" t="s">
        <v>60</v>
      </c>
      <c r="F1503" s="1" t="s">
        <v>63</v>
      </c>
      <c r="G1503" s="1" t="s">
        <v>47</v>
      </c>
      <c r="H1503" s="1" t="s">
        <v>127</v>
      </c>
      <c r="I1503" s="1" t="s">
        <v>139</v>
      </c>
      <c r="J1503" s="7">
        <v>51.99444866397544</v>
      </c>
      <c r="K1503" s="7">
        <v>3.7628280087305126</v>
      </c>
      <c r="L1503" s="10">
        <v>2.5</v>
      </c>
      <c r="M1503" s="11">
        <f t="shared" si="46"/>
        <v>0.50513120349220508</v>
      </c>
      <c r="N1503" s="12" t="s">
        <v>50</v>
      </c>
      <c r="O1503" s="14" t="s">
        <v>51</v>
      </c>
      <c r="P1503" s="3">
        <f t="shared" si="47"/>
        <v>72.369803035099835</v>
      </c>
      <c r="Q1503" s="1">
        <v>1</v>
      </c>
    </row>
    <row r="1504" spans="1:17" x14ac:dyDescent="0.3">
      <c r="A1504" s="5">
        <v>1498</v>
      </c>
      <c r="B1504" s="1" t="s">
        <v>1604</v>
      </c>
      <c r="C1504" s="1" t="s">
        <v>9</v>
      </c>
      <c r="D1504" s="1" t="s">
        <v>118</v>
      </c>
      <c r="E1504" s="1" t="s">
        <v>60</v>
      </c>
      <c r="F1504" s="1" t="s">
        <v>63</v>
      </c>
      <c r="G1504" s="1" t="s">
        <v>47</v>
      </c>
      <c r="H1504" s="1" t="s">
        <v>127</v>
      </c>
      <c r="I1504" s="1" t="s">
        <v>139</v>
      </c>
      <c r="J1504" s="7">
        <v>17.594979169880851</v>
      </c>
      <c r="K1504" s="7">
        <v>2.6561138885155895</v>
      </c>
      <c r="L1504" s="10">
        <v>2.5</v>
      </c>
      <c r="M1504" s="11">
        <f t="shared" si="46"/>
        <v>6.2445555406235795E-2</v>
      </c>
      <c r="N1504" s="12" t="s">
        <v>50</v>
      </c>
      <c r="O1504" s="14" t="s">
        <v>57</v>
      </c>
      <c r="P1504" s="3">
        <f t="shared" si="47"/>
        <v>150.9586264848972</v>
      </c>
      <c r="Q1504" s="1">
        <v>2</v>
      </c>
    </row>
    <row r="1505" spans="1:17" x14ac:dyDescent="0.3">
      <c r="A1505" s="5">
        <v>1499</v>
      </c>
      <c r="B1505" s="1" t="s">
        <v>1605</v>
      </c>
      <c r="C1505" s="1" t="s">
        <v>145</v>
      </c>
      <c r="D1505" s="1" t="s">
        <v>118</v>
      </c>
      <c r="E1505" s="1" t="s">
        <v>60</v>
      </c>
      <c r="F1505" s="1" t="s">
        <v>67</v>
      </c>
      <c r="G1505" s="1" t="s">
        <v>47</v>
      </c>
      <c r="H1505" s="1" t="s">
        <v>127</v>
      </c>
      <c r="I1505" s="1"/>
      <c r="J1505" s="7">
        <v>8.4769649231543269</v>
      </c>
      <c r="K1505" s="7">
        <v>1.770742592343729</v>
      </c>
      <c r="L1505" s="10">
        <v>2.5</v>
      </c>
      <c r="M1505" s="11">
        <f t="shared" si="46"/>
        <v>-0.29170296306250842</v>
      </c>
      <c r="N1505" s="12" t="s">
        <v>50</v>
      </c>
      <c r="O1505" s="14" t="s">
        <v>57</v>
      </c>
      <c r="P1505" s="3">
        <f t="shared" si="47"/>
        <v>208.88874831923047</v>
      </c>
      <c r="Q1505" s="1">
        <v>2</v>
      </c>
    </row>
    <row r="1506" spans="1:17" x14ac:dyDescent="0.3">
      <c r="A1506" s="5">
        <v>1500</v>
      </c>
      <c r="B1506" s="1" t="s">
        <v>1606</v>
      </c>
      <c r="C1506" s="1" t="s">
        <v>131</v>
      </c>
      <c r="D1506" s="1" t="s">
        <v>118</v>
      </c>
      <c r="E1506" s="1" t="s">
        <v>60</v>
      </c>
      <c r="F1506" s="1" t="s">
        <v>67</v>
      </c>
      <c r="G1506" s="1" t="s">
        <v>47</v>
      </c>
      <c r="H1506" s="1" t="s">
        <v>127</v>
      </c>
      <c r="I1506" s="1" t="s">
        <v>134</v>
      </c>
      <c r="J1506" s="7">
        <v>8.834689667481312</v>
      </c>
      <c r="K1506" s="7">
        <v>2.4347710644726268</v>
      </c>
      <c r="L1506" s="10">
        <v>2.5</v>
      </c>
      <c r="M1506" s="11">
        <f t="shared" si="46"/>
        <v>-2.6091574210949275E-2</v>
      </c>
      <c r="N1506" s="12" t="s">
        <v>50</v>
      </c>
      <c r="O1506" s="14" t="s">
        <v>57</v>
      </c>
      <c r="P1506" s="3">
        <f t="shared" si="47"/>
        <v>275.59214370987149</v>
      </c>
      <c r="Q1506" s="1">
        <v>3</v>
      </c>
    </row>
    <row r="1507" spans="1:17" x14ac:dyDescent="0.3">
      <c r="A1507" s="5">
        <v>1501</v>
      </c>
      <c r="B1507" s="1" t="s">
        <v>1607</v>
      </c>
      <c r="C1507" s="1" t="s">
        <v>9</v>
      </c>
      <c r="D1507" s="1" t="s">
        <v>118</v>
      </c>
      <c r="E1507" s="1" t="s">
        <v>60</v>
      </c>
      <c r="F1507" s="1" t="s">
        <v>67</v>
      </c>
      <c r="G1507" s="1" t="s">
        <v>47</v>
      </c>
      <c r="H1507" s="1" t="s">
        <v>127</v>
      </c>
      <c r="I1507" s="1" t="s">
        <v>134</v>
      </c>
      <c r="J1507" s="7">
        <v>2.3451806179250414</v>
      </c>
      <c r="K1507" s="7">
        <v>2.2134282404296659</v>
      </c>
      <c r="L1507" s="10">
        <v>2.5</v>
      </c>
      <c r="M1507" s="11">
        <f t="shared" si="46"/>
        <v>-0.11462870382813364</v>
      </c>
      <c r="N1507" s="12" t="s">
        <v>50</v>
      </c>
      <c r="O1507" s="14" t="s">
        <v>57</v>
      </c>
      <c r="P1507" s="3">
        <f t="shared" si="47"/>
        <v>943.81994440498715</v>
      </c>
      <c r="Q1507" s="1">
        <v>4</v>
      </c>
    </row>
    <row r="1508" spans="1:17" x14ac:dyDescent="0.3">
      <c r="A1508" s="5">
        <v>1502</v>
      </c>
      <c r="B1508" s="1" t="s">
        <v>1608</v>
      </c>
      <c r="C1508" s="1" t="s">
        <v>131</v>
      </c>
      <c r="D1508" s="1" t="s">
        <v>118</v>
      </c>
      <c r="E1508" s="1" t="s">
        <v>60</v>
      </c>
      <c r="F1508" s="1" t="s">
        <v>67</v>
      </c>
      <c r="G1508" s="1" t="s">
        <v>47</v>
      </c>
      <c r="H1508" s="1" t="s">
        <v>127</v>
      </c>
      <c r="I1508" s="1" t="s">
        <v>139</v>
      </c>
      <c r="J1508" s="7">
        <v>8.0960356425523123</v>
      </c>
      <c r="K1508" s="7">
        <v>2.2134282404296677</v>
      </c>
      <c r="L1508" s="10">
        <v>2.5</v>
      </c>
      <c r="M1508" s="11">
        <f t="shared" si="46"/>
        <v>-0.11462870382813292</v>
      </c>
      <c r="N1508" s="12" t="s">
        <v>50</v>
      </c>
      <c r="O1508" s="14" t="s">
        <v>57</v>
      </c>
      <c r="P1508" s="3">
        <f t="shared" si="47"/>
        <v>273.39655334470274</v>
      </c>
      <c r="Q1508" s="1">
        <v>3</v>
      </c>
    </row>
    <row r="1509" spans="1:17" x14ac:dyDescent="0.3">
      <c r="A1509" s="5">
        <v>1503</v>
      </c>
      <c r="B1509" s="1" t="s">
        <v>1609</v>
      </c>
      <c r="C1509" s="1" t="s">
        <v>9</v>
      </c>
      <c r="D1509" s="1" t="s">
        <v>118</v>
      </c>
      <c r="E1509" s="1" t="s">
        <v>60</v>
      </c>
      <c r="F1509" s="1" t="s">
        <v>67</v>
      </c>
      <c r="G1509" s="1" t="s">
        <v>47</v>
      </c>
      <c r="H1509" s="1" t="s">
        <v>127</v>
      </c>
      <c r="I1509" s="1" t="s">
        <v>139</v>
      </c>
      <c r="J1509" s="7">
        <v>12.885022708256841</v>
      </c>
      <c r="K1509" s="7">
        <v>2.4347710644726268</v>
      </c>
      <c r="L1509" s="10">
        <v>2.5</v>
      </c>
      <c r="M1509" s="11">
        <f t="shared" si="46"/>
        <v>-2.6091574210949275E-2</v>
      </c>
      <c r="N1509" s="12" t="s">
        <v>50</v>
      </c>
      <c r="O1509" s="14" t="s">
        <v>57</v>
      </c>
      <c r="P1509" s="3">
        <f t="shared" si="47"/>
        <v>188.96133282810615</v>
      </c>
      <c r="Q1509" s="1">
        <v>2</v>
      </c>
    </row>
    <row r="1510" spans="1:17" x14ac:dyDescent="0.3">
      <c r="A1510" s="5">
        <v>1504</v>
      </c>
      <c r="B1510" s="1" t="s">
        <v>1610</v>
      </c>
      <c r="C1510" s="1" t="s">
        <v>9</v>
      </c>
      <c r="D1510" s="1" t="s">
        <v>118</v>
      </c>
      <c r="E1510" s="1" t="s">
        <v>60</v>
      </c>
      <c r="F1510" s="1" t="s">
        <v>67</v>
      </c>
      <c r="G1510" s="1" t="s">
        <v>47</v>
      </c>
      <c r="H1510" s="1" t="s">
        <v>127</v>
      </c>
      <c r="I1510" s="1" t="s">
        <v>139</v>
      </c>
      <c r="J1510" s="7">
        <v>10.420021116845918</v>
      </c>
      <c r="K1510" s="7">
        <v>1.770742592343731</v>
      </c>
      <c r="L1510" s="10">
        <v>2.5</v>
      </c>
      <c r="M1510" s="11">
        <f t="shared" si="46"/>
        <v>-0.29170296306250759</v>
      </c>
      <c r="N1510" s="12" t="s">
        <v>50</v>
      </c>
      <c r="O1510" s="14" t="s">
        <v>57</v>
      </c>
      <c r="P1510" s="3">
        <f t="shared" si="47"/>
        <v>169.9365646659769</v>
      </c>
      <c r="Q1510" s="1">
        <v>2</v>
      </c>
    </row>
    <row r="1511" spans="1:17" x14ac:dyDescent="0.3">
      <c r="A1511" s="5">
        <v>1505</v>
      </c>
      <c r="B1511" s="1" t="s">
        <v>1611</v>
      </c>
      <c r="C1511" s="1" t="s">
        <v>59</v>
      </c>
      <c r="D1511" s="1" t="s">
        <v>118</v>
      </c>
      <c r="E1511" s="1" t="s">
        <v>60</v>
      </c>
      <c r="F1511" s="1" t="s">
        <v>67</v>
      </c>
      <c r="G1511" s="1" t="s">
        <v>47</v>
      </c>
      <c r="H1511" s="1" t="s">
        <v>127</v>
      </c>
      <c r="I1511" s="1" t="s">
        <v>132</v>
      </c>
      <c r="J1511" s="7">
        <v>0.17062110779507975</v>
      </c>
      <c r="K1511" s="7">
        <v>1.770742592343731</v>
      </c>
      <c r="L1511" s="10">
        <v>2.5</v>
      </c>
      <c r="M1511" s="11">
        <f t="shared" si="46"/>
        <v>-0.29170296306250759</v>
      </c>
      <c r="N1511" s="12" t="s">
        <v>50</v>
      </c>
      <c r="O1511" s="14" t="s">
        <v>57</v>
      </c>
      <c r="P1511" s="3">
        <f t="shared" si="47"/>
        <v>10378.215305403113</v>
      </c>
      <c r="Q1511" s="1">
        <v>5</v>
      </c>
    </row>
    <row r="1512" spans="1:17" x14ac:dyDescent="0.3">
      <c r="A1512" s="5">
        <v>1506</v>
      </c>
      <c r="B1512" s="1" t="s">
        <v>1612</v>
      </c>
      <c r="C1512" s="1" t="s">
        <v>94</v>
      </c>
      <c r="D1512" s="1" t="s">
        <v>118</v>
      </c>
      <c r="E1512" s="1" t="s">
        <v>60</v>
      </c>
      <c r="F1512" s="1" t="s">
        <v>67</v>
      </c>
      <c r="G1512" s="1" t="s">
        <v>47</v>
      </c>
      <c r="H1512" s="1" t="s">
        <v>127</v>
      </c>
      <c r="I1512" s="1" t="s">
        <v>134</v>
      </c>
      <c r="J1512" s="7">
        <v>17.475591387857545</v>
      </c>
      <c r="K1512" s="7">
        <v>3.3201423606445024</v>
      </c>
      <c r="L1512" s="10">
        <v>2.5</v>
      </c>
      <c r="M1512" s="11">
        <f t="shared" si="46"/>
        <v>0.32805694425780096</v>
      </c>
      <c r="N1512" s="12" t="s">
        <v>50</v>
      </c>
      <c r="O1512" s="14" t="s">
        <v>57</v>
      </c>
      <c r="P1512" s="3">
        <f t="shared" si="47"/>
        <v>189.98741083814858</v>
      </c>
      <c r="Q1512" s="1">
        <v>2</v>
      </c>
    </row>
    <row r="1513" spans="1:17" x14ac:dyDescent="0.3">
      <c r="A1513" s="5">
        <v>1507</v>
      </c>
      <c r="B1513" s="1" t="s">
        <v>1613</v>
      </c>
      <c r="C1513" s="1" t="s">
        <v>9</v>
      </c>
      <c r="D1513" s="1" t="s">
        <v>118</v>
      </c>
      <c r="E1513" s="1" t="s">
        <v>60</v>
      </c>
      <c r="F1513" s="1" t="s">
        <v>67</v>
      </c>
      <c r="G1513" s="1" t="s">
        <v>47</v>
      </c>
      <c r="H1513" s="1" t="s">
        <v>127</v>
      </c>
      <c r="I1513" s="1" t="s">
        <v>134</v>
      </c>
      <c r="J1513" s="7">
        <v>6.7581423233953108</v>
      </c>
      <c r="K1513" s="7">
        <v>2.4347710644726326</v>
      </c>
      <c r="L1513" s="10">
        <v>2.5</v>
      </c>
      <c r="M1513" s="11">
        <f t="shared" si="46"/>
        <v>-2.6091574210946968E-2</v>
      </c>
      <c r="N1513" s="12" t="s">
        <v>50</v>
      </c>
      <c r="O1513" s="14" t="s">
        <v>57</v>
      </c>
      <c r="P1513" s="3">
        <f t="shared" si="47"/>
        <v>360.27223872512297</v>
      </c>
      <c r="Q1513" s="1">
        <v>3</v>
      </c>
    </row>
    <row r="1514" spans="1:17" x14ac:dyDescent="0.3">
      <c r="A1514" s="5">
        <v>1508</v>
      </c>
      <c r="B1514" s="1" t="s">
        <v>1614</v>
      </c>
      <c r="C1514" s="1" t="s">
        <v>59</v>
      </c>
      <c r="D1514" s="1" t="s">
        <v>118</v>
      </c>
      <c r="E1514" s="1" t="s">
        <v>60</v>
      </c>
      <c r="F1514" s="1" t="s">
        <v>67</v>
      </c>
      <c r="G1514" s="1" t="s">
        <v>47</v>
      </c>
      <c r="H1514" s="1" t="s">
        <v>127</v>
      </c>
      <c r="I1514" s="1" t="s">
        <v>134</v>
      </c>
      <c r="J1514" s="7">
        <v>2.6616073721464191</v>
      </c>
      <c r="K1514" s="7">
        <v>1.5493997683007705</v>
      </c>
      <c r="L1514" s="10">
        <v>2.5</v>
      </c>
      <c r="M1514" s="11">
        <f t="shared" si="46"/>
        <v>-0.38024009267969178</v>
      </c>
      <c r="N1514" s="12" t="s">
        <v>50</v>
      </c>
      <c r="O1514" s="14" t="s">
        <v>57</v>
      </c>
      <c r="P1514" s="3">
        <f t="shared" si="47"/>
        <v>582.12934954838101</v>
      </c>
      <c r="Q1514" s="1">
        <v>4</v>
      </c>
    </row>
    <row r="1515" spans="1:17" x14ac:dyDescent="0.3">
      <c r="A1515" s="5">
        <v>1509</v>
      </c>
      <c r="B1515" s="1" t="s">
        <v>1615</v>
      </c>
      <c r="C1515" s="1" t="s">
        <v>131</v>
      </c>
      <c r="D1515" s="1" t="s">
        <v>118</v>
      </c>
      <c r="E1515" s="1" t="s">
        <v>60</v>
      </c>
      <c r="F1515" s="1" t="s">
        <v>67</v>
      </c>
      <c r="G1515" s="1" t="s">
        <v>47</v>
      </c>
      <c r="H1515" s="1" t="s">
        <v>127</v>
      </c>
      <c r="I1515" s="1" t="s">
        <v>137</v>
      </c>
      <c r="J1515" s="7">
        <v>1.3749998943842743</v>
      </c>
      <c r="K1515" s="7">
        <v>1.7707425923437314</v>
      </c>
      <c r="L1515" s="10">
        <v>2.5</v>
      </c>
      <c r="M1515" s="11">
        <f t="shared" si="46"/>
        <v>-0.29170296306250743</v>
      </c>
      <c r="N1515" s="12" t="s">
        <v>50</v>
      </c>
      <c r="O1515" s="14" t="s">
        <v>57</v>
      </c>
      <c r="P1515" s="3">
        <f t="shared" si="47"/>
        <v>1287.8128933505636</v>
      </c>
      <c r="Q1515" s="1">
        <v>5</v>
      </c>
    </row>
    <row r="1516" spans="1:17" x14ac:dyDescent="0.3">
      <c r="A1516" s="5">
        <v>1510</v>
      </c>
      <c r="B1516" s="1" t="s">
        <v>1616</v>
      </c>
      <c r="C1516" s="1" t="s">
        <v>9</v>
      </c>
      <c r="D1516" s="1" t="s">
        <v>118</v>
      </c>
      <c r="E1516" s="1" t="s">
        <v>60</v>
      </c>
      <c r="F1516" s="1" t="s">
        <v>67</v>
      </c>
      <c r="G1516" s="1" t="s">
        <v>47</v>
      </c>
      <c r="H1516" s="1" t="s">
        <v>127</v>
      </c>
      <c r="I1516" s="1" t="s">
        <v>137</v>
      </c>
      <c r="J1516" s="7">
        <v>3.5805766219600739</v>
      </c>
      <c r="K1516" s="7">
        <v>1.5493997683007725</v>
      </c>
      <c r="L1516" s="10">
        <v>2.5</v>
      </c>
      <c r="M1516" s="11">
        <f t="shared" si="46"/>
        <v>-0.380240092679691</v>
      </c>
      <c r="N1516" s="12" t="s">
        <v>50</v>
      </c>
      <c r="O1516" s="14" t="s">
        <v>57</v>
      </c>
      <c r="P1516" s="3">
        <f t="shared" si="47"/>
        <v>432.72353363369797</v>
      </c>
      <c r="Q1516" s="1">
        <v>3</v>
      </c>
    </row>
    <row r="1517" spans="1:17" x14ac:dyDescent="0.3">
      <c r="A1517" s="5">
        <v>1511</v>
      </c>
      <c r="B1517" s="1" t="s">
        <v>1617</v>
      </c>
      <c r="C1517" s="1" t="s">
        <v>94</v>
      </c>
      <c r="D1517" s="1" t="s">
        <v>118</v>
      </c>
      <c r="E1517" s="1" t="s">
        <v>60</v>
      </c>
      <c r="F1517" s="1" t="s">
        <v>67</v>
      </c>
      <c r="G1517" s="1" t="s">
        <v>47</v>
      </c>
      <c r="H1517" s="1" t="s">
        <v>127</v>
      </c>
      <c r="I1517" s="1" t="s">
        <v>139</v>
      </c>
      <c r="J1517" s="7">
        <v>39.857823442400722</v>
      </c>
      <c r="K1517" s="7">
        <v>3.3201423606445024</v>
      </c>
      <c r="L1517" s="10">
        <v>2.5</v>
      </c>
      <c r="M1517" s="11">
        <f t="shared" si="46"/>
        <v>0.32805694425780096</v>
      </c>
      <c r="N1517" s="12" t="s">
        <v>50</v>
      </c>
      <c r="O1517" s="14" t="s">
        <v>57</v>
      </c>
      <c r="P1517" s="3">
        <f t="shared" si="47"/>
        <v>83.2996404192141</v>
      </c>
      <c r="Q1517" s="1">
        <v>1</v>
      </c>
    </row>
    <row r="1518" spans="1:17" x14ac:dyDescent="0.3">
      <c r="A1518" s="5">
        <v>1512</v>
      </c>
      <c r="B1518" s="1" t="s">
        <v>1618</v>
      </c>
      <c r="C1518" s="1" t="s">
        <v>9</v>
      </c>
      <c r="D1518" s="1" t="s">
        <v>118</v>
      </c>
      <c r="E1518" s="1" t="s">
        <v>60</v>
      </c>
      <c r="F1518" s="1" t="s">
        <v>67</v>
      </c>
      <c r="G1518" s="1" t="s">
        <v>47</v>
      </c>
      <c r="H1518" s="1" t="s">
        <v>127</v>
      </c>
      <c r="I1518" s="1" t="s">
        <v>139</v>
      </c>
      <c r="J1518" s="7">
        <v>27.656291204345571</v>
      </c>
      <c r="K1518" s="7">
        <v>1.5493997683007592</v>
      </c>
      <c r="L1518" s="10">
        <v>2.5</v>
      </c>
      <c r="M1518" s="11">
        <f t="shared" si="46"/>
        <v>-0.38024009267969633</v>
      </c>
      <c r="N1518" s="12" t="s">
        <v>50</v>
      </c>
      <c r="O1518" s="14" t="s">
        <v>57</v>
      </c>
      <c r="P1518" s="3">
        <f t="shared" si="47"/>
        <v>56.023410979173718</v>
      </c>
      <c r="Q1518" s="1">
        <v>1</v>
      </c>
    </row>
    <row r="1519" spans="1:17" x14ac:dyDescent="0.3">
      <c r="A1519" s="5">
        <v>1513</v>
      </c>
      <c r="B1519" s="1" t="s">
        <v>1619</v>
      </c>
      <c r="C1519" s="1" t="s">
        <v>59</v>
      </c>
      <c r="D1519" s="1" t="s">
        <v>118</v>
      </c>
      <c r="E1519" s="1" t="s">
        <v>60</v>
      </c>
      <c r="F1519" s="1" t="s">
        <v>67</v>
      </c>
      <c r="G1519" s="1" t="s">
        <v>47</v>
      </c>
      <c r="H1519" s="1" t="s">
        <v>127</v>
      </c>
      <c r="I1519" s="1" t="s">
        <v>139</v>
      </c>
      <c r="J1519" s="7">
        <v>1.8200388506040035</v>
      </c>
      <c r="K1519" s="7">
        <v>1.5493997683007703</v>
      </c>
      <c r="L1519" s="10">
        <v>2.5</v>
      </c>
      <c r="M1519" s="11">
        <f t="shared" si="46"/>
        <v>-0.38024009267969189</v>
      </c>
      <c r="N1519" s="12" t="s">
        <v>50</v>
      </c>
      <c r="O1519" s="14" t="s">
        <v>57</v>
      </c>
      <c r="P1519" s="3">
        <f t="shared" si="47"/>
        <v>851.30038173997332</v>
      </c>
      <c r="Q1519" s="1">
        <v>4</v>
      </c>
    </row>
    <row r="1520" spans="1:17" x14ac:dyDescent="0.3">
      <c r="A1520" s="5">
        <v>1514</v>
      </c>
      <c r="B1520" s="1" t="s">
        <v>1620</v>
      </c>
      <c r="C1520" s="1" t="s">
        <v>59</v>
      </c>
      <c r="D1520" s="1" t="s">
        <v>118</v>
      </c>
      <c r="E1520" s="1" t="s">
        <v>60</v>
      </c>
      <c r="F1520" s="1" t="s">
        <v>67</v>
      </c>
      <c r="G1520" s="1" t="s">
        <v>47</v>
      </c>
      <c r="H1520" s="1" t="s">
        <v>127</v>
      </c>
      <c r="I1520" s="1" t="s">
        <v>139</v>
      </c>
      <c r="J1520" s="7">
        <v>3.5675658025781618</v>
      </c>
      <c r="K1520" s="7">
        <v>1.7707425923437299</v>
      </c>
      <c r="L1520" s="10">
        <v>2.5</v>
      </c>
      <c r="M1520" s="11">
        <f t="shared" si="46"/>
        <v>-0.29170296306250804</v>
      </c>
      <c r="N1520" s="12" t="s">
        <v>50</v>
      </c>
      <c r="O1520" s="14" t="s">
        <v>57</v>
      </c>
      <c r="P1520" s="3">
        <f t="shared" si="47"/>
        <v>496.3447600781667</v>
      </c>
      <c r="Q1520" s="1">
        <v>3</v>
      </c>
    </row>
    <row r="1521" spans="1:17" x14ac:dyDescent="0.3">
      <c r="A1521" s="5">
        <v>1515</v>
      </c>
      <c r="B1521" s="1" t="s">
        <v>1621</v>
      </c>
      <c r="C1521" s="1" t="s">
        <v>131</v>
      </c>
      <c r="D1521" s="1" t="s">
        <v>118</v>
      </c>
      <c r="E1521" s="1" t="s">
        <v>60</v>
      </c>
      <c r="F1521" s="1" t="s">
        <v>67</v>
      </c>
      <c r="G1521" s="1" t="s">
        <v>47</v>
      </c>
      <c r="H1521" s="1" t="s">
        <v>127</v>
      </c>
      <c r="I1521" s="1" t="s">
        <v>139</v>
      </c>
      <c r="J1521" s="7">
        <v>24.01678473090859</v>
      </c>
      <c r="K1521" s="7">
        <v>1.5493997683007652</v>
      </c>
      <c r="L1521" s="10">
        <v>2.5</v>
      </c>
      <c r="M1521" s="11">
        <f t="shared" si="46"/>
        <v>-0.38024009267969394</v>
      </c>
      <c r="N1521" s="12" t="s">
        <v>50</v>
      </c>
      <c r="O1521" s="14" t="s">
        <v>57</v>
      </c>
      <c r="P1521" s="3">
        <f t="shared" si="47"/>
        <v>64.513205479447578</v>
      </c>
      <c r="Q1521" s="1">
        <v>1</v>
      </c>
    </row>
    <row r="1522" spans="1:17" x14ac:dyDescent="0.3">
      <c r="A1522" s="5">
        <v>1516</v>
      </c>
      <c r="B1522" s="1" t="s">
        <v>1622</v>
      </c>
      <c r="C1522" s="1" t="s">
        <v>9</v>
      </c>
      <c r="D1522" s="1" t="s">
        <v>118</v>
      </c>
      <c r="E1522" s="1" t="s">
        <v>60</v>
      </c>
      <c r="F1522" s="1" t="s">
        <v>67</v>
      </c>
      <c r="G1522" s="1" t="s">
        <v>47</v>
      </c>
      <c r="H1522" s="1" t="s">
        <v>127</v>
      </c>
      <c r="I1522" s="1" t="s">
        <v>139</v>
      </c>
      <c r="J1522" s="7">
        <v>13.237254720252833</v>
      </c>
      <c r="K1522" s="7">
        <v>1.7707425923437385</v>
      </c>
      <c r="L1522" s="10">
        <v>2.5</v>
      </c>
      <c r="M1522" s="11">
        <f t="shared" si="46"/>
        <v>-0.29170296306250459</v>
      </c>
      <c r="N1522" s="12" t="s">
        <v>50</v>
      </c>
      <c r="O1522" s="14" t="s">
        <v>57</v>
      </c>
      <c r="P1522" s="3">
        <f t="shared" si="47"/>
        <v>133.769624424808</v>
      </c>
      <c r="Q1522" s="1">
        <v>2</v>
      </c>
    </row>
    <row r="1523" spans="1:17" x14ac:dyDescent="0.3">
      <c r="A1523" s="5">
        <v>1517</v>
      </c>
      <c r="B1523" s="1" t="s">
        <v>1623</v>
      </c>
      <c r="C1523" s="1" t="s">
        <v>59</v>
      </c>
      <c r="D1523" s="1" t="s">
        <v>118</v>
      </c>
      <c r="E1523" s="1" t="s">
        <v>60</v>
      </c>
      <c r="F1523" s="1" t="s">
        <v>67</v>
      </c>
      <c r="G1523" s="1" t="s">
        <v>47</v>
      </c>
      <c r="H1523" s="1" t="s">
        <v>127</v>
      </c>
      <c r="I1523" s="1" t="s">
        <v>139</v>
      </c>
      <c r="J1523" s="7">
        <v>1.3617676809864583</v>
      </c>
      <c r="K1523" s="7">
        <v>1.5493997683007703</v>
      </c>
      <c r="L1523" s="10">
        <v>2.5</v>
      </c>
      <c r="M1523" s="11">
        <f t="shared" si="46"/>
        <v>-0.38024009267969189</v>
      </c>
      <c r="N1523" s="12" t="s">
        <v>50</v>
      </c>
      <c r="O1523" s="14" t="s">
        <v>57</v>
      </c>
      <c r="P1523" s="3">
        <f t="shared" si="47"/>
        <v>1137.7856810189476</v>
      </c>
      <c r="Q1523" s="1">
        <v>5</v>
      </c>
    </row>
    <row r="1524" spans="1:17" x14ac:dyDescent="0.3">
      <c r="A1524" s="5">
        <v>1518</v>
      </c>
      <c r="B1524" s="1" t="s">
        <v>1624</v>
      </c>
      <c r="C1524" s="1" t="s">
        <v>210</v>
      </c>
      <c r="D1524" s="1" t="s">
        <v>118</v>
      </c>
      <c r="E1524" s="1" t="s">
        <v>60</v>
      </c>
      <c r="F1524" s="1" t="s">
        <v>67</v>
      </c>
      <c r="G1524" s="1" t="s">
        <v>47</v>
      </c>
      <c r="H1524" s="1" t="s">
        <v>127</v>
      </c>
      <c r="I1524" s="1" t="s">
        <v>139</v>
      </c>
      <c r="J1524" s="7">
        <v>17.730833329863948</v>
      </c>
      <c r="K1524" s="7">
        <v>2.2134282404296677</v>
      </c>
      <c r="L1524" s="10">
        <v>2.5</v>
      </c>
      <c r="M1524" s="11">
        <f t="shared" si="46"/>
        <v>-0.11462870382813292</v>
      </c>
      <c r="N1524" s="12" t="s">
        <v>50</v>
      </c>
      <c r="O1524" s="14" t="s">
        <v>57</v>
      </c>
      <c r="P1524" s="3">
        <f t="shared" si="47"/>
        <v>124.83498092002266</v>
      </c>
      <c r="Q1524" s="1">
        <v>1</v>
      </c>
    </row>
    <row r="1525" spans="1:17" x14ac:dyDescent="0.3">
      <c r="A1525" s="5">
        <v>1519</v>
      </c>
      <c r="B1525" s="1" t="s">
        <v>1625</v>
      </c>
      <c r="C1525" s="1" t="s">
        <v>9</v>
      </c>
      <c r="D1525" s="1" t="s">
        <v>118</v>
      </c>
      <c r="E1525" s="1" t="s">
        <v>60</v>
      </c>
      <c r="F1525" s="1" t="s">
        <v>67</v>
      </c>
      <c r="G1525" s="1" t="s">
        <v>47</v>
      </c>
      <c r="H1525" s="1" t="s">
        <v>127</v>
      </c>
      <c r="I1525" s="1" t="s">
        <v>139</v>
      </c>
      <c r="J1525" s="7">
        <v>10.257995832572689</v>
      </c>
      <c r="K1525" s="7">
        <v>2.2134282404296677</v>
      </c>
      <c r="L1525" s="10">
        <v>2.5</v>
      </c>
      <c r="M1525" s="11">
        <f t="shared" si="46"/>
        <v>-0.11462870382813292</v>
      </c>
      <c r="N1525" s="12" t="s">
        <v>50</v>
      </c>
      <c r="O1525" s="14" t="s">
        <v>57</v>
      </c>
      <c r="P1525" s="3">
        <f t="shared" si="47"/>
        <v>215.77589585299563</v>
      </c>
      <c r="Q1525" s="1">
        <v>2</v>
      </c>
    </row>
    <row r="1526" spans="1:17" x14ac:dyDescent="0.3">
      <c r="A1526" s="5">
        <v>1520</v>
      </c>
      <c r="B1526" s="1" t="s">
        <v>1626</v>
      </c>
      <c r="C1526" s="1" t="s">
        <v>59</v>
      </c>
      <c r="D1526" s="1" t="s">
        <v>118</v>
      </c>
      <c r="E1526" s="1" t="s">
        <v>60</v>
      </c>
      <c r="F1526" s="1" t="s">
        <v>67</v>
      </c>
      <c r="G1526" s="1" t="s">
        <v>47</v>
      </c>
      <c r="H1526" s="1" t="s">
        <v>127</v>
      </c>
      <c r="I1526" s="1" t="s">
        <v>139</v>
      </c>
      <c r="J1526" s="7">
        <v>5.4533697905925385</v>
      </c>
      <c r="K1526" s="7">
        <v>3.9841708327734091</v>
      </c>
      <c r="L1526" s="10">
        <v>2.5</v>
      </c>
      <c r="M1526" s="11">
        <f t="shared" si="46"/>
        <v>0.59366833310936362</v>
      </c>
      <c r="N1526" s="12" t="s">
        <v>50</v>
      </c>
      <c r="O1526" s="14" t="s">
        <v>51</v>
      </c>
      <c r="P1526" s="3">
        <f t="shared" si="47"/>
        <v>730.58878927418323</v>
      </c>
      <c r="Q1526" s="1">
        <v>4</v>
      </c>
    </row>
    <row r="1527" spans="1:17" x14ac:dyDescent="0.3">
      <c r="A1527" s="5">
        <v>1521</v>
      </c>
      <c r="B1527" s="1" t="s">
        <v>1627</v>
      </c>
      <c r="C1527" s="1" t="s">
        <v>210</v>
      </c>
      <c r="D1527" s="1" t="s">
        <v>118</v>
      </c>
      <c r="E1527" s="1" t="s">
        <v>60</v>
      </c>
      <c r="F1527" s="1" t="s">
        <v>67</v>
      </c>
      <c r="G1527" s="1" t="s">
        <v>47</v>
      </c>
      <c r="H1527" s="1" t="s">
        <v>127</v>
      </c>
      <c r="I1527" s="1" t="s">
        <v>139</v>
      </c>
      <c r="J1527" s="7">
        <v>13.983239082244857</v>
      </c>
      <c r="K1527" s="7">
        <v>2.434771064472629</v>
      </c>
      <c r="L1527" s="10">
        <v>2.5</v>
      </c>
      <c r="M1527" s="11">
        <f t="shared" si="46"/>
        <v>-2.6091574210948387E-2</v>
      </c>
      <c r="N1527" s="12" t="s">
        <v>50</v>
      </c>
      <c r="O1527" s="14" t="s">
        <v>57</v>
      </c>
      <c r="P1527" s="3">
        <f t="shared" si="47"/>
        <v>174.12067763070479</v>
      </c>
      <c r="Q1527" s="1">
        <v>2</v>
      </c>
    </row>
    <row r="1528" spans="1:17" x14ac:dyDescent="0.3">
      <c r="A1528" s="5">
        <v>1522</v>
      </c>
      <c r="B1528" s="1" t="s">
        <v>1628</v>
      </c>
      <c r="C1528" s="1" t="s">
        <v>59</v>
      </c>
      <c r="D1528" s="1" t="s">
        <v>118</v>
      </c>
      <c r="E1528" s="1" t="s">
        <v>60</v>
      </c>
      <c r="F1528" s="1" t="s">
        <v>67</v>
      </c>
      <c r="G1528" s="1" t="s">
        <v>47</v>
      </c>
      <c r="H1528" s="1" t="s">
        <v>127</v>
      </c>
      <c r="I1528" s="1" t="s">
        <v>139</v>
      </c>
      <c r="J1528" s="7">
        <v>1.5122189699212558</v>
      </c>
      <c r="K1528" s="7">
        <v>1.7707425923437314</v>
      </c>
      <c r="L1528" s="10">
        <v>2.5</v>
      </c>
      <c r="M1528" s="11">
        <f t="shared" si="46"/>
        <v>-0.29170296306250743</v>
      </c>
      <c r="N1528" s="12" t="s">
        <v>50</v>
      </c>
      <c r="O1528" s="14" t="s">
        <v>57</v>
      </c>
      <c r="P1528" s="3">
        <f t="shared" si="47"/>
        <v>1170.9564736090683</v>
      </c>
      <c r="Q1528" s="1">
        <v>5</v>
      </c>
    </row>
    <row r="1529" spans="1:17" x14ac:dyDescent="0.3">
      <c r="A1529" s="5">
        <v>1523</v>
      </c>
      <c r="B1529" s="1" t="s">
        <v>1629</v>
      </c>
      <c r="C1529" s="1" t="s">
        <v>59</v>
      </c>
      <c r="D1529" s="1" t="s">
        <v>118</v>
      </c>
      <c r="E1529" s="1" t="s">
        <v>60</v>
      </c>
      <c r="F1529" s="1" t="s">
        <v>67</v>
      </c>
      <c r="G1529" s="1" t="s">
        <v>47</v>
      </c>
      <c r="H1529" s="1" t="s">
        <v>127</v>
      </c>
      <c r="I1529" s="1" t="s">
        <v>139</v>
      </c>
      <c r="J1529" s="7">
        <v>2.770816489677955</v>
      </c>
      <c r="K1529" s="7">
        <v>2.2134282404296628</v>
      </c>
      <c r="L1529" s="10">
        <v>2.5</v>
      </c>
      <c r="M1529" s="11">
        <f t="shared" si="46"/>
        <v>-0.11462870382813488</v>
      </c>
      <c r="N1529" s="12" t="s">
        <v>50</v>
      </c>
      <c r="O1529" s="14" t="s">
        <v>57</v>
      </c>
      <c r="P1529" s="3">
        <f t="shared" si="47"/>
        <v>798.8361007216771</v>
      </c>
      <c r="Q1529" s="1">
        <v>4</v>
      </c>
    </row>
    <row r="1530" spans="1:17" x14ac:dyDescent="0.3">
      <c r="A1530" s="5">
        <v>1524</v>
      </c>
      <c r="B1530" s="1" t="s">
        <v>1630</v>
      </c>
      <c r="C1530" s="1" t="s">
        <v>9</v>
      </c>
      <c r="D1530" s="1" t="s">
        <v>118</v>
      </c>
      <c r="E1530" s="1" t="s">
        <v>60</v>
      </c>
      <c r="F1530" s="1" t="s">
        <v>67</v>
      </c>
      <c r="G1530" s="1" t="s">
        <v>47</v>
      </c>
      <c r="H1530" s="1" t="s">
        <v>127</v>
      </c>
      <c r="I1530" s="1" t="s">
        <v>139</v>
      </c>
      <c r="J1530" s="7">
        <v>14.417235389068429</v>
      </c>
      <c r="K1530" s="7">
        <v>1.9920854163867079</v>
      </c>
      <c r="L1530" s="10">
        <v>2.5</v>
      </c>
      <c r="M1530" s="11">
        <f t="shared" si="46"/>
        <v>-0.20316583344531686</v>
      </c>
      <c r="N1530" s="12" t="s">
        <v>50</v>
      </c>
      <c r="O1530" s="14" t="s">
        <v>57</v>
      </c>
      <c r="P1530" s="3">
        <f t="shared" si="47"/>
        <v>138.17388442566218</v>
      </c>
      <c r="Q1530" s="1">
        <v>2</v>
      </c>
    </row>
    <row r="1531" spans="1:17" x14ac:dyDescent="0.3">
      <c r="A1531" s="5">
        <v>1525</v>
      </c>
      <c r="B1531" s="1" t="s">
        <v>1631</v>
      </c>
      <c r="C1531" s="1" t="s">
        <v>59</v>
      </c>
      <c r="D1531" s="1" t="s">
        <v>118</v>
      </c>
      <c r="E1531" s="1" t="s">
        <v>60</v>
      </c>
      <c r="F1531" s="1" t="s">
        <v>67</v>
      </c>
      <c r="G1531" s="1" t="s">
        <v>47</v>
      </c>
      <c r="H1531" s="1" t="s">
        <v>127</v>
      </c>
      <c r="I1531" s="1" t="s">
        <v>139</v>
      </c>
      <c r="J1531" s="7">
        <v>11.969089924913053</v>
      </c>
      <c r="K1531" s="7">
        <v>1.7707425923437292</v>
      </c>
      <c r="L1531" s="10">
        <v>2.5</v>
      </c>
      <c r="M1531" s="11">
        <f t="shared" si="46"/>
        <v>-0.29170296306250831</v>
      </c>
      <c r="N1531" s="12" t="s">
        <v>50</v>
      </c>
      <c r="O1531" s="14" t="s">
        <v>57</v>
      </c>
      <c r="P1531" s="3">
        <f t="shared" si="47"/>
        <v>147.94296002890064</v>
      </c>
      <c r="Q1531" s="1">
        <v>2</v>
      </c>
    </row>
    <row r="1532" spans="1:17" x14ac:dyDescent="0.3">
      <c r="A1532" s="5">
        <v>1526</v>
      </c>
      <c r="B1532" s="1" t="s">
        <v>1632</v>
      </c>
      <c r="C1532" s="1" t="s">
        <v>94</v>
      </c>
      <c r="D1532" s="1" t="s">
        <v>118</v>
      </c>
      <c r="E1532" s="1" t="s">
        <v>60</v>
      </c>
      <c r="F1532" s="1" t="s">
        <v>67</v>
      </c>
      <c r="G1532" s="1" t="s">
        <v>47</v>
      </c>
      <c r="H1532" s="1" t="s">
        <v>127</v>
      </c>
      <c r="I1532" s="1" t="s">
        <v>132</v>
      </c>
      <c r="J1532" s="7">
        <v>35.262047178784684</v>
      </c>
      <c r="K1532" s="7">
        <v>2.4347710644726588</v>
      </c>
      <c r="L1532" s="10">
        <v>2.5</v>
      </c>
      <c r="M1532" s="11">
        <f t="shared" si="46"/>
        <v>-2.6091574210936486E-2</v>
      </c>
      <c r="N1532" s="12" t="s">
        <v>50</v>
      </c>
      <c r="O1532" s="14" t="s">
        <v>57</v>
      </c>
      <c r="P1532" s="3">
        <f t="shared" si="47"/>
        <v>69.04792147001416</v>
      </c>
      <c r="Q1532" s="1">
        <v>1</v>
      </c>
    </row>
    <row r="1533" spans="1:17" x14ac:dyDescent="0.3">
      <c r="A1533" s="5">
        <v>1527</v>
      </c>
      <c r="B1533" s="1" t="s">
        <v>1633</v>
      </c>
      <c r="C1533" s="1" t="s">
        <v>9</v>
      </c>
      <c r="D1533" s="1" t="s">
        <v>118</v>
      </c>
      <c r="E1533" s="1" t="s">
        <v>60</v>
      </c>
      <c r="F1533" s="1" t="s">
        <v>67</v>
      </c>
      <c r="G1533" s="1" t="s">
        <v>47</v>
      </c>
      <c r="H1533" s="1" t="s">
        <v>127</v>
      </c>
      <c r="I1533" s="1" t="s">
        <v>132</v>
      </c>
      <c r="J1533" s="7">
        <v>27.971627791026773</v>
      </c>
      <c r="K1533" s="7">
        <v>1.9920854163867099</v>
      </c>
      <c r="L1533" s="10">
        <v>2.5</v>
      </c>
      <c r="M1533" s="11">
        <f t="shared" si="46"/>
        <v>-0.20316583344531605</v>
      </c>
      <c r="N1533" s="12" t="s">
        <v>50</v>
      </c>
      <c r="O1533" s="14" t="s">
        <v>57</v>
      </c>
      <c r="P1533" s="3">
        <f t="shared" si="47"/>
        <v>71.218072515099237</v>
      </c>
      <c r="Q1533" s="1">
        <v>1</v>
      </c>
    </row>
    <row r="1534" spans="1:17" x14ac:dyDescent="0.3">
      <c r="A1534" s="5">
        <v>1528</v>
      </c>
      <c r="B1534" s="1" t="s">
        <v>1634</v>
      </c>
      <c r="C1534" s="1" t="s">
        <v>59</v>
      </c>
      <c r="D1534" s="1" t="s">
        <v>118</v>
      </c>
      <c r="E1534" s="1" t="s">
        <v>60</v>
      </c>
      <c r="F1534" s="1" t="s">
        <v>67</v>
      </c>
      <c r="G1534" s="1" t="s">
        <v>47</v>
      </c>
      <c r="H1534" s="1" t="s">
        <v>127</v>
      </c>
      <c r="I1534" s="1" t="s">
        <v>132</v>
      </c>
      <c r="J1534" s="7">
        <v>3.0292551265306309</v>
      </c>
      <c r="K1534" s="7">
        <v>1.5493997683007703</v>
      </c>
      <c r="L1534" s="10">
        <v>2.5</v>
      </c>
      <c r="M1534" s="11">
        <f t="shared" si="46"/>
        <v>-0.38024009267969189</v>
      </c>
      <c r="N1534" s="12" t="s">
        <v>50</v>
      </c>
      <c r="O1534" s="14" t="s">
        <v>57</v>
      </c>
      <c r="P1534" s="3">
        <f t="shared" si="47"/>
        <v>511.47879712438714</v>
      </c>
      <c r="Q1534" s="1">
        <v>4</v>
      </c>
    </row>
    <row r="1535" spans="1:17" x14ac:dyDescent="0.3">
      <c r="A1535" s="5">
        <v>1529</v>
      </c>
      <c r="B1535" s="1" t="s">
        <v>1635</v>
      </c>
      <c r="C1535" s="1" t="s">
        <v>59</v>
      </c>
      <c r="D1535" s="1" t="s">
        <v>118</v>
      </c>
      <c r="E1535" s="1" t="s">
        <v>60</v>
      </c>
      <c r="F1535" s="1" t="s">
        <v>67</v>
      </c>
      <c r="G1535" s="1" t="s">
        <v>47</v>
      </c>
      <c r="H1535" s="1" t="s">
        <v>127</v>
      </c>
      <c r="I1535" s="1" t="s">
        <v>132</v>
      </c>
      <c r="J1535" s="7">
        <v>1.8690621491710313</v>
      </c>
      <c r="K1535" s="7">
        <v>3.0987995366015402</v>
      </c>
      <c r="L1535" s="10">
        <v>2.5</v>
      </c>
      <c r="M1535" s="11">
        <f t="shared" si="46"/>
        <v>0.23951981464061606</v>
      </c>
      <c r="N1535" s="12" t="s">
        <v>50</v>
      </c>
      <c r="O1535" s="14" t="s">
        <v>57</v>
      </c>
      <c r="P1535" s="3">
        <f t="shared" si="47"/>
        <v>1657.9435509813966</v>
      </c>
      <c r="Q1535" s="1">
        <v>5</v>
      </c>
    </row>
    <row r="1536" spans="1:17" x14ac:dyDescent="0.3">
      <c r="A1536" s="5">
        <v>1530</v>
      </c>
      <c r="B1536" s="1" t="s">
        <v>1636</v>
      </c>
      <c r="C1536" s="1" t="s">
        <v>94</v>
      </c>
      <c r="D1536" s="1" t="s">
        <v>118</v>
      </c>
      <c r="E1536" s="1" t="s">
        <v>60</v>
      </c>
      <c r="F1536" s="1" t="s">
        <v>67</v>
      </c>
      <c r="G1536" s="1" t="s">
        <v>47</v>
      </c>
      <c r="H1536" s="1" t="s">
        <v>127</v>
      </c>
      <c r="I1536" s="1" t="s">
        <v>134</v>
      </c>
      <c r="J1536" s="7">
        <v>29.403272544692083</v>
      </c>
      <c r="K1536" s="7">
        <v>3.5414851846875073</v>
      </c>
      <c r="L1536" s="10">
        <v>2.5</v>
      </c>
      <c r="M1536" s="11">
        <f t="shared" si="46"/>
        <v>0.41659407387500291</v>
      </c>
      <c r="N1536" s="12" t="s">
        <v>50</v>
      </c>
      <c r="O1536" s="14" t="s">
        <v>57</v>
      </c>
      <c r="P1536" s="3">
        <f t="shared" si="47"/>
        <v>120.44527286221481</v>
      </c>
      <c r="Q1536" s="1">
        <v>1</v>
      </c>
    </row>
    <row r="1537" spans="1:17" x14ac:dyDescent="0.3">
      <c r="A1537" s="5">
        <v>1531</v>
      </c>
      <c r="B1537" s="1" t="s">
        <v>1637</v>
      </c>
      <c r="C1537" s="1" t="s">
        <v>9</v>
      </c>
      <c r="D1537" s="1" t="s">
        <v>118</v>
      </c>
      <c r="E1537" s="1" t="s">
        <v>60</v>
      </c>
      <c r="F1537" s="1" t="s">
        <v>67</v>
      </c>
      <c r="G1537" s="1" t="s">
        <v>47</v>
      </c>
      <c r="H1537" s="1" t="s">
        <v>127</v>
      </c>
      <c r="I1537" s="1" t="s">
        <v>134</v>
      </c>
      <c r="J1537" s="7">
        <v>13.590446761803324</v>
      </c>
      <c r="K1537" s="7">
        <v>2.2134282404296677</v>
      </c>
      <c r="L1537" s="10">
        <v>2.5</v>
      </c>
      <c r="M1537" s="11">
        <f t="shared" si="46"/>
        <v>-0.11462870382813292</v>
      </c>
      <c r="N1537" s="12" t="s">
        <v>50</v>
      </c>
      <c r="O1537" s="14" t="s">
        <v>57</v>
      </c>
      <c r="P1537" s="3">
        <f t="shared" si="47"/>
        <v>162.86648108218384</v>
      </c>
      <c r="Q1537" s="1">
        <v>2</v>
      </c>
    </row>
    <row r="1538" spans="1:17" x14ac:dyDescent="0.3">
      <c r="A1538" s="5">
        <v>1532</v>
      </c>
      <c r="B1538" s="1" t="s">
        <v>1638</v>
      </c>
      <c r="C1538" s="1" t="s">
        <v>131</v>
      </c>
      <c r="D1538" s="1" t="s">
        <v>118</v>
      </c>
      <c r="E1538" s="1" t="s">
        <v>60</v>
      </c>
      <c r="F1538" s="1" t="s">
        <v>67</v>
      </c>
      <c r="G1538" s="1" t="s">
        <v>47</v>
      </c>
      <c r="H1538" s="1" t="s">
        <v>127</v>
      </c>
      <c r="I1538" s="1" t="s">
        <v>134</v>
      </c>
      <c r="J1538" s="7">
        <v>7.63765602052153</v>
      </c>
      <c r="K1538" s="7">
        <v>1.5493997683007736</v>
      </c>
      <c r="L1538" s="10">
        <v>2.5</v>
      </c>
      <c r="M1538" s="11">
        <f t="shared" si="46"/>
        <v>-0.38024009267969056</v>
      </c>
      <c r="N1538" s="12" t="s">
        <v>50</v>
      </c>
      <c r="O1538" s="14" t="s">
        <v>57</v>
      </c>
      <c r="P1538" s="3">
        <f t="shared" si="47"/>
        <v>202.86325596985634</v>
      </c>
      <c r="Q1538" s="1">
        <v>2</v>
      </c>
    </row>
    <row r="1539" spans="1:17" x14ac:dyDescent="0.3">
      <c r="A1539" s="5">
        <v>1533</v>
      </c>
      <c r="B1539" s="1" t="s">
        <v>1639</v>
      </c>
      <c r="C1539" s="1" t="s">
        <v>131</v>
      </c>
      <c r="D1539" s="1" t="s">
        <v>118</v>
      </c>
      <c r="E1539" s="1" t="s">
        <v>60</v>
      </c>
      <c r="F1539" s="1" t="s">
        <v>67</v>
      </c>
      <c r="G1539" s="1" t="s">
        <v>47</v>
      </c>
      <c r="H1539" s="1" t="s">
        <v>127</v>
      </c>
      <c r="I1539" s="1" t="s">
        <v>134</v>
      </c>
      <c r="J1539" s="7">
        <v>30.32135435084675</v>
      </c>
      <c r="K1539" s="7">
        <v>1.9920854163866855</v>
      </c>
      <c r="L1539" s="10">
        <v>2.5</v>
      </c>
      <c r="M1539" s="11">
        <f t="shared" si="46"/>
        <v>-0.20316583344532582</v>
      </c>
      <c r="N1539" s="12" t="s">
        <v>50</v>
      </c>
      <c r="O1539" s="14" t="s">
        <v>57</v>
      </c>
      <c r="P1539" s="3">
        <f t="shared" si="47"/>
        <v>65.699090922403158</v>
      </c>
      <c r="Q1539" s="1">
        <v>1</v>
      </c>
    </row>
    <row r="1540" spans="1:17" x14ac:dyDescent="0.3">
      <c r="A1540" s="5">
        <v>1534</v>
      </c>
      <c r="B1540" s="1" t="s">
        <v>1640</v>
      </c>
      <c r="C1540" s="1" t="s">
        <v>94</v>
      </c>
      <c r="D1540" s="1" t="s">
        <v>118</v>
      </c>
      <c r="E1540" s="1" t="s">
        <v>60</v>
      </c>
      <c r="F1540" s="1" t="s">
        <v>67</v>
      </c>
      <c r="G1540" s="1" t="s">
        <v>47</v>
      </c>
      <c r="H1540" s="1" t="s">
        <v>127</v>
      </c>
      <c r="I1540" s="1" t="s">
        <v>137</v>
      </c>
      <c r="J1540" s="7">
        <v>8.9366767759931793</v>
      </c>
      <c r="K1540" s="7">
        <v>2.4347710644726299</v>
      </c>
      <c r="L1540" s="10">
        <v>2.5</v>
      </c>
      <c r="M1540" s="11">
        <f t="shared" si="46"/>
        <v>-2.6091574210948033E-2</v>
      </c>
      <c r="N1540" s="12" t="s">
        <v>50</v>
      </c>
      <c r="O1540" s="14" t="s">
        <v>57</v>
      </c>
      <c r="P1540" s="3">
        <f t="shared" si="47"/>
        <v>272.44703210182303</v>
      </c>
      <c r="Q1540" s="1">
        <v>3</v>
      </c>
    </row>
    <row r="1541" spans="1:17" x14ac:dyDescent="0.3">
      <c r="A1541" s="5">
        <v>1535</v>
      </c>
      <c r="B1541" s="1" t="s">
        <v>1641</v>
      </c>
      <c r="C1541" s="1" t="s">
        <v>131</v>
      </c>
      <c r="D1541" s="1" t="s">
        <v>118</v>
      </c>
      <c r="E1541" s="1" t="s">
        <v>60</v>
      </c>
      <c r="F1541" s="1" t="s">
        <v>67</v>
      </c>
      <c r="G1541" s="1" t="s">
        <v>47</v>
      </c>
      <c r="H1541" s="1" t="s">
        <v>127</v>
      </c>
      <c r="I1541" s="1" t="s">
        <v>137</v>
      </c>
      <c r="J1541" s="7">
        <v>7.3981293353671829</v>
      </c>
      <c r="K1541" s="7">
        <v>2.4347710644726299</v>
      </c>
      <c r="L1541" s="10">
        <v>2.5</v>
      </c>
      <c r="M1541" s="11">
        <f t="shared" si="46"/>
        <v>-2.6091574210948033E-2</v>
      </c>
      <c r="N1541" s="12" t="s">
        <v>50</v>
      </c>
      <c r="O1541" s="14" t="s">
        <v>57</v>
      </c>
      <c r="P1541" s="3">
        <f t="shared" si="47"/>
        <v>329.10631243401849</v>
      </c>
      <c r="Q1541" s="1">
        <v>3</v>
      </c>
    </row>
    <row r="1542" spans="1:17" x14ac:dyDescent="0.3">
      <c r="A1542" s="5">
        <v>1536</v>
      </c>
      <c r="B1542" s="1" t="s">
        <v>1642</v>
      </c>
      <c r="C1542" s="1" t="s">
        <v>59</v>
      </c>
      <c r="D1542" s="1" t="s">
        <v>118</v>
      </c>
      <c r="E1542" s="1" t="s">
        <v>60</v>
      </c>
      <c r="F1542" s="1" t="s">
        <v>67</v>
      </c>
      <c r="G1542" s="1" t="s">
        <v>47</v>
      </c>
      <c r="H1542" s="1" t="s">
        <v>127</v>
      </c>
      <c r="I1542" s="1" t="s">
        <v>137</v>
      </c>
      <c r="J1542" s="7">
        <v>3.1006874830743487</v>
      </c>
      <c r="K1542" s="7">
        <v>1.7707425923437317</v>
      </c>
      <c r="L1542" s="10">
        <v>2.5</v>
      </c>
      <c r="M1542" s="11">
        <f t="shared" si="46"/>
        <v>-0.29170296306250731</v>
      </c>
      <c r="N1542" s="12" t="s">
        <v>50</v>
      </c>
      <c r="O1542" s="14" t="s">
        <v>57</v>
      </c>
      <c r="P1542" s="3">
        <f t="shared" si="47"/>
        <v>571.08064002246067</v>
      </c>
      <c r="Q1542" s="1">
        <v>4</v>
      </c>
    </row>
    <row r="1543" spans="1:17" x14ac:dyDescent="0.3">
      <c r="A1543" s="5">
        <v>1537</v>
      </c>
      <c r="B1543" s="1" t="s">
        <v>1643</v>
      </c>
      <c r="C1543" s="1" t="s">
        <v>59</v>
      </c>
      <c r="D1543" s="1" t="s">
        <v>118</v>
      </c>
      <c r="E1543" s="1" t="s">
        <v>60</v>
      </c>
      <c r="F1543" s="1" t="s">
        <v>67</v>
      </c>
      <c r="G1543" s="1" t="s">
        <v>47</v>
      </c>
      <c r="H1543" s="1" t="s">
        <v>127</v>
      </c>
      <c r="I1543" s="1" t="s">
        <v>137</v>
      </c>
      <c r="J1543" s="7">
        <v>0.80699969943396022</v>
      </c>
      <c r="K1543" s="7">
        <v>1.9920854163867034</v>
      </c>
      <c r="L1543" s="10">
        <v>2.5</v>
      </c>
      <c r="M1543" s="11">
        <f t="shared" ref="M1543:M1606" si="48">(K1543-L1543)/L1543</f>
        <v>-0.20316583344531863</v>
      </c>
      <c r="N1543" s="12" t="s">
        <v>50</v>
      </c>
      <c r="O1543" s="14" t="s">
        <v>57</v>
      </c>
      <c r="P1543" s="3">
        <f t="shared" ref="P1543:P1606" si="49">K1543*1000/J1543</f>
        <v>2468.508250726707</v>
      </c>
      <c r="Q1543" s="1">
        <v>5</v>
      </c>
    </row>
    <row r="1544" spans="1:17" x14ac:dyDescent="0.3">
      <c r="A1544" s="5">
        <v>1538</v>
      </c>
      <c r="B1544" s="1" t="s">
        <v>1644</v>
      </c>
      <c r="C1544" s="1" t="s">
        <v>210</v>
      </c>
      <c r="D1544" s="1" t="s">
        <v>118</v>
      </c>
      <c r="E1544" s="1" t="s">
        <v>60</v>
      </c>
      <c r="F1544" s="1" t="s">
        <v>67</v>
      </c>
      <c r="G1544" s="1" t="s">
        <v>47</v>
      </c>
      <c r="H1544" s="1" t="s">
        <v>127</v>
      </c>
      <c r="I1544" s="1" t="s">
        <v>137</v>
      </c>
      <c r="J1544" s="7">
        <v>3.2616222522134133</v>
      </c>
      <c r="K1544" s="7">
        <v>2.213428240429665</v>
      </c>
      <c r="L1544" s="10">
        <v>2.5</v>
      </c>
      <c r="M1544" s="11">
        <f t="shared" si="48"/>
        <v>-0.11462870382813399</v>
      </c>
      <c r="N1544" s="12" t="s">
        <v>50</v>
      </c>
      <c r="O1544" s="14" t="s">
        <v>57</v>
      </c>
      <c r="P1544" s="3">
        <f t="shared" si="49"/>
        <v>678.62801675687024</v>
      </c>
      <c r="Q1544" s="1">
        <v>4</v>
      </c>
    </row>
    <row r="1545" spans="1:17" x14ac:dyDescent="0.3">
      <c r="A1545" s="5">
        <v>1539</v>
      </c>
      <c r="B1545" s="1" t="s">
        <v>1645</v>
      </c>
      <c r="C1545" s="1" t="s">
        <v>9</v>
      </c>
      <c r="D1545" s="1" t="s">
        <v>118</v>
      </c>
      <c r="E1545" s="1" t="s">
        <v>60</v>
      </c>
      <c r="F1545" s="1" t="s">
        <v>67</v>
      </c>
      <c r="G1545" s="1" t="s">
        <v>47</v>
      </c>
      <c r="H1545" s="1" t="s">
        <v>127</v>
      </c>
      <c r="I1545" s="1" t="s">
        <v>137</v>
      </c>
      <c r="J1545" s="7">
        <v>15.920248627060522</v>
      </c>
      <c r="K1545" s="7">
        <v>1.9920854163867103</v>
      </c>
      <c r="L1545" s="10">
        <v>2.5</v>
      </c>
      <c r="M1545" s="11">
        <f t="shared" si="48"/>
        <v>-0.20316583344531586</v>
      </c>
      <c r="N1545" s="12" t="s">
        <v>50</v>
      </c>
      <c r="O1545" s="14" t="s">
        <v>57</v>
      </c>
      <c r="P1545" s="3">
        <f t="shared" si="49"/>
        <v>125.12903931667582</v>
      </c>
      <c r="Q1545" s="1">
        <v>2</v>
      </c>
    </row>
    <row r="1546" spans="1:17" x14ac:dyDescent="0.3">
      <c r="A1546" s="5">
        <v>1540</v>
      </c>
      <c r="B1546" s="1" t="s">
        <v>1646</v>
      </c>
      <c r="C1546" s="1" t="s">
        <v>131</v>
      </c>
      <c r="D1546" s="1" t="s">
        <v>118</v>
      </c>
      <c r="E1546" s="1" t="s">
        <v>60</v>
      </c>
      <c r="F1546" s="1" t="s">
        <v>67</v>
      </c>
      <c r="G1546" s="1" t="s">
        <v>47</v>
      </c>
      <c r="H1546" s="1" t="s">
        <v>127</v>
      </c>
      <c r="I1546" s="1" t="s">
        <v>137</v>
      </c>
      <c r="J1546" s="7">
        <v>4.0195005239503221</v>
      </c>
      <c r="K1546" s="7">
        <v>1.9920854163867023</v>
      </c>
      <c r="L1546" s="10">
        <v>2.5</v>
      </c>
      <c r="M1546" s="11">
        <f t="shared" si="48"/>
        <v>-0.20316583344531908</v>
      </c>
      <c r="N1546" s="12" t="s">
        <v>50</v>
      </c>
      <c r="O1546" s="14" t="s">
        <v>57</v>
      </c>
      <c r="P1546" s="3">
        <f t="shared" si="49"/>
        <v>495.60521376146062</v>
      </c>
      <c r="Q1546" s="1">
        <v>3</v>
      </c>
    </row>
    <row r="1547" spans="1:17" x14ac:dyDescent="0.3">
      <c r="A1547" s="5">
        <v>1541</v>
      </c>
      <c r="B1547" s="1" t="s">
        <v>1647</v>
      </c>
      <c r="C1547" s="1" t="s">
        <v>9</v>
      </c>
      <c r="D1547" s="1" t="s">
        <v>118</v>
      </c>
      <c r="E1547" s="1" t="s">
        <v>60</v>
      </c>
      <c r="F1547" s="1" t="s">
        <v>67</v>
      </c>
      <c r="G1547" s="1" t="s">
        <v>47</v>
      </c>
      <c r="H1547" s="1" t="s">
        <v>127</v>
      </c>
      <c r="I1547" s="1" t="s">
        <v>137</v>
      </c>
      <c r="J1547" s="7">
        <v>10.849712521589817</v>
      </c>
      <c r="K1547" s="7">
        <v>1.9920854163867048</v>
      </c>
      <c r="L1547" s="10">
        <v>2.5</v>
      </c>
      <c r="M1547" s="11">
        <f t="shared" si="48"/>
        <v>-0.20316583344531808</v>
      </c>
      <c r="N1547" s="12" t="s">
        <v>50</v>
      </c>
      <c r="O1547" s="14" t="s">
        <v>57</v>
      </c>
      <c r="P1547" s="3">
        <f t="shared" si="49"/>
        <v>183.60720732670646</v>
      </c>
      <c r="Q1547" s="1">
        <v>2</v>
      </c>
    </row>
    <row r="1548" spans="1:17" x14ac:dyDescent="0.3">
      <c r="A1548" s="5">
        <v>1542</v>
      </c>
      <c r="B1548" s="1" t="s">
        <v>1648</v>
      </c>
      <c r="C1548" s="1" t="s">
        <v>94</v>
      </c>
      <c r="D1548" s="1" t="s">
        <v>118</v>
      </c>
      <c r="E1548" s="1" t="s">
        <v>60</v>
      </c>
      <c r="F1548" s="1" t="s">
        <v>67</v>
      </c>
      <c r="G1548" s="1" t="s">
        <v>47</v>
      </c>
      <c r="H1548" s="1" t="s">
        <v>127</v>
      </c>
      <c r="I1548" s="1" t="s">
        <v>139</v>
      </c>
      <c r="J1548" s="7">
        <v>29.569340415807659</v>
      </c>
      <c r="K1548" s="7">
        <v>2.4347710644726699</v>
      </c>
      <c r="L1548" s="10">
        <v>2.5</v>
      </c>
      <c r="M1548" s="11">
        <f t="shared" si="48"/>
        <v>-2.6091574210932045E-2</v>
      </c>
      <c r="N1548" s="12" t="s">
        <v>50</v>
      </c>
      <c r="O1548" s="14" t="s">
        <v>57</v>
      </c>
      <c r="P1548" s="3">
        <f t="shared" si="49"/>
        <v>82.341067816685225</v>
      </c>
      <c r="Q1548" s="1">
        <v>1</v>
      </c>
    </row>
    <row r="1549" spans="1:17" x14ac:dyDescent="0.3">
      <c r="A1549" s="5">
        <v>1543</v>
      </c>
      <c r="B1549" s="1" t="s">
        <v>1649</v>
      </c>
      <c r="C1549" s="1" t="s">
        <v>9</v>
      </c>
      <c r="D1549" s="1" t="s">
        <v>118</v>
      </c>
      <c r="E1549" s="1" t="s">
        <v>60</v>
      </c>
      <c r="F1549" s="1" t="s">
        <v>67</v>
      </c>
      <c r="G1549" s="1" t="s">
        <v>47</v>
      </c>
      <c r="H1549" s="1" t="s">
        <v>127</v>
      </c>
      <c r="I1549" s="1" t="s">
        <v>139</v>
      </c>
      <c r="J1549" s="7">
        <v>39.647325313758124</v>
      </c>
      <c r="K1549" s="7">
        <v>1.5493997683007648</v>
      </c>
      <c r="L1549" s="10">
        <v>2.5</v>
      </c>
      <c r="M1549" s="11">
        <f t="shared" si="48"/>
        <v>-0.38024009267969411</v>
      </c>
      <c r="N1549" s="12" t="s">
        <v>50</v>
      </c>
      <c r="O1549" s="14" t="s">
        <v>57</v>
      </c>
      <c r="P1549" s="3">
        <f t="shared" si="49"/>
        <v>39.079553438705823</v>
      </c>
      <c r="Q1549" s="1">
        <v>1</v>
      </c>
    </row>
    <row r="1550" spans="1:17" x14ac:dyDescent="0.3">
      <c r="A1550" s="5">
        <v>1544</v>
      </c>
      <c r="B1550" s="1" t="s">
        <v>1650</v>
      </c>
      <c r="C1550" s="1" t="s">
        <v>210</v>
      </c>
      <c r="D1550" s="1" t="s">
        <v>118</v>
      </c>
      <c r="E1550" s="1" t="s">
        <v>60</v>
      </c>
      <c r="F1550" s="1" t="s">
        <v>67</v>
      </c>
      <c r="G1550" s="1" t="s">
        <v>47</v>
      </c>
      <c r="H1550" s="1" t="s">
        <v>127</v>
      </c>
      <c r="I1550" s="1" t="s">
        <v>139</v>
      </c>
      <c r="J1550" s="7">
        <v>5.4802876203712607</v>
      </c>
      <c r="K1550" s="7">
        <v>1.5493997683007728</v>
      </c>
      <c r="L1550" s="10">
        <v>2.5</v>
      </c>
      <c r="M1550" s="11">
        <f t="shared" si="48"/>
        <v>-0.38024009267969089</v>
      </c>
      <c r="N1550" s="12" t="s">
        <v>50</v>
      </c>
      <c r="O1550" s="14" t="s">
        <v>57</v>
      </c>
      <c r="P1550" s="3">
        <f t="shared" si="49"/>
        <v>282.72234518154892</v>
      </c>
      <c r="Q1550" s="1">
        <v>3</v>
      </c>
    </row>
    <row r="1551" spans="1:17" x14ac:dyDescent="0.3">
      <c r="A1551" s="5">
        <v>1545</v>
      </c>
      <c r="B1551" s="1" t="s">
        <v>1651</v>
      </c>
      <c r="C1551" s="1" t="s">
        <v>9</v>
      </c>
      <c r="D1551" s="1" t="s">
        <v>118</v>
      </c>
      <c r="E1551" s="1" t="s">
        <v>60</v>
      </c>
      <c r="F1551" s="1" t="s">
        <v>67</v>
      </c>
      <c r="G1551" s="1" t="s">
        <v>47</v>
      </c>
      <c r="H1551" s="1" t="s">
        <v>127</v>
      </c>
      <c r="I1551" s="1" t="s">
        <v>139</v>
      </c>
      <c r="J1551" s="7">
        <v>22.834882694311577</v>
      </c>
      <c r="K1551" s="7">
        <v>2.4347710644726406</v>
      </c>
      <c r="L1551" s="10">
        <v>2.5</v>
      </c>
      <c r="M1551" s="11">
        <f t="shared" si="48"/>
        <v>-2.6091574210943769E-2</v>
      </c>
      <c r="N1551" s="12" t="s">
        <v>50</v>
      </c>
      <c r="O1551" s="14" t="s">
        <v>57</v>
      </c>
      <c r="P1551" s="3">
        <f t="shared" si="49"/>
        <v>106.62507432451883</v>
      </c>
      <c r="Q1551" s="1">
        <v>1</v>
      </c>
    </row>
    <row r="1552" spans="1:17" x14ac:dyDescent="0.3">
      <c r="A1552" s="5">
        <v>1546</v>
      </c>
      <c r="B1552" s="1" t="s">
        <v>1652</v>
      </c>
      <c r="C1552" s="1" t="s">
        <v>9</v>
      </c>
      <c r="D1552" s="1" t="s">
        <v>118</v>
      </c>
      <c r="E1552" s="1" t="s">
        <v>60</v>
      </c>
      <c r="F1552" s="1" t="s">
        <v>67</v>
      </c>
      <c r="G1552" s="1" t="s">
        <v>47</v>
      </c>
      <c r="H1552" s="1" t="s">
        <v>127</v>
      </c>
      <c r="I1552" s="1" t="s">
        <v>139</v>
      </c>
      <c r="J1552" s="7">
        <v>16.122795556867551</v>
      </c>
      <c r="K1552" s="7">
        <v>1.549399768300761</v>
      </c>
      <c r="L1552" s="10">
        <v>2.5</v>
      </c>
      <c r="M1552" s="11">
        <f t="shared" si="48"/>
        <v>-0.38024009267969561</v>
      </c>
      <c r="N1552" s="12" t="s">
        <v>50</v>
      </c>
      <c r="O1552" s="14" t="s">
        <v>57</v>
      </c>
      <c r="P1552" s="3">
        <f t="shared" si="49"/>
        <v>96.0999451265007</v>
      </c>
      <c r="Q1552" s="1">
        <v>1</v>
      </c>
    </row>
    <row r="1553" spans="1:17" x14ac:dyDescent="0.3">
      <c r="A1553" s="5">
        <v>1547</v>
      </c>
      <c r="B1553" s="1" t="s">
        <v>1653</v>
      </c>
      <c r="C1553" s="1" t="s">
        <v>9</v>
      </c>
      <c r="D1553" s="1" t="s">
        <v>118</v>
      </c>
      <c r="E1553" s="1" t="s">
        <v>60</v>
      </c>
      <c r="F1553" s="1" t="s">
        <v>67</v>
      </c>
      <c r="G1553" s="1" t="s">
        <v>47</v>
      </c>
      <c r="H1553" s="1" t="s">
        <v>127</v>
      </c>
      <c r="I1553" s="1" t="s">
        <v>139</v>
      </c>
      <c r="J1553" s="7">
        <v>46.769129825639453</v>
      </c>
      <c r="K1553" s="7">
        <v>1.992085416386667</v>
      </c>
      <c r="L1553" s="10">
        <v>2.5</v>
      </c>
      <c r="M1553" s="11">
        <f t="shared" si="48"/>
        <v>-0.20316583344533318</v>
      </c>
      <c r="N1553" s="12" t="s">
        <v>50</v>
      </c>
      <c r="O1553" s="14" t="s">
        <v>57</v>
      </c>
      <c r="P1553" s="3">
        <f t="shared" si="49"/>
        <v>42.594023532475035</v>
      </c>
      <c r="Q1553" s="1">
        <v>1</v>
      </c>
    </row>
    <row r="1554" spans="1:17" x14ac:dyDescent="0.3">
      <c r="A1554" s="5">
        <v>1548</v>
      </c>
      <c r="B1554" s="1" t="s">
        <v>1654</v>
      </c>
      <c r="C1554" s="1" t="s">
        <v>9</v>
      </c>
      <c r="D1554" s="1" t="s">
        <v>118</v>
      </c>
      <c r="E1554" s="1" t="s">
        <v>60</v>
      </c>
      <c r="F1554" s="1" t="s">
        <v>67</v>
      </c>
      <c r="G1554" s="1" t="s">
        <v>47</v>
      </c>
      <c r="H1554" s="1" t="s">
        <v>127</v>
      </c>
      <c r="I1554" s="1" t="s">
        <v>139</v>
      </c>
      <c r="J1554" s="7">
        <v>11.474057371332101</v>
      </c>
      <c r="K1554" s="7">
        <v>1.770742592343743</v>
      </c>
      <c r="L1554" s="10">
        <v>2.5</v>
      </c>
      <c r="M1554" s="11">
        <f t="shared" si="48"/>
        <v>-0.29170296306250282</v>
      </c>
      <c r="N1554" s="12" t="s">
        <v>50</v>
      </c>
      <c r="O1554" s="14" t="s">
        <v>57</v>
      </c>
      <c r="P1554" s="3">
        <f t="shared" si="49"/>
        <v>154.32575723108533</v>
      </c>
      <c r="Q1554" s="1">
        <v>2</v>
      </c>
    </row>
    <row r="1555" spans="1:17" x14ac:dyDescent="0.3">
      <c r="A1555" s="5">
        <v>1549</v>
      </c>
      <c r="B1555" s="1" t="s">
        <v>1655</v>
      </c>
      <c r="C1555" s="1" t="s">
        <v>59</v>
      </c>
      <c r="D1555" s="1" t="s">
        <v>118</v>
      </c>
      <c r="E1555" s="1" t="s">
        <v>60</v>
      </c>
      <c r="F1555" s="1" t="s">
        <v>67</v>
      </c>
      <c r="G1555" s="1" t="s">
        <v>47</v>
      </c>
      <c r="H1555" s="1" t="s">
        <v>127</v>
      </c>
      <c r="I1555" s="1" t="s">
        <v>139</v>
      </c>
      <c r="J1555" s="7">
        <v>0.75678190627934383</v>
      </c>
      <c r="K1555" s="7">
        <v>1.5493997683007703</v>
      </c>
      <c r="L1555" s="10">
        <v>2.5</v>
      </c>
      <c r="M1555" s="11">
        <f t="shared" si="48"/>
        <v>-0.38024009267969189</v>
      </c>
      <c r="N1555" s="12" t="s">
        <v>50</v>
      </c>
      <c r="O1555" s="14" t="s">
        <v>57</v>
      </c>
      <c r="P1555" s="3">
        <f t="shared" si="49"/>
        <v>2047.3530821029631</v>
      </c>
      <c r="Q1555" s="1">
        <v>5</v>
      </c>
    </row>
    <row r="1556" spans="1:17" x14ac:dyDescent="0.3">
      <c r="A1556" s="5">
        <v>1550</v>
      </c>
      <c r="B1556" s="1" t="s">
        <v>1656</v>
      </c>
      <c r="C1556" s="1" t="s">
        <v>9</v>
      </c>
      <c r="D1556" s="1" t="s">
        <v>118</v>
      </c>
      <c r="E1556" s="1" t="s">
        <v>60</v>
      </c>
      <c r="F1556" s="1" t="s">
        <v>67</v>
      </c>
      <c r="G1556" s="1" t="s">
        <v>47</v>
      </c>
      <c r="H1556" s="1" t="s">
        <v>127</v>
      </c>
      <c r="I1556" s="1" t="s">
        <v>139</v>
      </c>
      <c r="J1556" s="7">
        <v>20.163984594025077</v>
      </c>
      <c r="K1556" s="7">
        <v>1.9920854163867094</v>
      </c>
      <c r="L1556" s="10">
        <v>2.5</v>
      </c>
      <c r="M1556" s="11">
        <f t="shared" si="48"/>
        <v>-0.20316583344531622</v>
      </c>
      <c r="N1556" s="12" t="s">
        <v>50</v>
      </c>
      <c r="O1556" s="14" t="s">
        <v>57</v>
      </c>
      <c r="P1556" s="3">
        <f t="shared" si="49"/>
        <v>98.794234199970447</v>
      </c>
      <c r="Q1556" s="1">
        <v>1</v>
      </c>
    </row>
    <row r="1557" spans="1:17" x14ac:dyDescent="0.3">
      <c r="A1557" s="5">
        <v>1551</v>
      </c>
      <c r="B1557" s="1" t="s">
        <v>1657</v>
      </c>
      <c r="C1557" s="1" t="s">
        <v>210</v>
      </c>
      <c r="D1557" s="1" t="s">
        <v>118</v>
      </c>
      <c r="E1557" s="1" t="s">
        <v>60</v>
      </c>
      <c r="F1557" s="1" t="s">
        <v>67</v>
      </c>
      <c r="G1557" s="1" t="s">
        <v>47</v>
      </c>
      <c r="H1557" s="1" t="s">
        <v>127</v>
      </c>
      <c r="I1557" s="1" t="s">
        <v>139</v>
      </c>
      <c r="J1557" s="7">
        <v>4.0995396172907856</v>
      </c>
      <c r="K1557" s="7">
        <v>1.5493997683007705</v>
      </c>
      <c r="L1557" s="10">
        <v>2.5</v>
      </c>
      <c r="M1557" s="11">
        <f t="shared" si="48"/>
        <v>-0.38024009267969178</v>
      </c>
      <c r="N1557" s="12" t="s">
        <v>50</v>
      </c>
      <c r="O1557" s="14" t="s">
        <v>57</v>
      </c>
      <c r="P1557" s="3">
        <f t="shared" si="49"/>
        <v>377.94482135647809</v>
      </c>
      <c r="Q1557" s="1">
        <v>3</v>
      </c>
    </row>
    <row r="1558" spans="1:17" x14ac:dyDescent="0.3">
      <c r="A1558" s="5">
        <v>1552</v>
      </c>
      <c r="B1558" s="1" t="s">
        <v>1658</v>
      </c>
      <c r="C1558" s="1" t="s">
        <v>59</v>
      </c>
      <c r="D1558" s="1" t="s">
        <v>118</v>
      </c>
      <c r="E1558" s="1" t="s">
        <v>60</v>
      </c>
      <c r="F1558" s="1" t="s">
        <v>67</v>
      </c>
      <c r="G1558" s="1" t="s">
        <v>47</v>
      </c>
      <c r="H1558" s="1" t="s">
        <v>127</v>
      </c>
      <c r="I1558" s="1" t="s">
        <v>139</v>
      </c>
      <c r="J1558" s="7">
        <v>10.104172364562274</v>
      </c>
      <c r="K1558" s="7">
        <v>1.9920854163867021</v>
      </c>
      <c r="L1558" s="10">
        <v>2.5</v>
      </c>
      <c r="M1558" s="11">
        <f t="shared" si="48"/>
        <v>-0.20316583344531916</v>
      </c>
      <c r="N1558" s="12" t="s">
        <v>50</v>
      </c>
      <c r="O1558" s="14" t="s">
        <v>57</v>
      </c>
      <c r="P1558" s="3">
        <f t="shared" si="49"/>
        <v>197.15473415451794</v>
      </c>
      <c r="Q1558" s="1">
        <v>2</v>
      </c>
    </row>
    <row r="1559" spans="1:17" x14ac:dyDescent="0.3">
      <c r="A1559" s="5">
        <v>1553</v>
      </c>
      <c r="B1559" s="1" t="s">
        <v>1659</v>
      </c>
      <c r="C1559" s="1" t="s">
        <v>9</v>
      </c>
      <c r="D1559" s="1" t="s">
        <v>118</v>
      </c>
      <c r="E1559" s="1" t="s">
        <v>60</v>
      </c>
      <c r="F1559" s="1" t="s">
        <v>67</v>
      </c>
      <c r="G1559" s="1" t="s">
        <v>47</v>
      </c>
      <c r="H1559" s="1" t="s">
        <v>127</v>
      </c>
      <c r="I1559" s="1" t="s">
        <v>139</v>
      </c>
      <c r="J1559" s="7">
        <v>17.450317617502851</v>
      </c>
      <c r="K1559" s="7">
        <v>1.992085416386699</v>
      </c>
      <c r="L1559" s="10">
        <v>2.5</v>
      </c>
      <c r="M1559" s="11">
        <f t="shared" si="48"/>
        <v>-0.20316583344532041</v>
      </c>
      <c r="N1559" s="12" t="s">
        <v>50</v>
      </c>
      <c r="O1559" s="14" t="s">
        <v>57</v>
      </c>
      <c r="P1559" s="3">
        <f t="shared" si="49"/>
        <v>114.15754486833046</v>
      </c>
      <c r="Q1559" s="1">
        <v>1</v>
      </c>
    </row>
    <row r="1560" spans="1:17" x14ac:dyDescent="0.3">
      <c r="A1560" s="5">
        <v>1554</v>
      </c>
      <c r="B1560" s="1" t="s">
        <v>1660</v>
      </c>
      <c r="C1560" s="1" t="s">
        <v>59</v>
      </c>
      <c r="D1560" s="1" t="s">
        <v>118</v>
      </c>
      <c r="E1560" s="1" t="s">
        <v>60</v>
      </c>
      <c r="F1560" s="1" t="s">
        <v>67</v>
      </c>
      <c r="G1560" s="1" t="s">
        <v>47</v>
      </c>
      <c r="H1560" s="1" t="s">
        <v>127</v>
      </c>
      <c r="I1560" s="1" t="s">
        <v>139</v>
      </c>
      <c r="J1560" s="7">
        <v>0.82214177564263868</v>
      </c>
      <c r="K1560" s="7">
        <v>1.7707425923437312</v>
      </c>
      <c r="L1560" s="10">
        <v>2.5</v>
      </c>
      <c r="M1560" s="11">
        <f t="shared" si="48"/>
        <v>-0.29170296306250754</v>
      </c>
      <c r="N1560" s="12" t="s">
        <v>50</v>
      </c>
      <c r="O1560" s="14" t="s">
        <v>57</v>
      </c>
      <c r="P1560" s="3">
        <f t="shared" si="49"/>
        <v>2153.8165859040619</v>
      </c>
      <c r="Q1560" s="1">
        <v>5</v>
      </c>
    </row>
    <row r="1561" spans="1:17" x14ac:dyDescent="0.3">
      <c r="A1561" s="5">
        <v>1555</v>
      </c>
      <c r="B1561" s="1" t="s">
        <v>1661</v>
      </c>
      <c r="C1561" s="1" t="s">
        <v>131</v>
      </c>
      <c r="D1561" s="1" t="s">
        <v>118</v>
      </c>
      <c r="E1561" s="1" t="s">
        <v>60</v>
      </c>
      <c r="F1561" s="1" t="s">
        <v>67</v>
      </c>
      <c r="G1561" s="1" t="s">
        <v>47</v>
      </c>
      <c r="H1561" s="1" t="s">
        <v>127</v>
      </c>
      <c r="I1561" s="1" t="s">
        <v>139</v>
      </c>
      <c r="J1561" s="7">
        <v>30.362285044867296</v>
      </c>
      <c r="K1561" s="7">
        <v>1.9920854163866775</v>
      </c>
      <c r="L1561" s="10">
        <v>2.5</v>
      </c>
      <c r="M1561" s="11">
        <f t="shared" si="48"/>
        <v>-0.20316583344532901</v>
      </c>
      <c r="N1561" s="12" t="s">
        <v>50</v>
      </c>
      <c r="O1561" s="14" t="s">
        <v>57</v>
      </c>
      <c r="P1561" s="3">
        <f t="shared" si="49"/>
        <v>65.610523497915608</v>
      </c>
      <c r="Q1561" s="1">
        <v>1</v>
      </c>
    </row>
    <row r="1562" spans="1:17" x14ac:dyDescent="0.3">
      <c r="A1562" s="5">
        <v>1556</v>
      </c>
      <c r="B1562" s="1" t="s">
        <v>1662</v>
      </c>
      <c r="C1562" s="1" t="s">
        <v>9</v>
      </c>
      <c r="D1562" s="1" t="s">
        <v>118</v>
      </c>
      <c r="E1562" s="1" t="s">
        <v>60</v>
      </c>
      <c r="F1562" s="1" t="s">
        <v>67</v>
      </c>
      <c r="G1562" s="1" t="s">
        <v>47</v>
      </c>
      <c r="H1562" s="1" t="s">
        <v>127</v>
      </c>
      <c r="I1562" s="1" t="s">
        <v>139</v>
      </c>
      <c r="J1562" s="7">
        <v>37.666689384108302</v>
      </c>
      <c r="K1562" s="7">
        <v>1.5493997683007543</v>
      </c>
      <c r="L1562" s="10">
        <v>2.5</v>
      </c>
      <c r="M1562" s="11">
        <f t="shared" si="48"/>
        <v>-0.38024009267969827</v>
      </c>
      <c r="N1562" s="12" t="s">
        <v>50</v>
      </c>
      <c r="O1562" s="14" t="s">
        <v>57</v>
      </c>
      <c r="P1562" s="3">
        <f t="shared" si="49"/>
        <v>41.134482314085481</v>
      </c>
      <c r="Q1562" s="1">
        <v>1</v>
      </c>
    </row>
    <row r="1563" spans="1:17" x14ac:dyDescent="0.3">
      <c r="A1563" s="5">
        <v>1557</v>
      </c>
      <c r="B1563" s="1" t="s">
        <v>1663</v>
      </c>
      <c r="C1563" s="1" t="s">
        <v>9</v>
      </c>
      <c r="D1563" s="1" t="s">
        <v>118</v>
      </c>
      <c r="E1563" s="1" t="s">
        <v>60</v>
      </c>
      <c r="F1563" s="1" t="s">
        <v>67</v>
      </c>
      <c r="G1563" s="1" t="s">
        <v>47</v>
      </c>
      <c r="H1563" s="1" t="s">
        <v>127</v>
      </c>
      <c r="I1563" s="1" t="s">
        <v>139</v>
      </c>
      <c r="J1563" s="7">
        <v>52.636942207523695</v>
      </c>
      <c r="K1563" s="7">
        <v>2.4347710644726686</v>
      </c>
      <c r="L1563" s="10">
        <v>2.5</v>
      </c>
      <c r="M1563" s="11">
        <f t="shared" si="48"/>
        <v>-2.6091574210932576E-2</v>
      </c>
      <c r="N1563" s="12" t="s">
        <v>50</v>
      </c>
      <c r="O1563" s="14" t="s">
        <v>57</v>
      </c>
      <c r="P1563" s="3">
        <f t="shared" si="49"/>
        <v>46.255936655162557</v>
      </c>
      <c r="Q1563" s="1">
        <v>1</v>
      </c>
    </row>
    <row r="1564" spans="1:17" x14ac:dyDescent="0.3">
      <c r="A1564" s="5">
        <v>1558</v>
      </c>
      <c r="B1564" s="1" t="s">
        <v>1664</v>
      </c>
      <c r="C1564" s="1" t="s">
        <v>131</v>
      </c>
      <c r="D1564" s="1" t="s">
        <v>118</v>
      </c>
      <c r="E1564" s="1" t="s">
        <v>60</v>
      </c>
      <c r="F1564" s="1" t="s">
        <v>67</v>
      </c>
      <c r="G1564" s="1" t="s">
        <v>47</v>
      </c>
      <c r="H1564" s="1" t="s">
        <v>127</v>
      </c>
      <c r="I1564" s="1" t="s">
        <v>139</v>
      </c>
      <c r="J1564" s="7">
        <v>11.953303625148303</v>
      </c>
      <c r="K1564" s="7">
        <v>1.9920854163867092</v>
      </c>
      <c r="L1564" s="10">
        <v>2.5</v>
      </c>
      <c r="M1564" s="11">
        <f t="shared" si="48"/>
        <v>-0.2031658334453163</v>
      </c>
      <c r="N1564" s="12" t="s">
        <v>50</v>
      </c>
      <c r="O1564" s="14" t="s">
        <v>57</v>
      </c>
      <c r="P1564" s="3">
        <f t="shared" si="49"/>
        <v>166.65563586920047</v>
      </c>
      <c r="Q1564" s="1">
        <v>2</v>
      </c>
    </row>
    <row r="1565" spans="1:17" x14ac:dyDescent="0.3">
      <c r="A1565" s="5">
        <v>1559</v>
      </c>
      <c r="B1565" s="1" t="s">
        <v>1665</v>
      </c>
      <c r="C1565" s="1" t="s">
        <v>145</v>
      </c>
      <c r="D1565" s="1" t="s">
        <v>118</v>
      </c>
      <c r="E1565" s="1" t="s">
        <v>60</v>
      </c>
      <c r="F1565" s="1" t="s">
        <v>67</v>
      </c>
      <c r="G1565" s="1" t="s">
        <v>47</v>
      </c>
      <c r="H1565" s="1" t="s">
        <v>127</v>
      </c>
      <c r="I1565" s="1"/>
      <c r="J1565" s="7">
        <v>36.630115566300532</v>
      </c>
      <c r="K1565" s="7">
        <v>2.2134282404296681</v>
      </c>
      <c r="L1565" s="10">
        <v>2.5</v>
      </c>
      <c r="M1565" s="11">
        <f t="shared" si="48"/>
        <v>-0.11462870382813276</v>
      </c>
      <c r="N1565" s="12" t="s">
        <v>50</v>
      </c>
      <c r="O1565" s="14" t="s">
        <v>57</v>
      </c>
      <c r="P1565" s="3">
        <f t="shared" si="49"/>
        <v>60.426460747123819</v>
      </c>
      <c r="Q1565" s="1">
        <v>1</v>
      </c>
    </row>
    <row r="1566" spans="1:17" x14ac:dyDescent="0.3">
      <c r="A1566" s="5">
        <v>1560</v>
      </c>
      <c r="B1566" s="1" t="s">
        <v>1666</v>
      </c>
      <c r="C1566" s="1" t="s">
        <v>59</v>
      </c>
      <c r="D1566" s="1" t="s">
        <v>118</v>
      </c>
      <c r="E1566" s="1" t="s">
        <v>60</v>
      </c>
      <c r="F1566" s="1" t="s">
        <v>67</v>
      </c>
      <c r="G1566" s="1" t="s">
        <v>47</v>
      </c>
      <c r="H1566" s="1" t="s">
        <v>127</v>
      </c>
      <c r="I1566" s="1" t="s">
        <v>132</v>
      </c>
      <c r="J1566" s="7">
        <v>1.1287612721241216</v>
      </c>
      <c r="K1566" s="7">
        <v>2.2134282404296641</v>
      </c>
      <c r="L1566" s="10">
        <v>2.5</v>
      </c>
      <c r="M1566" s="11">
        <f t="shared" si="48"/>
        <v>-0.11462870382813435</v>
      </c>
      <c r="N1566" s="12" t="s">
        <v>50</v>
      </c>
      <c r="O1566" s="14" t="s">
        <v>57</v>
      </c>
      <c r="P1566" s="3">
        <f t="shared" si="49"/>
        <v>1960.9356691201838</v>
      </c>
      <c r="Q1566" s="1">
        <v>5</v>
      </c>
    </row>
    <row r="1567" spans="1:17" x14ac:dyDescent="0.3">
      <c r="A1567" s="5">
        <v>1561</v>
      </c>
      <c r="B1567" s="1" t="s">
        <v>1667</v>
      </c>
      <c r="C1567" s="1" t="s">
        <v>131</v>
      </c>
      <c r="D1567" s="1" t="s">
        <v>118</v>
      </c>
      <c r="E1567" s="1" t="s">
        <v>60</v>
      </c>
      <c r="F1567" s="1" t="s">
        <v>67</v>
      </c>
      <c r="G1567" s="1" t="s">
        <v>47</v>
      </c>
      <c r="H1567" s="1" t="s">
        <v>127</v>
      </c>
      <c r="I1567" s="1" t="s">
        <v>132</v>
      </c>
      <c r="J1567" s="7">
        <v>9.590922021384614</v>
      </c>
      <c r="K1567" s="7">
        <v>1.5493997683007656</v>
      </c>
      <c r="L1567" s="10">
        <v>2.5</v>
      </c>
      <c r="M1567" s="11">
        <f t="shared" si="48"/>
        <v>-0.38024009267969372</v>
      </c>
      <c r="N1567" s="12" t="s">
        <v>50</v>
      </c>
      <c r="O1567" s="14" t="s">
        <v>57</v>
      </c>
      <c r="P1567" s="3">
        <f t="shared" si="49"/>
        <v>161.54857320767616</v>
      </c>
      <c r="Q1567" s="1">
        <v>2</v>
      </c>
    </row>
    <row r="1568" spans="1:17" x14ac:dyDescent="0.3">
      <c r="A1568" s="5">
        <v>1562</v>
      </c>
      <c r="B1568" s="1" t="s">
        <v>1668</v>
      </c>
      <c r="C1568" s="1" t="s">
        <v>94</v>
      </c>
      <c r="D1568" s="1" t="s">
        <v>118</v>
      </c>
      <c r="E1568" s="1" t="s">
        <v>60</v>
      </c>
      <c r="F1568" s="1" t="s">
        <v>67</v>
      </c>
      <c r="G1568" s="1" t="s">
        <v>47</v>
      </c>
      <c r="H1568" s="1" t="s">
        <v>127</v>
      </c>
      <c r="I1568" s="1" t="s">
        <v>134</v>
      </c>
      <c r="J1568" s="7">
        <v>12.343845373098121</v>
      </c>
      <c r="K1568" s="7">
        <v>1.9920854163867072</v>
      </c>
      <c r="L1568" s="10">
        <v>2.5</v>
      </c>
      <c r="M1568" s="11">
        <f t="shared" si="48"/>
        <v>-0.20316583344531711</v>
      </c>
      <c r="N1568" s="12" t="s">
        <v>50</v>
      </c>
      <c r="O1568" s="14" t="s">
        <v>57</v>
      </c>
      <c r="P1568" s="3">
        <f t="shared" si="49"/>
        <v>161.38288808511894</v>
      </c>
      <c r="Q1568" s="1">
        <v>2</v>
      </c>
    </row>
    <row r="1569" spans="1:17" x14ac:dyDescent="0.3">
      <c r="A1569" s="5">
        <v>1563</v>
      </c>
      <c r="B1569" s="1" t="s">
        <v>1669</v>
      </c>
      <c r="C1569" s="1" t="s">
        <v>9</v>
      </c>
      <c r="D1569" s="1" t="s">
        <v>118</v>
      </c>
      <c r="E1569" s="1" t="s">
        <v>60</v>
      </c>
      <c r="F1569" s="1" t="s">
        <v>67</v>
      </c>
      <c r="G1569" s="1" t="s">
        <v>47</v>
      </c>
      <c r="H1569" s="1" t="s">
        <v>127</v>
      </c>
      <c r="I1569" s="1" t="s">
        <v>134</v>
      </c>
      <c r="J1569" s="7">
        <v>21.538738985890447</v>
      </c>
      <c r="K1569" s="7">
        <v>3.098799536601514</v>
      </c>
      <c r="L1569" s="10">
        <v>2.5</v>
      </c>
      <c r="M1569" s="11">
        <f t="shared" si="48"/>
        <v>0.23951981464060559</v>
      </c>
      <c r="N1569" s="12" t="s">
        <v>50</v>
      </c>
      <c r="O1569" s="14" t="s">
        <v>57</v>
      </c>
      <c r="P1569" s="3">
        <f t="shared" si="49"/>
        <v>143.87098235562766</v>
      </c>
      <c r="Q1569" s="1">
        <v>2</v>
      </c>
    </row>
    <row r="1570" spans="1:17" x14ac:dyDescent="0.3">
      <c r="A1570" s="5">
        <v>1564</v>
      </c>
      <c r="B1570" s="1" t="s">
        <v>1670</v>
      </c>
      <c r="C1570" s="1" t="s">
        <v>210</v>
      </c>
      <c r="D1570" s="1" t="s">
        <v>118</v>
      </c>
      <c r="E1570" s="1" t="s">
        <v>60</v>
      </c>
      <c r="F1570" s="1" t="s">
        <v>67</v>
      </c>
      <c r="G1570" s="1" t="s">
        <v>47</v>
      </c>
      <c r="H1570" s="1" t="s">
        <v>127</v>
      </c>
      <c r="I1570" s="1" t="s">
        <v>134</v>
      </c>
      <c r="J1570" s="7">
        <v>1.7546855099482219</v>
      </c>
      <c r="K1570" s="7">
        <v>1.9920854163867032</v>
      </c>
      <c r="L1570" s="10">
        <v>2.5</v>
      </c>
      <c r="M1570" s="11">
        <f t="shared" si="48"/>
        <v>-0.20316583344531872</v>
      </c>
      <c r="N1570" s="12" t="s">
        <v>50</v>
      </c>
      <c r="O1570" s="14" t="s">
        <v>57</v>
      </c>
      <c r="P1570" s="3">
        <f t="shared" si="49"/>
        <v>1135.2948463371574</v>
      </c>
      <c r="Q1570" s="1">
        <v>5</v>
      </c>
    </row>
    <row r="1571" spans="1:17" x14ac:dyDescent="0.3">
      <c r="A1571" s="5">
        <v>1565</v>
      </c>
      <c r="B1571" s="1" t="s">
        <v>1671</v>
      </c>
      <c r="C1571" s="1" t="s">
        <v>210</v>
      </c>
      <c r="D1571" s="1" t="s">
        <v>118</v>
      </c>
      <c r="E1571" s="1" t="s">
        <v>60</v>
      </c>
      <c r="F1571" s="1" t="s">
        <v>67</v>
      </c>
      <c r="G1571" s="1" t="s">
        <v>47</v>
      </c>
      <c r="H1571" s="1" t="s">
        <v>127</v>
      </c>
      <c r="I1571" s="1" t="s">
        <v>134</v>
      </c>
      <c r="J1571" s="7">
        <v>4.8237227228795092</v>
      </c>
      <c r="K1571" s="7">
        <v>1.5493997683007719</v>
      </c>
      <c r="L1571" s="10">
        <v>2.5</v>
      </c>
      <c r="M1571" s="11">
        <f t="shared" si="48"/>
        <v>-0.38024009267969128</v>
      </c>
      <c r="N1571" s="12" t="s">
        <v>50</v>
      </c>
      <c r="O1571" s="14" t="s">
        <v>57</v>
      </c>
      <c r="P1571" s="3">
        <f t="shared" si="49"/>
        <v>321.20415233483021</v>
      </c>
      <c r="Q1571" s="1">
        <v>3</v>
      </c>
    </row>
    <row r="1572" spans="1:17" x14ac:dyDescent="0.3">
      <c r="A1572" s="5">
        <v>1566</v>
      </c>
      <c r="B1572" s="1" t="s">
        <v>1672</v>
      </c>
      <c r="C1572" s="1" t="s">
        <v>131</v>
      </c>
      <c r="D1572" s="1" t="s">
        <v>118</v>
      </c>
      <c r="E1572" s="1" t="s">
        <v>60</v>
      </c>
      <c r="F1572" s="1" t="s">
        <v>67</v>
      </c>
      <c r="G1572" s="1" t="s">
        <v>47</v>
      </c>
      <c r="H1572" s="1" t="s">
        <v>127</v>
      </c>
      <c r="I1572" s="1" t="s">
        <v>134</v>
      </c>
      <c r="J1572" s="7">
        <v>25.591614701552906</v>
      </c>
      <c r="K1572" s="7">
        <v>4.2055136568164082</v>
      </c>
      <c r="L1572" s="10">
        <v>2.5</v>
      </c>
      <c r="M1572" s="11">
        <f t="shared" si="48"/>
        <v>0.68220546272656324</v>
      </c>
      <c r="N1572" s="12" t="s">
        <v>50</v>
      </c>
      <c r="O1572" s="14" t="s">
        <v>51</v>
      </c>
      <c r="P1572" s="3">
        <f t="shared" si="49"/>
        <v>164.33170418751328</v>
      </c>
      <c r="Q1572" s="1">
        <v>2</v>
      </c>
    </row>
    <row r="1573" spans="1:17" x14ac:dyDescent="0.3">
      <c r="A1573" s="5">
        <v>1567</v>
      </c>
      <c r="B1573" s="1" t="s">
        <v>1673</v>
      </c>
      <c r="C1573" s="1" t="s">
        <v>9</v>
      </c>
      <c r="D1573" s="1" t="s">
        <v>118</v>
      </c>
      <c r="E1573" s="1" t="s">
        <v>60</v>
      </c>
      <c r="F1573" s="1" t="s">
        <v>67</v>
      </c>
      <c r="G1573" s="1" t="s">
        <v>47</v>
      </c>
      <c r="H1573" s="1" t="s">
        <v>127</v>
      </c>
      <c r="I1573" s="1" t="s">
        <v>134</v>
      </c>
      <c r="J1573" s="7">
        <v>4.1434753993872375</v>
      </c>
      <c r="K1573" s="7">
        <v>1.549399768300773</v>
      </c>
      <c r="L1573" s="10">
        <v>2.5</v>
      </c>
      <c r="M1573" s="11">
        <f t="shared" si="48"/>
        <v>-0.38024009267969083</v>
      </c>
      <c r="N1573" s="12" t="s">
        <v>50</v>
      </c>
      <c r="O1573" s="14" t="s">
        <v>57</v>
      </c>
      <c r="P1573" s="3">
        <f t="shared" si="49"/>
        <v>373.93724324510475</v>
      </c>
      <c r="Q1573" s="1">
        <v>3</v>
      </c>
    </row>
    <row r="1574" spans="1:17" x14ac:dyDescent="0.3">
      <c r="A1574" s="5">
        <v>1568</v>
      </c>
      <c r="B1574" s="1" t="s">
        <v>1674</v>
      </c>
      <c r="C1574" s="1" t="s">
        <v>59</v>
      </c>
      <c r="D1574" s="1" t="s">
        <v>118</v>
      </c>
      <c r="E1574" s="1" t="s">
        <v>60</v>
      </c>
      <c r="F1574" s="1" t="s">
        <v>67</v>
      </c>
      <c r="G1574" s="1" t="s">
        <v>47</v>
      </c>
      <c r="H1574" s="1" t="s">
        <v>127</v>
      </c>
      <c r="I1574" s="1" t="s">
        <v>134</v>
      </c>
      <c r="J1574" s="7">
        <v>1.2998023522792248</v>
      </c>
      <c r="K1574" s="7">
        <v>1.5493997683007703</v>
      </c>
      <c r="L1574" s="10">
        <v>2.5</v>
      </c>
      <c r="M1574" s="11">
        <f t="shared" si="48"/>
        <v>-0.38024009267969189</v>
      </c>
      <c r="N1574" s="12" t="s">
        <v>50</v>
      </c>
      <c r="O1574" s="14" t="s">
        <v>57</v>
      </c>
      <c r="P1574" s="3">
        <f t="shared" si="49"/>
        <v>1192.0272075087973</v>
      </c>
      <c r="Q1574" s="1">
        <v>5</v>
      </c>
    </row>
    <row r="1575" spans="1:17" x14ac:dyDescent="0.3">
      <c r="A1575" s="5">
        <v>1569</v>
      </c>
      <c r="B1575" s="1" t="s">
        <v>1675</v>
      </c>
      <c r="C1575" s="1" t="s">
        <v>59</v>
      </c>
      <c r="D1575" s="1" t="s">
        <v>118</v>
      </c>
      <c r="E1575" s="1" t="s">
        <v>60</v>
      </c>
      <c r="F1575" s="1" t="s">
        <v>67</v>
      </c>
      <c r="G1575" s="1" t="s">
        <v>47</v>
      </c>
      <c r="H1575" s="1" t="s">
        <v>127</v>
      </c>
      <c r="I1575" s="1" t="s">
        <v>134</v>
      </c>
      <c r="J1575" s="7">
        <v>3.0795782804840646</v>
      </c>
      <c r="K1575" s="7">
        <v>2.6561138885156081</v>
      </c>
      <c r="L1575" s="10">
        <v>2.5</v>
      </c>
      <c r="M1575" s="11">
        <f t="shared" si="48"/>
        <v>6.2445555406243261E-2</v>
      </c>
      <c r="N1575" s="12" t="s">
        <v>50</v>
      </c>
      <c r="O1575" s="14" t="s">
        <v>57</v>
      </c>
      <c r="P1575" s="3">
        <f t="shared" si="49"/>
        <v>862.49273329012635</v>
      </c>
      <c r="Q1575" s="1">
        <v>4</v>
      </c>
    </row>
    <row r="1576" spans="1:17" x14ac:dyDescent="0.3">
      <c r="A1576" s="5">
        <v>1570</v>
      </c>
      <c r="B1576" s="1" t="s">
        <v>1676</v>
      </c>
      <c r="C1576" s="1" t="s">
        <v>59</v>
      </c>
      <c r="D1576" s="1" t="s">
        <v>118</v>
      </c>
      <c r="E1576" s="1" t="s">
        <v>60</v>
      </c>
      <c r="F1576" s="1" t="s">
        <v>67</v>
      </c>
      <c r="G1576" s="1" t="s">
        <v>47</v>
      </c>
      <c r="H1576" s="1" t="s">
        <v>127</v>
      </c>
      <c r="I1576" s="1" t="s">
        <v>137</v>
      </c>
      <c r="J1576" s="7">
        <v>4.7146521964283483</v>
      </c>
      <c r="K1576" s="7">
        <v>3.0987995366015442</v>
      </c>
      <c r="L1576" s="10">
        <v>2.5</v>
      </c>
      <c r="M1576" s="11">
        <f t="shared" si="48"/>
        <v>0.23951981464061767</v>
      </c>
      <c r="N1576" s="12" t="s">
        <v>50</v>
      </c>
      <c r="O1576" s="14" t="s">
        <v>57</v>
      </c>
      <c r="P1576" s="3">
        <f t="shared" si="49"/>
        <v>657.27001854963635</v>
      </c>
      <c r="Q1576" s="1">
        <v>4</v>
      </c>
    </row>
    <row r="1577" spans="1:17" x14ac:dyDescent="0.3">
      <c r="A1577" s="5">
        <v>1571</v>
      </c>
      <c r="B1577" s="1" t="s">
        <v>1677</v>
      </c>
      <c r="C1577" s="1" t="s">
        <v>9</v>
      </c>
      <c r="D1577" s="1" t="s">
        <v>118</v>
      </c>
      <c r="E1577" s="1" t="s">
        <v>60</v>
      </c>
      <c r="F1577" s="1" t="s">
        <v>67</v>
      </c>
      <c r="G1577" s="1" t="s">
        <v>47</v>
      </c>
      <c r="H1577" s="1" t="s">
        <v>127</v>
      </c>
      <c r="I1577" s="1" t="s">
        <v>139</v>
      </c>
      <c r="J1577" s="7">
        <v>40.514086650006348</v>
      </c>
      <c r="K1577" s="7">
        <v>4.869542128945314</v>
      </c>
      <c r="L1577" s="10">
        <v>2.5</v>
      </c>
      <c r="M1577" s="11">
        <f t="shared" si="48"/>
        <v>0.94781685157812556</v>
      </c>
      <c r="N1577" s="12" t="s">
        <v>50</v>
      </c>
      <c r="O1577" s="14" t="s">
        <v>51</v>
      </c>
      <c r="P1577" s="3">
        <f t="shared" si="49"/>
        <v>120.19380249176989</v>
      </c>
      <c r="Q1577" s="1">
        <v>1</v>
      </c>
    </row>
    <row r="1578" spans="1:17" x14ac:dyDescent="0.3">
      <c r="A1578" s="5">
        <v>1572</v>
      </c>
      <c r="B1578" s="1" t="s">
        <v>1678</v>
      </c>
      <c r="C1578" s="1" t="s">
        <v>210</v>
      </c>
      <c r="D1578" s="1" t="s">
        <v>118</v>
      </c>
      <c r="E1578" s="1" t="s">
        <v>60</v>
      </c>
      <c r="F1578" s="1" t="s">
        <v>67</v>
      </c>
      <c r="G1578" s="1" t="s">
        <v>47</v>
      </c>
      <c r="H1578" s="1" t="s">
        <v>127</v>
      </c>
      <c r="I1578" s="1" t="s">
        <v>139</v>
      </c>
      <c r="J1578" s="7">
        <v>23.86478348018219</v>
      </c>
      <c r="K1578" s="7">
        <v>2.434771064472641</v>
      </c>
      <c r="L1578" s="10">
        <v>2.5</v>
      </c>
      <c r="M1578" s="11">
        <f t="shared" si="48"/>
        <v>-2.6091574210943592E-2</v>
      </c>
      <c r="N1578" s="12" t="s">
        <v>50</v>
      </c>
      <c r="O1578" s="14" t="s">
        <v>57</v>
      </c>
      <c r="P1578" s="3">
        <f t="shared" si="49"/>
        <v>102.02359751114128</v>
      </c>
      <c r="Q1578" s="1">
        <v>1</v>
      </c>
    </row>
    <row r="1579" spans="1:17" x14ac:dyDescent="0.3">
      <c r="A1579" s="5">
        <v>1573</v>
      </c>
      <c r="B1579" s="1" t="s">
        <v>1679</v>
      </c>
      <c r="C1579" s="1" t="s">
        <v>9</v>
      </c>
      <c r="D1579" s="1" t="s">
        <v>118</v>
      </c>
      <c r="E1579" s="1" t="s">
        <v>60</v>
      </c>
      <c r="F1579" s="1" t="s">
        <v>67</v>
      </c>
      <c r="G1579" s="1" t="s">
        <v>47</v>
      </c>
      <c r="H1579" s="1" t="s">
        <v>127</v>
      </c>
      <c r="I1579" s="1" t="s">
        <v>139</v>
      </c>
      <c r="J1579" s="7">
        <v>38.099608588546914</v>
      </c>
      <c r="K1579" s="7">
        <v>2.2134282404296681</v>
      </c>
      <c r="L1579" s="10">
        <v>2.5</v>
      </c>
      <c r="M1579" s="11">
        <f t="shared" si="48"/>
        <v>-0.11462870382813276</v>
      </c>
      <c r="N1579" s="12" t="s">
        <v>50</v>
      </c>
      <c r="O1579" s="14" t="s">
        <v>57</v>
      </c>
      <c r="P1579" s="3">
        <f t="shared" si="49"/>
        <v>58.095826241507496</v>
      </c>
      <c r="Q1579" s="1">
        <v>1</v>
      </c>
    </row>
    <row r="1580" spans="1:17" x14ac:dyDescent="0.3">
      <c r="A1580" s="5">
        <v>1574</v>
      </c>
      <c r="B1580" s="1" t="s">
        <v>1680</v>
      </c>
      <c r="C1580" s="1" t="s">
        <v>59</v>
      </c>
      <c r="D1580" s="1" t="s">
        <v>118</v>
      </c>
      <c r="E1580" s="1" t="s">
        <v>60</v>
      </c>
      <c r="F1580" s="1" t="s">
        <v>67</v>
      </c>
      <c r="G1580" s="1" t="s">
        <v>47</v>
      </c>
      <c r="H1580" s="1" t="s">
        <v>127</v>
      </c>
      <c r="I1580" s="1" t="s">
        <v>139</v>
      </c>
      <c r="J1580" s="7">
        <v>13.938603140849823</v>
      </c>
      <c r="K1580" s="7">
        <v>2.8774567125585708</v>
      </c>
      <c r="L1580" s="10">
        <v>2.5</v>
      </c>
      <c r="M1580" s="11">
        <f t="shared" si="48"/>
        <v>0.15098268502342832</v>
      </c>
      <c r="N1580" s="12" t="s">
        <v>50</v>
      </c>
      <c r="O1580" s="14" t="s">
        <v>57</v>
      </c>
      <c r="P1580" s="3">
        <f t="shared" si="49"/>
        <v>206.4379538955103</v>
      </c>
      <c r="Q1580" s="1">
        <v>2</v>
      </c>
    </row>
    <row r="1581" spans="1:17" x14ac:dyDescent="0.3">
      <c r="A1581" s="5">
        <v>1575</v>
      </c>
      <c r="B1581" s="1" t="s">
        <v>1681</v>
      </c>
      <c r="C1581" s="1" t="s">
        <v>9</v>
      </c>
      <c r="D1581" s="1" t="s">
        <v>118</v>
      </c>
      <c r="E1581" s="1" t="s">
        <v>60</v>
      </c>
      <c r="F1581" s="1" t="s">
        <v>67</v>
      </c>
      <c r="G1581" s="1" t="s">
        <v>47</v>
      </c>
      <c r="H1581" s="1" t="s">
        <v>127</v>
      </c>
      <c r="I1581" s="1" t="s">
        <v>139</v>
      </c>
      <c r="J1581" s="7">
        <v>26.718499156333554</v>
      </c>
      <c r="K1581" s="7">
        <v>2.6561138885155886</v>
      </c>
      <c r="L1581" s="10">
        <v>2.5</v>
      </c>
      <c r="M1581" s="11">
        <f t="shared" si="48"/>
        <v>6.2445555406235441E-2</v>
      </c>
      <c r="N1581" s="12" t="s">
        <v>50</v>
      </c>
      <c r="O1581" s="14" t="s">
        <v>57</v>
      </c>
      <c r="P1581" s="3">
        <f t="shared" si="49"/>
        <v>99.411043748165156</v>
      </c>
      <c r="Q1581" s="1">
        <v>1</v>
      </c>
    </row>
    <row r="1582" spans="1:17" x14ac:dyDescent="0.3">
      <c r="A1582" s="5">
        <v>1576</v>
      </c>
      <c r="B1582" s="1" t="s">
        <v>1682</v>
      </c>
      <c r="C1582" s="1" t="s">
        <v>9</v>
      </c>
      <c r="D1582" s="1" t="s">
        <v>118</v>
      </c>
      <c r="E1582" s="1" t="s">
        <v>60</v>
      </c>
      <c r="F1582" s="1" t="s">
        <v>67</v>
      </c>
      <c r="G1582" s="1" t="s">
        <v>47</v>
      </c>
      <c r="H1582" s="1" t="s">
        <v>127</v>
      </c>
      <c r="I1582" s="1" t="s">
        <v>139</v>
      </c>
      <c r="J1582" s="7">
        <v>27.52335726341245</v>
      </c>
      <c r="K1582" s="7">
        <v>2.2134282404296681</v>
      </c>
      <c r="L1582" s="10">
        <v>2.5</v>
      </c>
      <c r="M1582" s="11">
        <f t="shared" si="48"/>
        <v>-0.11462870382813276</v>
      </c>
      <c r="N1582" s="12" t="s">
        <v>50</v>
      </c>
      <c r="O1582" s="14" t="s">
        <v>57</v>
      </c>
      <c r="P1582" s="3">
        <f t="shared" si="49"/>
        <v>80.419994524869935</v>
      </c>
      <c r="Q1582" s="1">
        <v>1</v>
      </c>
    </row>
    <row r="1583" spans="1:17" x14ac:dyDescent="0.3">
      <c r="A1583" s="5">
        <v>1577</v>
      </c>
      <c r="B1583" s="1" t="s">
        <v>1683</v>
      </c>
      <c r="C1583" s="1" t="s">
        <v>210</v>
      </c>
      <c r="D1583" s="1" t="s">
        <v>118</v>
      </c>
      <c r="E1583" s="1" t="s">
        <v>60</v>
      </c>
      <c r="F1583" s="1" t="s">
        <v>67</v>
      </c>
      <c r="G1583" s="1" t="s">
        <v>47</v>
      </c>
      <c r="H1583" s="1" t="s">
        <v>127</v>
      </c>
      <c r="I1583" s="1" t="s">
        <v>139</v>
      </c>
      <c r="J1583" s="7">
        <v>9.836592192357001</v>
      </c>
      <c r="K1583" s="7">
        <v>1.770742592343729</v>
      </c>
      <c r="L1583" s="10">
        <v>2.5</v>
      </c>
      <c r="M1583" s="11">
        <f t="shared" si="48"/>
        <v>-0.29170296306250842</v>
      </c>
      <c r="N1583" s="12" t="s">
        <v>50</v>
      </c>
      <c r="O1583" s="14" t="s">
        <v>57</v>
      </c>
      <c r="P1583" s="3">
        <f t="shared" si="49"/>
        <v>180.01585891906652</v>
      </c>
      <c r="Q1583" s="1">
        <v>2</v>
      </c>
    </row>
    <row r="1584" spans="1:17" x14ac:dyDescent="0.3">
      <c r="A1584" s="5">
        <v>1578</v>
      </c>
      <c r="B1584" s="1" t="s">
        <v>1684</v>
      </c>
      <c r="C1584" s="1" t="s">
        <v>131</v>
      </c>
      <c r="D1584" s="1" t="s">
        <v>118</v>
      </c>
      <c r="E1584" s="1" t="s">
        <v>60</v>
      </c>
      <c r="F1584" s="1" t="s">
        <v>67</v>
      </c>
      <c r="G1584" s="1" t="s">
        <v>47</v>
      </c>
      <c r="H1584" s="1" t="s">
        <v>127</v>
      </c>
      <c r="I1584" s="1" t="s">
        <v>139</v>
      </c>
      <c r="J1584" s="7">
        <v>37.684733778634325</v>
      </c>
      <c r="K1584" s="7">
        <v>3.0987995366015819</v>
      </c>
      <c r="L1584" s="10">
        <v>2.5</v>
      </c>
      <c r="M1584" s="11">
        <f t="shared" si="48"/>
        <v>0.23951981464063277</v>
      </c>
      <c r="N1584" s="12" t="s">
        <v>50</v>
      </c>
      <c r="O1584" s="14" t="s">
        <v>57</v>
      </c>
      <c r="P1584" s="3">
        <f t="shared" si="49"/>
        <v>82.2295721870927</v>
      </c>
      <c r="Q1584" s="1">
        <v>1</v>
      </c>
    </row>
    <row r="1585" spans="1:17" x14ac:dyDescent="0.3">
      <c r="A1585" s="5">
        <v>1579</v>
      </c>
      <c r="B1585" s="1" t="s">
        <v>1685</v>
      </c>
      <c r="C1585" s="1" t="s">
        <v>9</v>
      </c>
      <c r="D1585" s="1" t="s">
        <v>118</v>
      </c>
      <c r="E1585" s="1" t="s">
        <v>60</v>
      </c>
      <c r="F1585" s="1" t="s">
        <v>67</v>
      </c>
      <c r="G1585" s="1" t="s">
        <v>47</v>
      </c>
      <c r="H1585" s="1" t="s">
        <v>127</v>
      </c>
      <c r="I1585" s="1" t="s">
        <v>139</v>
      </c>
      <c r="J1585" s="7">
        <v>16.203809419198446</v>
      </c>
      <c r="K1585" s="7">
        <v>1.7707425923437372</v>
      </c>
      <c r="L1585" s="10">
        <v>2.5</v>
      </c>
      <c r="M1585" s="11">
        <f t="shared" si="48"/>
        <v>-0.29170296306250509</v>
      </c>
      <c r="N1585" s="12" t="s">
        <v>50</v>
      </c>
      <c r="O1585" s="14" t="s">
        <v>57</v>
      </c>
      <c r="P1585" s="3">
        <f t="shared" si="49"/>
        <v>109.27940131446761</v>
      </c>
      <c r="Q1585" s="1">
        <v>1</v>
      </c>
    </row>
    <row r="1586" spans="1:17" x14ac:dyDescent="0.3">
      <c r="A1586" s="5">
        <v>1580</v>
      </c>
      <c r="B1586" s="1" t="s">
        <v>1686</v>
      </c>
      <c r="C1586" s="1" t="s">
        <v>9</v>
      </c>
      <c r="D1586" s="1" t="s">
        <v>118</v>
      </c>
      <c r="E1586" s="1" t="s">
        <v>60</v>
      </c>
      <c r="F1586" s="1" t="s">
        <v>67</v>
      </c>
      <c r="G1586" s="1" t="s">
        <v>47</v>
      </c>
      <c r="H1586" s="1" t="s">
        <v>127</v>
      </c>
      <c r="I1586" s="1" t="s">
        <v>139</v>
      </c>
      <c r="J1586" s="7">
        <v>15.335506013526736</v>
      </c>
      <c r="K1586" s="7">
        <v>1.5493997683007585</v>
      </c>
      <c r="L1586" s="10">
        <v>2.5</v>
      </c>
      <c r="M1586" s="11">
        <f t="shared" si="48"/>
        <v>-0.38024009267969661</v>
      </c>
      <c r="N1586" s="12" t="s">
        <v>50</v>
      </c>
      <c r="O1586" s="14" t="s">
        <v>57</v>
      </c>
      <c r="P1586" s="3">
        <f t="shared" si="49"/>
        <v>101.03349488005841</v>
      </c>
      <c r="Q1586" s="1">
        <v>1</v>
      </c>
    </row>
    <row r="1587" spans="1:17" x14ac:dyDescent="0.3">
      <c r="A1587" s="5">
        <v>1581</v>
      </c>
      <c r="B1587" s="1" t="s">
        <v>1687</v>
      </c>
      <c r="C1587" s="1" t="s">
        <v>9</v>
      </c>
      <c r="D1587" s="1" t="s">
        <v>118</v>
      </c>
      <c r="E1587" s="1" t="s">
        <v>60</v>
      </c>
      <c r="F1587" s="1" t="s">
        <v>67</v>
      </c>
      <c r="G1587" s="1" t="s">
        <v>47</v>
      </c>
      <c r="H1587" s="1" t="s">
        <v>127</v>
      </c>
      <c r="I1587" s="1" t="s">
        <v>139</v>
      </c>
      <c r="J1587" s="7">
        <v>33.303203322157309</v>
      </c>
      <c r="K1587" s="7">
        <v>2.6561138885155908</v>
      </c>
      <c r="L1587" s="10">
        <v>2.5</v>
      </c>
      <c r="M1587" s="11">
        <f t="shared" si="48"/>
        <v>6.2445555406236329E-2</v>
      </c>
      <c r="N1587" s="12" t="s">
        <v>50</v>
      </c>
      <c r="O1587" s="14" t="s">
        <v>57</v>
      </c>
      <c r="P1587" s="3">
        <f t="shared" si="49"/>
        <v>79.755507685605238</v>
      </c>
      <c r="Q1587" s="1">
        <v>1</v>
      </c>
    </row>
    <row r="1588" spans="1:17" x14ac:dyDescent="0.3">
      <c r="A1588" s="5">
        <v>1582</v>
      </c>
      <c r="B1588" s="1" t="s">
        <v>1688</v>
      </c>
      <c r="C1588" s="1" t="s">
        <v>210</v>
      </c>
      <c r="D1588" s="1" t="s">
        <v>118</v>
      </c>
      <c r="E1588" s="1" t="s">
        <v>60</v>
      </c>
      <c r="F1588" s="1" t="s">
        <v>67</v>
      </c>
      <c r="G1588" s="1" t="s">
        <v>47</v>
      </c>
      <c r="H1588" s="1" t="s">
        <v>127</v>
      </c>
      <c r="I1588" s="1" t="s">
        <v>139</v>
      </c>
      <c r="J1588" s="7">
        <v>9.0296216523225645</v>
      </c>
      <c r="K1588" s="7">
        <v>1.5493997683007732</v>
      </c>
      <c r="L1588" s="10">
        <v>2.5</v>
      </c>
      <c r="M1588" s="11">
        <f t="shared" si="48"/>
        <v>-0.38024009267969072</v>
      </c>
      <c r="N1588" s="12" t="s">
        <v>50</v>
      </c>
      <c r="O1588" s="14" t="s">
        <v>57</v>
      </c>
      <c r="P1588" s="3">
        <f t="shared" si="49"/>
        <v>171.59077400571292</v>
      </c>
      <c r="Q1588" s="1">
        <v>2</v>
      </c>
    </row>
    <row r="1589" spans="1:17" x14ac:dyDescent="0.3">
      <c r="A1589" s="5">
        <v>1583</v>
      </c>
      <c r="B1589" s="1" t="s">
        <v>1689</v>
      </c>
      <c r="C1589" s="1" t="s">
        <v>59</v>
      </c>
      <c r="D1589" s="1" t="s">
        <v>118</v>
      </c>
      <c r="E1589" s="1" t="s">
        <v>60</v>
      </c>
      <c r="F1589" s="1" t="s">
        <v>67</v>
      </c>
      <c r="G1589" s="1" t="s">
        <v>47</v>
      </c>
      <c r="H1589" s="1" t="s">
        <v>127</v>
      </c>
      <c r="I1589" s="1" t="s">
        <v>139</v>
      </c>
      <c r="J1589" s="7">
        <v>7.1855068122465218</v>
      </c>
      <c r="K1589" s="7">
        <v>2.8774567125585655</v>
      </c>
      <c r="L1589" s="10">
        <v>2.5</v>
      </c>
      <c r="M1589" s="11">
        <f t="shared" si="48"/>
        <v>0.15098268502342621</v>
      </c>
      <c r="N1589" s="12" t="s">
        <v>50</v>
      </c>
      <c r="O1589" s="14" t="s">
        <v>57</v>
      </c>
      <c r="P1589" s="3">
        <f t="shared" si="49"/>
        <v>400.45285430032726</v>
      </c>
      <c r="Q1589" s="1">
        <v>3</v>
      </c>
    </row>
    <row r="1590" spans="1:17" x14ac:dyDescent="0.3">
      <c r="A1590" s="5">
        <v>1584</v>
      </c>
      <c r="B1590" s="1" t="s">
        <v>1690</v>
      </c>
      <c r="C1590" s="1" t="s">
        <v>9</v>
      </c>
      <c r="D1590" s="1" t="s">
        <v>118</v>
      </c>
      <c r="E1590" s="1" t="s">
        <v>60</v>
      </c>
      <c r="F1590" s="1" t="s">
        <v>67</v>
      </c>
      <c r="G1590" s="1" t="s">
        <v>47</v>
      </c>
      <c r="H1590" s="1" t="s">
        <v>127</v>
      </c>
      <c r="I1590" s="1" t="s">
        <v>139</v>
      </c>
      <c r="J1590" s="7">
        <v>16.947949942897761</v>
      </c>
      <c r="K1590" s="7">
        <v>3.0987995366015126</v>
      </c>
      <c r="L1590" s="10">
        <v>2.5</v>
      </c>
      <c r="M1590" s="11">
        <f t="shared" si="48"/>
        <v>0.23951981464060507</v>
      </c>
      <c r="N1590" s="12" t="s">
        <v>50</v>
      </c>
      <c r="O1590" s="14" t="s">
        <v>57</v>
      </c>
      <c r="P1590" s="3">
        <f t="shared" si="49"/>
        <v>182.84214592574372</v>
      </c>
      <c r="Q1590" s="1">
        <v>2</v>
      </c>
    </row>
    <row r="1591" spans="1:17" x14ac:dyDescent="0.3">
      <c r="A1591" s="5">
        <v>1585</v>
      </c>
      <c r="B1591" s="1" t="s">
        <v>1691</v>
      </c>
      <c r="C1591" s="1" t="s">
        <v>9</v>
      </c>
      <c r="D1591" s="1" t="s">
        <v>118</v>
      </c>
      <c r="E1591" s="1" t="s">
        <v>60</v>
      </c>
      <c r="F1591" s="1" t="s">
        <v>67</v>
      </c>
      <c r="G1591" s="1" t="s">
        <v>47</v>
      </c>
      <c r="H1591" s="1" t="s">
        <v>127</v>
      </c>
      <c r="I1591" s="1" t="s">
        <v>139</v>
      </c>
      <c r="J1591" s="7">
        <v>14.609840452593334</v>
      </c>
      <c r="K1591" s="7">
        <v>1.7707425923437463</v>
      </c>
      <c r="L1591" s="10">
        <v>2.5</v>
      </c>
      <c r="M1591" s="11">
        <f t="shared" si="48"/>
        <v>-0.29170296306250149</v>
      </c>
      <c r="N1591" s="12" t="s">
        <v>50</v>
      </c>
      <c r="O1591" s="14" t="s">
        <v>57</v>
      </c>
      <c r="P1591" s="3">
        <f t="shared" si="49"/>
        <v>121.20204858427657</v>
      </c>
      <c r="Q1591" s="1">
        <v>1</v>
      </c>
    </row>
    <row r="1592" spans="1:17" x14ac:dyDescent="0.3">
      <c r="A1592" s="5">
        <v>1586</v>
      </c>
      <c r="B1592" s="1" t="s">
        <v>1692</v>
      </c>
      <c r="C1592" s="1" t="s">
        <v>9</v>
      </c>
      <c r="D1592" s="1" t="s">
        <v>118</v>
      </c>
      <c r="E1592" s="1" t="s">
        <v>60</v>
      </c>
      <c r="F1592" s="1" t="s">
        <v>67</v>
      </c>
      <c r="G1592" s="1" t="s">
        <v>47</v>
      </c>
      <c r="H1592" s="1" t="s">
        <v>127</v>
      </c>
      <c r="I1592" s="1" t="s">
        <v>139</v>
      </c>
      <c r="J1592" s="7">
        <v>11.72817914614272</v>
      </c>
      <c r="K1592" s="7">
        <v>1.770742592343729</v>
      </c>
      <c r="L1592" s="10">
        <v>2.5</v>
      </c>
      <c r="M1592" s="11">
        <f t="shared" si="48"/>
        <v>-0.29170296306250842</v>
      </c>
      <c r="N1592" s="12" t="s">
        <v>50</v>
      </c>
      <c r="O1592" s="14" t="s">
        <v>57</v>
      </c>
      <c r="P1592" s="3">
        <f t="shared" si="49"/>
        <v>150.98188476478964</v>
      </c>
      <c r="Q1592" s="1">
        <v>2</v>
      </c>
    </row>
    <row r="1593" spans="1:17" x14ac:dyDescent="0.3">
      <c r="A1593" s="5">
        <v>1587</v>
      </c>
      <c r="B1593" s="1" t="s">
        <v>1693</v>
      </c>
      <c r="C1593" s="1" t="s">
        <v>9</v>
      </c>
      <c r="D1593" s="1" t="s">
        <v>118</v>
      </c>
      <c r="E1593" s="1" t="s">
        <v>60</v>
      </c>
      <c r="F1593" s="1" t="s">
        <v>67</v>
      </c>
      <c r="G1593" s="1" t="s">
        <v>47</v>
      </c>
      <c r="H1593" s="1" t="s">
        <v>127</v>
      </c>
      <c r="I1593" s="1" t="s">
        <v>139</v>
      </c>
      <c r="J1593" s="7">
        <v>29.548698073291803</v>
      </c>
      <c r="K1593" s="7">
        <v>1.9920854163866724</v>
      </c>
      <c r="L1593" s="10">
        <v>2.5</v>
      </c>
      <c r="M1593" s="11">
        <f t="shared" si="48"/>
        <v>-0.20316583344533107</v>
      </c>
      <c r="N1593" s="12" t="s">
        <v>50</v>
      </c>
      <c r="O1593" s="14" t="s">
        <v>57</v>
      </c>
      <c r="P1593" s="3">
        <f t="shared" si="49"/>
        <v>67.41702837280873</v>
      </c>
      <c r="Q1593" s="1">
        <v>1</v>
      </c>
    </row>
    <row r="1594" spans="1:17" x14ac:dyDescent="0.3">
      <c r="A1594" s="5">
        <v>1588</v>
      </c>
      <c r="B1594" s="1" t="s">
        <v>1694</v>
      </c>
      <c r="C1594" s="1" t="s">
        <v>53</v>
      </c>
      <c r="D1594" s="1" t="s">
        <v>118</v>
      </c>
      <c r="E1594" s="1"/>
      <c r="F1594" s="1"/>
      <c r="G1594" s="1" t="s">
        <v>47</v>
      </c>
      <c r="H1594" s="1" t="s">
        <v>127</v>
      </c>
      <c r="I1594" s="1"/>
      <c r="J1594" s="7">
        <v>35.340208648336613</v>
      </c>
      <c r="K1594" s="7">
        <v>1.9920854163866839</v>
      </c>
      <c r="L1594" s="10">
        <v>2.5</v>
      </c>
      <c r="M1594" s="11">
        <f t="shared" si="48"/>
        <v>-0.20316583344532643</v>
      </c>
      <c r="N1594" s="12" t="s">
        <v>50</v>
      </c>
      <c r="O1594" s="14" t="s">
        <v>57</v>
      </c>
      <c r="P1594" s="3">
        <f t="shared" si="49"/>
        <v>56.368807445635923</v>
      </c>
      <c r="Q1594" s="1">
        <v>1</v>
      </c>
    </row>
    <row r="1595" spans="1:17" x14ac:dyDescent="0.3">
      <c r="A1595" s="5">
        <v>1589</v>
      </c>
      <c r="B1595" s="1" t="s">
        <v>1695</v>
      </c>
      <c r="C1595" s="1" t="s">
        <v>9</v>
      </c>
      <c r="D1595" s="1" t="s">
        <v>118</v>
      </c>
      <c r="E1595" s="1" t="s">
        <v>60</v>
      </c>
      <c r="F1595" s="1" t="s">
        <v>61</v>
      </c>
      <c r="G1595" s="1" t="s">
        <v>47</v>
      </c>
      <c r="H1595" s="1" t="s">
        <v>127</v>
      </c>
      <c r="I1595" s="1" t="s">
        <v>139</v>
      </c>
      <c r="J1595" s="7">
        <v>5.1020827796909503</v>
      </c>
      <c r="K1595" s="7">
        <v>1.770742592343729</v>
      </c>
      <c r="L1595" s="10">
        <v>2.5</v>
      </c>
      <c r="M1595" s="11">
        <f t="shared" si="48"/>
        <v>-0.29170296306250842</v>
      </c>
      <c r="N1595" s="12" t="s">
        <v>50</v>
      </c>
      <c r="O1595" s="14" t="s">
        <v>57</v>
      </c>
      <c r="P1595" s="3">
        <f t="shared" si="49"/>
        <v>347.06269357138666</v>
      </c>
      <c r="Q1595" s="1">
        <v>3</v>
      </c>
    </row>
    <row r="1596" spans="1:17" x14ac:dyDescent="0.3">
      <c r="A1596" s="5">
        <v>1590</v>
      </c>
      <c r="B1596" s="1" t="s">
        <v>1696</v>
      </c>
      <c r="C1596" s="1" t="s">
        <v>210</v>
      </c>
      <c r="D1596" s="1" t="s">
        <v>118</v>
      </c>
      <c r="E1596" s="1" t="s">
        <v>60</v>
      </c>
      <c r="F1596" s="1" t="s">
        <v>61</v>
      </c>
      <c r="G1596" s="1" t="s">
        <v>47</v>
      </c>
      <c r="H1596" s="1" t="s">
        <v>127</v>
      </c>
      <c r="I1596" s="1" t="s">
        <v>139</v>
      </c>
      <c r="J1596" s="7">
        <v>5.973179910580428</v>
      </c>
      <c r="K1596" s="7">
        <v>1.5493997683007736</v>
      </c>
      <c r="L1596" s="10">
        <v>2.5</v>
      </c>
      <c r="M1596" s="11">
        <f t="shared" si="48"/>
        <v>-0.38024009267969056</v>
      </c>
      <c r="N1596" s="12" t="s">
        <v>50</v>
      </c>
      <c r="O1596" s="14" t="s">
        <v>57</v>
      </c>
      <c r="P1596" s="3">
        <f t="shared" si="49"/>
        <v>259.3927843285428</v>
      </c>
      <c r="Q1596" s="1">
        <v>3</v>
      </c>
    </row>
    <row r="1597" spans="1:17" x14ac:dyDescent="0.3">
      <c r="A1597" s="5">
        <v>1591</v>
      </c>
      <c r="B1597" s="1" t="s">
        <v>1697</v>
      </c>
      <c r="C1597" s="1" t="s">
        <v>94</v>
      </c>
      <c r="D1597" s="1" t="s">
        <v>118</v>
      </c>
      <c r="E1597" s="1" t="s">
        <v>60</v>
      </c>
      <c r="F1597" s="1" t="s">
        <v>61</v>
      </c>
      <c r="G1597" s="1" t="s">
        <v>47</v>
      </c>
      <c r="H1597" s="1" t="s">
        <v>127</v>
      </c>
      <c r="I1597" s="1" t="s">
        <v>139</v>
      </c>
      <c r="J1597" s="7">
        <v>7.3202660271702307</v>
      </c>
      <c r="K1597" s="7">
        <v>1.9920854163867041</v>
      </c>
      <c r="L1597" s="10">
        <v>2.5</v>
      </c>
      <c r="M1597" s="11">
        <f t="shared" si="48"/>
        <v>-0.20316583344531836</v>
      </c>
      <c r="N1597" s="12" t="s">
        <v>50</v>
      </c>
      <c r="O1597" s="14" t="s">
        <v>57</v>
      </c>
      <c r="P1597" s="3">
        <f t="shared" si="49"/>
        <v>272.13292645278051</v>
      </c>
      <c r="Q1597" s="1">
        <v>3</v>
      </c>
    </row>
    <row r="1598" spans="1:17" x14ac:dyDescent="0.3">
      <c r="A1598" s="5">
        <v>1592</v>
      </c>
      <c r="B1598" s="1" t="s">
        <v>1698</v>
      </c>
      <c r="C1598" s="1" t="s">
        <v>145</v>
      </c>
      <c r="D1598" s="1" t="s">
        <v>118</v>
      </c>
      <c r="E1598" s="1" t="s">
        <v>60</v>
      </c>
      <c r="F1598" s="1" t="s">
        <v>61</v>
      </c>
      <c r="G1598" s="1" t="s">
        <v>47</v>
      </c>
      <c r="H1598" s="1" t="s">
        <v>127</v>
      </c>
      <c r="I1598" s="1"/>
      <c r="J1598" s="7">
        <v>25.637541760093665</v>
      </c>
      <c r="K1598" s="7">
        <v>2.4347710644726637</v>
      </c>
      <c r="L1598" s="10">
        <v>2.5</v>
      </c>
      <c r="M1598" s="11">
        <f t="shared" si="48"/>
        <v>-2.6091574210934533E-2</v>
      </c>
      <c r="N1598" s="12" t="s">
        <v>50</v>
      </c>
      <c r="O1598" s="14" t="s">
        <v>57</v>
      </c>
      <c r="P1598" s="3">
        <f t="shared" si="49"/>
        <v>94.968975077888601</v>
      </c>
      <c r="Q1598" s="1">
        <v>1</v>
      </c>
    </row>
    <row r="1599" spans="1:17" x14ac:dyDescent="0.3">
      <c r="A1599" s="5">
        <v>1593</v>
      </c>
      <c r="B1599" s="1" t="s">
        <v>1699</v>
      </c>
      <c r="C1599" s="1" t="s">
        <v>59</v>
      </c>
      <c r="D1599" s="1" t="s">
        <v>118</v>
      </c>
      <c r="E1599" s="1" t="s">
        <v>60</v>
      </c>
      <c r="F1599" s="1" t="s">
        <v>61</v>
      </c>
      <c r="G1599" s="1" t="s">
        <v>47</v>
      </c>
      <c r="H1599" s="1" t="s">
        <v>127</v>
      </c>
      <c r="I1599" s="1" t="s">
        <v>132</v>
      </c>
      <c r="J1599" s="7">
        <v>0.62926016995194134</v>
      </c>
      <c r="K1599" s="7">
        <v>1.992085416386703</v>
      </c>
      <c r="L1599" s="10">
        <v>2.5</v>
      </c>
      <c r="M1599" s="11">
        <f t="shared" si="48"/>
        <v>-0.2031658334453188</v>
      </c>
      <c r="N1599" s="12" t="s">
        <v>50</v>
      </c>
      <c r="O1599" s="14" t="s">
        <v>57</v>
      </c>
      <c r="P1599" s="3">
        <f t="shared" si="49"/>
        <v>3165.7579988557754</v>
      </c>
      <c r="Q1599" s="1">
        <v>5</v>
      </c>
    </row>
    <row r="1600" spans="1:17" x14ac:dyDescent="0.3">
      <c r="A1600" s="5">
        <v>1594</v>
      </c>
      <c r="B1600" s="1" t="s">
        <v>1700</v>
      </c>
      <c r="C1600" s="1" t="s">
        <v>94</v>
      </c>
      <c r="D1600" s="1" t="s">
        <v>118</v>
      </c>
      <c r="E1600" s="1" t="s">
        <v>60</v>
      </c>
      <c r="F1600" s="1" t="s">
        <v>61</v>
      </c>
      <c r="G1600" s="1" t="s">
        <v>47</v>
      </c>
      <c r="H1600" s="1" t="s">
        <v>127</v>
      </c>
      <c r="I1600" s="1" t="s">
        <v>139</v>
      </c>
      <c r="J1600" s="7">
        <v>41.798141662912521</v>
      </c>
      <c r="K1600" s="7">
        <v>1.5493997683007656</v>
      </c>
      <c r="L1600" s="10">
        <v>2.5</v>
      </c>
      <c r="M1600" s="11">
        <f t="shared" si="48"/>
        <v>-0.38024009267969372</v>
      </c>
      <c r="N1600" s="12" t="s">
        <v>50</v>
      </c>
      <c r="O1600" s="14" t="s">
        <v>57</v>
      </c>
      <c r="P1600" s="3">
        <f t="shared" si="49"/>
        <v>37.0686280934721</v>
      </c>
      <c r="Q1600" s="1">
        <v>1</v>
      </c>
    </row>
    <row r="1601" spans="1:17" x14ac:dyDescent="0.3">
      <c r="A1601" s="5">
        <v>1595</v>
      </c>
      <c r="B1601" s="1" t="s">
        <v>1701</v>
      </c>
      <c r="C1601" s="1" t="s">
        <v>145</v>
      </c>
      <c r="D1601" s="1" t="s">
        <v>118</v>
      </c>
      <c r="E1601" s="1" t="s">
        <v>60</v>
      </c>
      <c r="F1601" s="1" t="s">
        <v>61</v>
      </c>
      <c r="G1601" s="1" t="s">
        <v>47</v>
      </c>
      <c r="H1601" s="1" t="s">
        <v>127</v>
      </c>
      <c r="I1601" s="1"/>
      <c r="J1601" s="7">
        <v>20.747493297744398</v>
      </c>
      <c r="K1601" s="7">
        <v>1.5493997683007552</v>
      </c>
      <c r="L1601" s="10">
        <v>2.5</v>
      </c>
      <c r="M1601" s="11">
        <f t="shared" si="48"/>
        <v>-0.38024009267969794</v>
      </c>
      <c r="N1601" s="12" t="s">
        <v>50</v>
      </c>
      <c r="O1601" s="14" t="s">
        <v>57</v>
      </c>
      <c r="P1601" s="3">
        <f t="shared" si="49"/>
        <v>74.678889929763272</v>
      </c>
      <c r="Q1601" s="1">
        <v>1</v>
      </c>
    </row>
    <row r="1602" spans="1:17" x14ac:dyDescent="0.3">
      <c r="A1602" s="5">
        <v>1596</v>
      </c>
      <c r="B1602" s="1" t="s">
        <v>1702</v>
      </c>
      <c r="C1602" s="1" t="s">
        <v>145</v>
      </c>
      <c r="D1602" s="1" t="s">
        <v>118</v>
      </c>
      <c r="E1602" s="1" t="s">
        <v>107</v>
      </c>
      <c r="F1602" s="1" t="s">
        <v>61</v>
      </c>
      <c r="G1602" s="1" t="s">
        <v>47</v>
      </c>
      <c r="H1602" s="1" t="s">
        <v>127</v>
      </c>
      <c r="I1602" s="1"/>
      <c r="J1602" s="7">
        <v>7.3986502112080972</v>
      </c>
      <c r="K1602" s="7">
        <v>1.9920854163867086</v>
      </c>
      <c r="L1602" s="10">
        <v>2.5</v>
      </c>
      <c r="M1602" s="11">
        <f t="shared" si="48"/>
        <v>-0.20316583344531658</v>
      </c>
      <c r="N1602" s="12" t="s">
        <v>50</v>
      </c>
      <c r="O1602" s="14" t="s">
        <v>57</v>
      </c>
      <c r="P1602" s="3">
        <f t="shared" si="49"/>
        <v>269.24984416332188</v>
      </c>
      <c r="Q1602" s="1">
        <v>3</v>
      </c>
    </row>
    <row r="1603" spans="1:17" x14ac:dyDescent="0.3">
      <c r="A1603" s="5">
        <v>1597</v>
      </c>
      <c r="B1603" s="1" t="s">
        <v>1703</v>
      </c>
      <c r="C1603" s="1" t="s">
        <v>94</v>
      </c>
      <c r="D1603" s="1" t="s">
        <v>118</v>
      </c>
      <c r="E1603" s="1" t="s">
        <v>107</v>
      </c>
      <c r="F1603" s="1" t="s">
        <v>61</v>
      </c>
      <c r="G1603" s="1" t="s">
        <v>47</v>
      </c>
      <c r="H1603" s="1" t="s">
        <v>127</v>
      </c>
      <c r="I1603" s="1" t="s">
        <v>134</v>
      </c>
      <c r="J1603" s="7">
        <v>7.3018941806004278</v>
      </c>
      <c r="K1603" s="7">
        <v>1.9920854163867039</v>
      </c>
      <c r="L1603" s="10">
        <v>2.5</v>
      </c>
      <c r="M1603" s="11">
        <f t="shared" si="48"/>
        <v>-0.20316583344531844</v>
      </c>
      <c r="N1603" s="12" t="s">
        <v>50</v>
      </c>
      <c r="O1603" s="14" t="s">
        <v>57</v>
      </c>
      <c r="P1603" s="3">
        <f t="shared" si="49"/>
        <v>272.81762336124359</v>
      </c>
      <c r="Q1603" s="1">
        <v>3</v>
      </c>
    </row>
    <row r="1604" spans="1:17" x14ac:dyDescent="0.3">
      <c r="A1604" s="5">
        <v>1598</v>
      </c>
      <c r="B1604" s="1" t="s">
        <v>1704</v>
      </c>
      <c r="C1604" s="1" t="s">
        <v>145</v>
      </c>
      <c r="D1604" s="1" t="s">
        <v>118</v>
      </c>
      <c r="E1604" s="1" t="s">
        <v>107</v>
      </c>
      <c r="F1604" s="1" t="s">
        <v>61</v>
      </c>
      <c r="G1604" s="1" t="s">
        <v>47</v>
      </c>
      <c r="H1604" s="1" t="s">
        <v>127</v>
      </c>
      <c r="I1604" s="1"/>
      <c r="J1604" s="7">
        <v>59.072493465951403</v>
      </c>
      <c r="K1604" s="7">
        <v>1.9920854163867223</v>
      </c>
      <c r="L1604" s="10">
        <v>2.5</v>
      </c>
      <c r="M1604" s="11">
        <f t="shared" si="48"/>
        <v>-0.20316583344531108</v>
      </c>
      <c r="N1604" s="12" t="s">
        <v>50</v>
      </c>
      <c r="O1604" s="14" t="s">
        <v>57</v>
      </c>
      <c r="P1604" s="3">
        <f t="shared" si="49"/>
        <v>33.7227243934596</v>
      </c>
      <c r="Q1604" s="1">
        <v>1</v>
      </c>
    </row>
    <row r="1605" spans="1:17" x14ac:dyDescent="0.3">
      <c r="A1605" s="5">
        <v>1599</v>
      </c>
      <c r="B1605" s="1" t="s">
        <v>1705</v>
      </c>
      <c r="C1605" s="1" t="s">
        <v>94</v>
      </c>
      <c r="D1605" s="1" t="s">
        <v>118</v>
      </c>
      <c r="E1605" s="1" t="s">
        <v>107</v>
      </c>
      <c r="F1605" s="1" t="s">
        <v>61</v>
      </c>
      <c r="G1605" s="1" t="s">
        <v>47</v>
      </c>
      <c r="H1605" s="1" t="s">
        <v>127</v>
      </c>
      <c r="I1605" s="1" t="s">
        <v>139</v>
      </c>
      <c r="J1605" s="7">
        <v>68.6513845228245</v>
      </c>
      <c r="K1605" s="7">
        <v>5.5335706010744161</v>
      </c>
      <c r="L1605" s="10">
        <v>2.5</v>
      </c>
      <c r="M1605" s="11">
        <f t="shared" si="48"/>
        <v>1.2134282404297665</v>
      </c>
      <c r="N1605" s="12" t="s">
        <v>50</v>
      </c>
      <c r="O1605" s="14" t="s">
        <v>51</v>
      </c>
      <c r="P1605" s="3">
        <f t="shared" si="49"/>
        <v>80.603918472098286</v>
      </c>
      <c r="Q1605" s="1">
        <v>1</v>
      </c>
    </row>
    <row r="1606" spans="1:17" x14ac:dyDescent="0.3">
      <c r="A1606" s="5">
        <v>1600</v>
      </c>
      <c r="B1606" s="1" t="s">
        <v>1706</v>
      </c>
      <c r="C1606" s="1" t="s">
        <v>9</v>
      </c>
      <c r="D1606" s="1" t="s">
        <v>118</v>
      </c>
      <c r="E1606" s="1" t="s">
        <v>107</v>
      </c>
      <c r="F1606" s="1" t="s">
        <v>61</v>
      </c>
      <c r="G1606" s="1" t="s">
        <v>47</v>
      </c>
      <c r="H1606" s="1" t="s">
        <v>127</v>
      </c>
      <c r="I1606" s="1" t="s">
        <v>139</v>
      </c>
      <c r="J1606" s="7">
        <v>35.349600693980058</v>
      </c>
      <c r="K1606" s="7">
        <v>1.5493997683007517</v>
      </c>
      <c r="L1606" s="10">
        <v>2.5</v>
      </c>
      <c r="M1606" s="11">
        <f t="shared" si="48"/>
        <v>-0.38024009267969933</v>
      </c>
      <c r="N1606" s="12" t="s">
        <v>50</v>
      </c>
      <c r="O1606" s="14" t="s">
        <v>57</v>
      </c>
      <c r="P1606" s="3">
        <f t="shared" si="49"/>
        <v>43.830757289561419</v>
      </c>
      <c r="Q1606" s="1">
        <v>1</v>
      </c>
    </row>
    <row r="1607" spans="1:17" x14ac:dyDescent="0.3">
      <c r="A1607" s="5">
        <v>1601</v>
      </c>
      <c r="B1607" s="1" t="s">
        <v>1707</v>
      </c>
      <c r="C1607" s="1" t="s">
        <v>9</v>
      </c>
      <c r="D1607" s="1" t="s">
        <v>118</v>
      </c>
      <c r="E1607" s="1" t="s">
        <v>107</v>
      </c>
      <c r="F1607" s="1" t="s">
        <v>61</v>
      </c>
      <c r="G1607" s="1" t="s">
        <v>47</v>
      </c>
      <c r="H1607" s="1" t="s">
        <v>127</v>
      </c>
      <c r="I1607" s="1" t="s">
        <v>139</v>
      </c>
      <c r="J1607" s="7">
        <v>21.20981556128546</v>
      </c>
      <c r="K1607" s="7">
        <v>1.7707425923437501</v>
      </c>
      <c r="L1607" s="10">
        <v>2.5</v>
      </c>
      <c r="M1607" s="11">
        <f t="shared" ref="M1607:M1650" si="50">(K1607-L1607)/L1607</f>
        <v>-0.29170296306249999</v>
      </c>
      <c r="N1607" s="12" t="s">
        <v>50</v>
      </c>
      <c r="O1607" s="14" t="s">
        <v>57</v>
      </c>
      <c r="P1607" s="3">
        <f t="shared" ref="P1607:P1649" si="51">K1607*1000/J1607</f>
        <v>83.486939677868236</v>
      </c>
      <c r="Q1607" s="1">
        <v>1</v>
      </c>
    </row>
    <row r="1608" spans="1:17" x14ac:dyDescent="0.3">
      <c r="A1608" s="5">
        <v>1602</v>
      </c>
      <c r="B1608" s="1" t="s">
        <v>1708</v>
      </c>
      <c r="C1608" s="1" t="s">
        <v>131</v>
      </c>
      <c r="D1608" s="1" t="s">
        <v>118</v>
      </c>
      <c r="E1608" s="1" t="s">
        <v>107</v>
      </c>
      <c r="F1608" s="1" t="s">
        <v>61</v>
      </c>
      <c r="G1608" s="1" t="s">
        <v>47</v>
      </c>
      <c r="H1608" s="1" t="s">
        <v>127</v>
      </c>
      <c r="I1608" s="1" t="s">
        <v>139</v>
      </c>
      <c r="J1608" s="7">
        <v>53.577699081178629</v>
      </c>
      <c r="K1608" s="7">
        <v>3.0987995366015988</v>
      </c>
      <c r="L1608" s="10">
        <v>2.5</v>
      </c>
      <c r="M1608" s="11">
        <f t="shared" si="50"/>
        <v>0.23951981464063951</v>
      </c>
      <c r="N1608" s="12" t="s">
        <v>50</v>
      </c>
      <c r="O1608" s="14" t="s">
        <v>57</v>
      </c>
      <c r="P1608" s="3">
        <f t="shared" si="51"/>
        <v>57.837488166605119</v>
      </c>
      <c r="Q1608" s="1">
        <v>1</v>
      </c>
    </row>
    <row r="1609" spans="1:17" x14ac:dyDescent="0.3">
      <c r="A1609" s="5">
        <v>1603</v>
      </c>
      <c r="B1609" s="1" t="s">
        <v>1709</v>
      </c>
      <c r="C1609" s="1" t="s">
        <v>145</v>
      </c>
      <c r="D1609" s="1" t="s">
        <v>118</v>
      </c>
      <c r="E1609" s="1" t="s">
        <v>107</v>
      </c>
      <c r="F1609" s="1" t="s">
        <v>61</v>
      </c>
      <c r="G1609" s="1" t="s">
        <v>47</v>
      </c>
      <c r="H1609" s="1" t="s">
        <v>127</v>
      </c>
      <c r="I1609" s="1"/>
      <c r="J1609" s="7">
        <v>52.360666780488422</v>
      </c>
      <c r="K1609" s="7">
        <v>1.5493997683007628</v>
      </c>
      <c r="L1609" s="10">
        <v>2.5</v>
      </c>
      <c r="M1609" s="11">
        <f t="shared" si="50"/>
        <v>-0.38024009267969489</v>
      </c>
      <c r="N1609" s="12" t="s">
        <v>50</v>
      </c>
      <c r="O1609" s="14" t="s">
        <v>57</v>
      </c>
      <c r="P1609" s="3">
        <f t="shared" si="51"/>
        <v>29.590909810150244</v>
      </c>
      <c r="Q1609" s="1">
        <v>1</v>
      </c>
    </row>
    <row r="1610" spans="1:17" x14ac:dyDescent="0.3">
      <c r="A1610" s="5">
        <v>1604</v>
      </c>
      <c r="B1610" s="1" t="s">
        <v>1710</v>
      </c>
      <c r="C1610" s="1" t="s">
        <v>131</v>
      </c>
      <c r="D1610" s="1" t="s">
        <v>118</v>
      </c>
      <c r="E1610" s="1" t="s">
        <v>107</v>
      </c>
      <c r="F1610" s="1" t="s">
        <v>61</v>
      </c>
      <c r="G1610" s="1" t="s">
        <v>47</v>
      </c>
      <c r="H1610" s="1" t="s">
        <v>127</v>
      </c>
      <c r="I1610" s="1" t="s">
        <v>134</v>
      </c>
      <c r="J1610" s="7">
        <v>59.117053675567107</v>
      </c>
      <c r="K1610" s="7">
        <v>2.4347710644725762</v>
      </c>
      <c r="L1610" s="10">
        <v>2.5</v>
      </c>
      <c r="M1610" s="11">
        <f t="shared" si="50"/>
        <v>-2.6091574210969526E-2</v>
      </c>
      <c r="N1610" s="12" t="s">
        <v>50</v>
      </c>
      <c r="O1610" s="14" t="s">
        <v>57</v>
      </c>
      <c r="P1610" s="3">
        <f t="shared" si="51"/>
        <v>41.185595578469425</v>
      </c>
      <c r="Q1610" s="1">
        <v>1</v>
      </c>
    </row>
    <row r="1611" spans="1:17" x14ac:dyDescent="0.3">
      <c r="A1611" s="5">
        <v>1605</v>
      </c>
      <c r="B1611" s="1" t="s">
        <v>1711</v>
      </c>
      <c r="C1611" s="1" t="s">
        <v>131</v>
      </c>
      <c r="D1611" s="1" t="s">
        <v>118</v>
      </c>
      <c r="E1611" s="1" t="s">
        <v>107</v>
      </c>
      <c r="F1611" s="1" t="s">
        <v>61</v>
      </c>
      <c r="G1611" s="1" t="s">
        <v>47</v>
      </c>
      <c r="H1611" s="1" t="s">
        <v>127</v>
      </c>
      <c r="I1611" s="1" t="s">
        <v>139</v>
      </c>
      <c r="J1611" s="7">
        <v>163.00056206391523</v>
      </c>
      <c r="K1611" s="7">
        <v>6.418941897245805</v>
      </c>
      <c r="L1611" s="10">
        <v>2.5</v>
      </c>
      <c r="M1611" s="11">
        <f t="shared" si="50"/>
        <v>1.567576758898322</v>
      </c>
      <c r="N1611" s="12" t="s">
        <v>50</v>
      </c>
      <c r="O1611" s="14" t="s">
        <v>51</v>
      </c>
      <c r="P1611" s="3">
        <f t="shared" si="51"/>
        <v>39.379875848089604</v>
      </c>
      <c r="Q1611" s="1">
        <v>1</v>
      </c>
    </row>
    <row r="1612" spans="1:17" x14ac:dyDescent="0.3">
      <c r="A1612" s="5">
        <v>1606</v>
      </c>
      <c r="B1612" s="1" t="s">
        <v>1712</v>
      </c>
      <c r="C1612" s="1" t="s">
        <v>9</v>
      </c>
      <c r="D1612" s="1" t="s">
        <v>118</v>
      </c>
      <c r="E1612" s="1" t="s">
        <v>107</v>
      </c>
      <c r="F1612" s="1" t="s">
        <v>61</v>
      </c>
      <c r="G1612" s="1" t="s">
        <v>47</v>
      </c>
      <c r="H1612" s="1" t="s">
        <v>127</v>
      </c>
      <c r="I1612" s="1" t="s">
        <v>139</v>
      </c>
      <c r="J1612" s="7">
        <v>49.038150797674739</v>
      </c>
      <c r="K1612" s="7">
        <v>2.4347710644726654</v>
      </c>
      <c r="L1612" s="10">
        <v>2.5</v>
      </c>
      <c r="M1612" s="11">
        <f t="shared" si="50"/>
        <v>-2.6091574210933822E-2</v>
      </c>
      <c r="N1612" s="12" t="s">
        <v>50</v>
      </c>
      <c r="O1612" s="14" t="s">
        <v>57</v>
      </c>
      <c r="P1612" s="3">
        <f t="shared" si="51"/>
        <v>49.650548090979726</v>
      </c>
      <c r="Q1612" s="1">
        <v>1</v>
      </c>
    </row>
    <row r="1613" spans="1:17" x14ac:dyDescent="0.3">
      <c r="A1613" s="5">
        <v>1607</v>
      </c>
      <c r="B1613" s="1" t="s">
        <v>1713</v>
      </c>
      <c r="C1613" s="1" t="s">
        <v>74</v>
      </c>
      <c r="D1613" s="1" t="s">
        <v>118</v>
      </c>
      <c r="E1613" s="1" t="s">
        <v>107</v>
      </c>
      <c r="F1613" s="1" t="s">
        <v>109</v>
      </c>
      <c r="G1613" s="1" t="s">
        <v>47</v>
      </c>
      <c r="H1613" s="1" t="s">
        <v>127</v>
      </c>
      <c r="I1613" s="1"/>
      <c r="J1613" s="7">
        <v>45.011797800558043</v>
      </c>
      <c r="K1613" s="7">
        <v>1.7707425923437508</v>
      </c>
      <c r="L1613" s="10">
        <v>2.5</v>
      </c>
      <c r="M1613" s="11">
        <f t="shared" si="50"/>
        <v>-0.29170296306249971</v>
      </c>
      <c r="N1613" s="12" t="s">
        <v>50</v>
      </c>
      <c r="O1613" s="14" t="s">
        <v>57</v>
      </c>
      <c r="P1613" s="3">
        <f t="shared" si="51"/>
        <v>39.339521611416238</v>
      </c>
      <c r="Q1613" s="1">
        <v>1</v>
      </c>
    </row>
    <row r="1614" spans="1:17" x14ac:dyDescent="0.3">
      <c r="A1614" s="5">
        <v>1608</v>
      </c>
      <c r="B1614" s="1" t="s">
        <v>1714</v>
      </c>
      <c r="C1614" s="1" t="s">
        <v>94</v>
      </c>
      <c r="D1614" s="1" t="s">
        <v>118</v>
      </c>
      <c r="E1614" s="1" t="s">
        <v>107</v>
      </c>
      <c r="F1614" s="1" t="s">
        <v>109</v>
      </c>
      <c r="G1614" s="1" t="s">
        <v>47</v>
      </c>
      <c r="H1614" s="1" t="s">
        <v>127</v>
      </c>
      <c r="I1614" s="1" t="s">
        <v>134</v>
      </c>
      <c r="J1614" s="7">
        <v>47.014792475331774</v>
      </c>
      <c r="K1614" s="7">
        <v>1.5493997683008072</v>
      </c>
      <c r="L1614" s="10">
        <v>2.5</v>
      </c>
      <c r="M1614" s="11">
        <f t="shared" si="50"/>
        <v>-0.38024009267967712</v>
      </c>
      <c r="N1614" s="12" t="s">
        <v>50</v>
      </c>
      <c r="O1614" s="14" t="s">
        <v>57</v>
      </c>
      <c r="P1614" s="3">
        <f t="shared" si="51"/>
        <v>32.955580291325603</v>
      </c>
      <c r="Q1614" s="1">
        <v>1</v>
      </c>
    </row>
    <row r="1615" spans="1:17" x14ac:dyDescent="0.3">
      <c r="A1615" s="5">
        <v>1609</v>
      </c>
      <c r="B1615" s="1" t="s">
        <v>1715</v>
      </c>
      <c r="C1615" s="1" t="s">
        <v>94</v>
      </c>
      <c r="D1615" s="1" t="s">
        <v>118</v>
      </c>
      <c r="E1615" s="1" t="s">
        <v>107</v>
      </c>
      <c r="F1615" s="1" t="s">
        <v>109</v>
      </c>
      <c r="G1615" s="1" t="s">
        <v>47</v>
      </c>
      <c r="H1615" s="1" t="s">
        <v>127</v>
      </c>
      <c r="I1615" s="1" t="s">
        <v>139</v>
      </c>
      <c r="J1615" s="7">
        <v>69.995451504193625</v>
      </c>
      <c r="K1615" s="7">
        <v>2.2134282404296681</v>
      </c>
      <c r="L1615" s="10">
        <v>2.5</v>
      </c>
      <c r="M1615" s="11">
        <f t="shared" si="50"/>
        <v>-0.11462870382813276</v>
      </c>
      <c r="N1615" s="12" t="s">
        <v>50</v>
      </c>
      <c r="O1615" s="14" t="s">
        <v>57</v>
      </c>
      <c r="P1615" s="3">
        <f t="shared" si="51"/>
        <v>31.622458214974948</v>
      </c>
      <c r="Q1615" s="1">
        <v>1</v>
      </c>
    </row>
    <row r="1616" spans="1:17" x14ac:dyDescent="0.3">
      <c r="A1616" s="5">
        <v>1610</v>
      </c>
      <c r="B1616" s="1" t="s">
        <v>1716</v>
      </c>
      <c r="C1616" s="1" t="s">
        <v>9</v>
      </c>
      <c r="D1616" s="1" t="s">
        <v>118</v>
      </c>
      <c r="E1616" s="1" t="s">
        <v>107</v>
      </c>
      <c r="F1616" s="1" t="s">
        <v>109</v>
      </c>
      <c r="G1616" s="1" t="s">
        <v>47</v>
      </c>
      <c r="H1616" s="1" t="s">
        <v>127</v>
      </c>
      <c r="I1616" s="1" t="s">
        <v>139</v>
      </c>
      <c r="J1616" s="7">
        <v>14.553094421188998</v>
      </c>
      <c r="K1616" s="7">
        <v>1.5493997683007545</v>
      </c>
      <c r="L1616" s="10">
        <v>2.5</v>
      </c>
      <c r="M1616" s="11">
        <f t="shared" si="50"/>
        <v>-0.38024009267969816</v>
      </c>
      <c r="N1616" s="12" t="s">
        <v>50</v>
      </c>
      <c r="O1616" s="14" t="s">
        <v>57</v>
      </c>
      <c r="P1616" s="3">
        <f t="shared" si="51"/>
        <v>106.46531407401996</v>
      </c>
      <c r="Q1616" s="1">
        <v>1</v>
      </c>
    </row>
    <row r="1617" spans="1:17" x14ac:dyDescent="0.3">
      <c r="A1617" s="5">
        <v>1611</v>
      </c>
      <c r="B1617" s="1" t="s">
        <v>1717</v>
      </c>
      <c r="C1617" s="1" t="s">
        <v>131</v>
      </c>
      <c r="D1617" s="1" t="s">
        <v>118</v>
      </c>
      <c r="E1617" s="1" t="s">
        <v>107</v>
      </c>
      <c r="F1617" s="1" t="s">
        <v>109</v>
      </c>
      <c r="G1617" s="1" t="s">
        <v>47</v>
      </c>
      <c r="H1617" s="1" t="s">
        <v>127</v>
      </c>
      <c r="I1617" s="1" t="s">
        <v>139</v>
      </c>
      <c r="J1617" s="7">
        <v>25.992003268920488</v>
      </c>
      <c r="K1617" s="7">
        <v>1.9920854163866728</v>
      </c>
      <c r="L1617" s="10">
        <v>2.5</v>
      </c>
      <c r="M1617" s="11">
        <f t="shared" si="50"/>
        <v>-0.20316583344533087</v>
      </c>
      <c r="N1617" s="12" t="s">
        <v>50</v>
      </c>
      <c r="O1617" s="14" t="s">
        <v>57</v>
      </c>
      <c r="P1617" s="3">
        <f t="shared" si="51"/>
        <v>76.642242453419357</v>
      </c>
      <c r="Q1617" s="1">
        <v>1</v>
      </c>
    </row>
    <row r="1618" spans="1:17" x14ac:dyDescent="0.3">
      <c r="A1618" s="5">
        <v>1612</v>
      </c>
      <c r="B1618" s="1" t="s">
        <v>1718</v>
      </c>
      <c r="C1618" s="1" t="s">
        <v>94</v>
      </c>
      <c r="D1618" s="1" t="s">
        <v>118</v>
      </c>
      <c r="E1618" s="1" t="s">
        <v>107</v>
      </c>
      <c r="F1618" s="1" t="s">
        <v>109</v>
      </c>
      <c r="G1618" s="1" t="s">
        <v>47</v>
      </c>
      <c r="H1618" s="1" t="s">
        <v>127</v>
      </c>
      <c r="I1618" s="1" t="s">
        <v>134</v>
      </c>
      <c r="J1618" s="7">
        <v>75.200039973263401</v>
      </c>
      <c r="K1618" s="7">
        <v>1.7707425923436968</v>
      </c>
      <c r="L1618" s="10">
        <v>2.5</v>
      </c>
      <c r="M1618" s="11">
        <f t="shared" si="50"/>
        <v>-0.2917029630625213</v>
      </c>
      <c r="N1618" s="12" t="s">
        <v>50</v>
      </c>
      <c r="O1618" s="14" t="s">
        <v>57</v>
      </c>
      <c r="P1618" s="3">
        <f t="shared" si="51"/>
        <v>23.547096424061291</v>
      </c>
      <c r="Q1618" s="1">
        <v>1</v>
      </c>
    </row>
    <row r="1619" spans="1:17" x14ac:dyDescent="0.3">
      <c r="A1619" s="5">
        <v>1613</v>
      </c>
      <c r="B1619" s="1" t="s">
        <v>1719</v>
      </c>
      <c r="C1619" s="1" t="s">
        <v>94</v>
      </c>
      <c r="D1619" s="1" t="s">
        <v>118</v>
      </c>
      <c r="E1619" s="1" t="s">
        <v>107</v>
      </c>
      <c r="F1619" s="1" t="s">
        <v>109</v>
      </c>
      <c r="G1619" s="1" t="s">
        <v>47</v>
      </c>
      <c r="H1619" s="1" t="s">
        <v>127</v>
      </c>
      <c r="I1619" s="1" t="s">
        <v>139</v>
      </c>
      <c r="J1619" s="7">
        <v>116.04466784601532</v>
      </c>
      <c r="K1619" s="7">
        <v>4.6481993049023922</v>
      </c>
      <c r="L1619" s="10">
        <v>2.5</v>
      </c>
      <c r="M1619" s="11">
        <f t="shared" si="50"/>
        <v>0.85927972196095692</v>
      </c>
      <c r="N1619" s="12" t="s">
        <v>50</v>
      </c>
      <c r="O1619" s="14" t="s">
        <v>51</v>
      </c>
      <c r="P1619" s="3">
        <f t="shared" si="51"/>
        <v>40.055259678715174</v>
      </c>
      <c r="Q1619" s="1">
        <v>1</v>
      </c>
    </row>
    <row r="1620" spans="1:17" x14ac:dyDescent="0.3">
      <c r="A1620" s="5">
        <v>1614</v>
      </c>
      <c r="B1620" s="1" t="s">
        <v>1720</v>
      </c>
      <c r="C1620" s="1" t="s">
        <v>9</v>
      </c>
      <c r="D1620" s="1" t="s">
        <v>118</v>
      </c>
      <c r="E1620" s="1" t="s">
        <v>107</v>
      </c>
      <c r="F1620" s="1" t="s">
        <v>109</v>
      </c>
      <c r="G1620" s="1" t="s">
        <v>47</v>
      </c>
      <c r="H1620" s="1" t="s">
        <v>127</v>
      </c>
      <c r="I1620" s="1" t="s">
        <v>139</v>
      </c>
      <c r="J1620" s="7">
        <v>21.255762243613891</v>
      </c>
      <c r="K1620" s="7">
        <v>1.549399768300761</v>
      </c>
      <c r="L1620" s="10">
        <v>2.5</v>
      </c>
      <c r="M1620" s="11">
        <f t="shared" si="50"/>
        <v>-0.38024009267969561</v>
      </c>
      <c r="N1620" s="12" t="s">
        <v>50</v>
      </c>
      <c r="O1620" s="14" t="s">
        <v>57</v>
      </c>
      <c r="P1620" s="3">
        <f t="shared" si="51"/>
        <v>72.893164241440687</v>
      </c>
      <c r="Q1620" s="1">
        <v>1</v>
      </c>
    </row>
    <row r="1621" spans="1:17" x14ac:dyDescent="0.3">
      <c r="A1621" s="5">
        <v>1615</v>
      </c>
      <c r="B1621" s="1" t="s">
        <v>1721</v>
      </c>
      <c r="C1621" s="1" t="s">
        <v>145</v>
      </c>
      <c r="D1621" s="1" t="s">
        <v>118</v>
      </c>
      <c r="E1621" s="1" t="s">
        <v>107</v>
      </c>
      <c r="F1621" s="1" t="s">
        <v>109</v>
      </c>
      <c r="G1621" s="1" t="s">
        <v>47</v>
      </c>
      <c r="H1621" s="1" t="s">
        <v>127</v>
      </c>
      <c r="I1621" s="1"/>
      <c r="J1621" s="7">
        <v>41.946796741504095</v>
      </c>
      <c r="K1621" s="7">
        <v>1.7707425923436866</v>
      </c>
      <c r="L1621" s="10">
        <v>2.5</v>
      </c>
      <c r="M1621" s="11">
        <f t="shared" si="50"/>
        <v>-0.29170296306252536</v>
      </c>
      <c r="N1621" s="12" t="s">
        <v>50</v>
      </c>
      <c r="O1621" s="14" t="s">
        <v>57</v>
      </c>
      <c r="P1621" s="3">
        <f t="shared" si="51"/>
        <v>42.214012270253576</v>
      </c>
      <c r="Q1621" s="1">
        <v>1</v>
      </c>
    </row>
    <row r="1622" spans="1:17" x14ac:dyDescent="0.3">
      <c r="A1622" s="5">
        <v>1616</v>
      </c>
      <c r="B1622" s="1" t="s">
        <v>1722</v>
      </c>
      <c r="C1622" s="1" t="s">
        <v>94</v>
      </c>
      <c r="D1622" s="1" t="s">
        <v>118</v>
      </c>
      <c r="E1622" s="1" t="s">
        <v>107</v>
      </c>
      <c r="F1622" s="1" t="s">
        <v>109</v>
      </c>
      <c r="G1622" s="1" t="s">
        <v>47</v>
      </c>
      <c r="H1622" s="1" t="s">
        <v>127</v>
      </c>
      <c r="I1622" s="1" t="s">
        <v>139</v>
      </c>
      <c r="J1622" s="7">
        <v>145.304895950012</v>
      </c>
      <c r="K1622" s="7">
        <v>3.7628280087305273</v>
      </c>
      <c r="L1622" s="10">
        <v>2.5</v>
      </c>
      <c r="M1622" s="11">
        <f t="shared" si="50"/>
        <v>0.50513120349221086</v>
      </c>
      <c r="N1622" s="12" t="s">
        <v>50</v>
      </c>
      <c r="O1622" s="14" t="s">
        <v>51</v>
      </c>
      <c r="P1622" s="3">
        <f t="shared" si="51"/>
        <v>25.896085497525295</v>
      </c>
      <c r="Q1622" s="1">
        <v>1</v>
      </c>
    </row>
    <row r="1623" spans="1:17" x14ac:dyDescent="0.3">
      <c r="A1623" s="5">
        <v>1617</v>
      </c>
      <c r="B1623" s="1" t="s">
        <v>1723</v>
      </c>
      <c r="C1623" s="1" t="s">
        <v>145</v>
      </c>
      <c r="D1623" s="1" t="s">
        <v>118</v>
      </c>
      <c r="E1623" s="1" t="s">
        <v>107</v>
      </c>
      <c r="F1623" s="1" t="s">
        <v>109</v>
      </c>
      <c r="G1623" s="1" t="s">
        <v>47</v>
      </c>
      <c r="H1623" s="1" t="s">
        <v>127</v>
      </c>
      <c r="I1623" s="1"/>
      <c r="J1623" s="7">
        <v>91.319274318203711</v>
      </c>
      <c r="K1623" s="7">
        <v>1.5493997683008047</v>
      </c>
      <c r="L1623" s="10">
        <v>2.5</v>
      </c>
      <c r="M1623" s="11">
        <f t="shared" si="50"/>
        <v>-0.38024009267967812</v>
      </c>
      <c r="N1623" s="12" t="s">
        <v>50</v>
      </c>
      <c r="O1623" s="14" t="s">
        <v>57</v>
      </c>
      <c r="P1623" s="3">
        <f t="shared" si="51"/>
        <v>16.966842759852561</v>
      </c>
      <c r="Q1623" s="1">
        <v>1</v>
      </c>
    </row>
    <row r="1624" spans="1:17" x14ac:dyDescent="0.3">
      <c r="A1624" s="5">
        <v>1618</v>
      </c>
      <c r="B1624" s="1" t="s">
        <v>1724</v>
      </c>
      <c r="C1624" s="1" t="s">
        <v>131</v>
      </c>
      <c r="D1624" s="1" t="s">
        <v>118</v>
      </c>
      <c r="E1624" s="1" t="s">
        <v>107</v>
      </c>
      <c r="F1624" s="1" t="s">
        <v>109</v>
      </c>
      <c r="G1624" s="1" t="s">
        <v>47</v>
      </c>
      <c r="H1624" s="1" t="s">
        <v>127</v>
      </c>
      <c r="I1624" s="1" t="s">
        <v>134</v>
      </c>
      <c r="J1624" s="7">
        <v>96.692169482681166</v>
      </c>
      <c r="K1624" s="7">
        <v>2.434771064472641</v>
      </c>
      <c r="L1624" s="10">
        <v>2.5</v>
      </c>
      <c r="M1624" s="11">
        <f t="shared" si="50"/>
        <v>-2.6091574210943592E-2</v>
      </c>
      <c r="N1624" s="12" t="s">
        <v>50</v>
      </c>
      <c r="O1624" s="14" t="s">
        <v>57</v>
      </c>
      <c r="P1624" s="3">
        <f t="shared" si="51"/>
        <v>25.18064366017499</v>
      </c>
      <c r="Q1624" s="1">
        <v>1</v>
      </c>
    </row>
    <row r="1625" spans="1:17" x14ac:dyDescent="0.3">
      <c r="A1625" s="5">
        <v>1619</v>
      </c>
      <c r="B1625" s="1" t="s">
        <v>1725</v>
      </c>
      <c r="C1625" s="1" t="s">
        <v>94</v>
      </c>
      <c r="D1625" s="1" t="s">
        <v>118</v>
      </c>
      <c r="E1625" s="1" t="s">
        <v>107</v>
      </c>
      <c r="F1625" s="1" t="s">
        <v>109</v>
      </c>
      <c r="G1625" s="1" t="s">
        <v>47</v>
      </c>
      <c r="H1625" s="1" t="s">
        <v>127</v>
      </c>
      <c r="I1625" s="1" t="s">
        <v>139</v>
      </c>
      <c r="J1625" s="7">
        <v>176.82259120715298</v>
      </c>
      <c r="K1625" s="7">
        <v>3.7628280087305246</v>
      </c>
      <c r="L1625" s="10">
        <v>2.5</v>
      </c>
      <c r="M1625" s="11">
        <f t="shared" si="50"/>
        <v>0.50513120349220986</v>
      </c>
      <c r="N1625" s="12" t="s">
        <v>50</v>
      </c>
      <c r="O1625" s="14" t="s">
        <v>51</v>
      </c>
      <c r="P1625" s="3">
        <f t="shared" si="51"/>
        <v>21.280244696347982</v>
      </c>
      <c r="Q1625" s="1">
        <v>1</v>
      </c>
    </row>
    <row r="1626" spans="1:17" x14ac:dyDescent="0.3">
      <c r="A1626" s="5">
        <v>1620</v>
      </c>
      <c r="B1626" s="1" t="s">
        <v>1726</v>
      </c>
      <c r="C1626" s="1" t="s">
        <v>9</v>
      </c>
      <c r="D1626" s="1" t="s">
        <v>118</v>
      </c>
      <c r="E1626" s="1" t="s">
        <v>107</v>
      </c>
      <c r="F1626" s="1" t="s">
        <v>109</v>
      </c>
      <c r="G1626" s="1" t="s">
        <v>47</v>
      </c>
      <c r="H1626" s="1" t="s">
        <v>127</v>
      </c>
      <c r="I1626" s="1" t="s">
        <v>139</v>
      </c>
      <c r="J1626" s="7">
        <v>65.563640657296446</v>
      </c>
      <c r="K1626" s="7">
        <v>1.770742592343705</v>
      </c>
      <c r="L1626" s="10">
        <v>2.5</v>
      </c>
      <c r="M1626" s="11">
        <f t="shared" si="50"/>
        <v>-0.29170296306251797</v>
      </c>
      <c r="N1626" s="12" t="s">
        <v>50</v>
      </c>
      <c r="O1626" s="14" t="s">
        <v>57</v>
      </c>
      <c r="P1626" s="3">
        <f t="shared" si="51"/>
        <v>27.007996727934028</v>
      </c>
      <c r="Q1626" s="1">
        <v>1</v>
      </c>
    </row>
    <row r="1627" spans="1:17" x14ac:dyDescent="0.3">
      <c r="A1627" s="5">
        <v>1621</v>
      </c>
      <c r="B1627" s="1" t="s">
        <v>1727</v>
      </c>
      <c r="C1627" s="1" t="s">
        <v>131</v>
      </c>
      <c r="D1627" s="1" t="s">
        <v>118</v>
      </c>
      <c r="E1627" s="1" t="s">
        <v>107</v>
      </c>
      <c r="F1627" s="1" t="s">
        <v>109</v>
      </c>
      <c r="G1627" s="1" t="s">
        <v>47</v>
      </c>
      <c r="H1627" s="1" t="s">
        <v>127</v>
      </c>
      <c r="I1627" s="1" t="s">
        <v>139</v>
      </c>
      <c r="J1627" s="7">
        <v>146.60096504518239</v>
      </c>
      <c r="K1627" s="7">
        <v>3.3201423606441658</v>
      </c>
      <c r="L1627" s="10">
        <v>2.5</v>
      </c>
      <c r="M1627" s="11">
        <f t="shared" si="50"/>
        <v>0.32805694425766629</v>
      </c>
      <c r="N1627" s="12" t="s">
        <v>50</v>
      </c>
      <c r="O1627" s="14" t="s">
        <v>57</v>
      </c>
      <c r="P1627" s="3">
        <f t="shared" si="51"/>
        <v>22.647479568916197</v>
      </c>
      <c r="Q1627" s="1">
        <v>1</v>
      </c>
    </row>
    <row r="1628" spans="1:17" x14ac:dyDescent="0.3">
      <c r="A1628" s="5">
        <v>1622</v>
      </c>
      <c r="B1628" s="1" t="s">
        <v>1728</v>
      </c>
      <c r="C1628" s="1" t="s">
        <v>9</v>
      </c>
      <c r="D1628" s="1" t="s">
        <v>118</v>
      </c>
      <c r="E1628" s="1" t="s">
        <v>107</v>
      </c>
      <c r="F1628" s="1" t="s">
        <v>109</v>
      </c>
      <c r="G1628" s="1" t="s">
        <v>47</v>
      </c>
      <c r="H1628" s="1" t="s">
        <v>127</v>
      </c>
      <c r="I1628" s="1" t="s">
        <v>139</v>
      </c>
      <c r="J1628" s="7">
        <v>58.803328320929197</v>
      </c>
      <c r="K1628" s="7">
        <v>1.5493997683007898</v>
      </c>
      <c r="L1628" s="10">
        <v>2.5</v>
      </c>
      <c r="M1628" s="11">
        <f t="shared" si="50"/>
        <v>-0.38024009267968406</v>
      </c>
      <c r="N1628" s="12" t="s">
        <v>50</v>
      </c>
      <c r="O1628" s="14" t="s">
        <v>57</v>
      </c>
      <c r="P1628" s="3">
        <f t="shared" si="51"/>
        <v>26.348844743016524</v>
      </c>
      <c r="Q1628" s="1">
        <v>1</v>
      </c>
    </row>
    <row r="1629" spans="1:17" x14ac:dyDescent="0.3">
      <c r="A1629" s="5">
        <v>1623</v>
      </c>
      <c r="B1629" s="1" t="s">
        <v>1729</v>
      </c>
      <c r="C1629" s="1" t="s">
        <v>9</v>
      </c>
      <c r="D1629" s="1" t="s">
        <v>118</v>
      </c>
      <c r="E1629" s="1" t="s">
        <v>107</v>
      </c>
      <c r="F1629" s="1" t="s">
        <v>109</v>
      </c>
      <c r="G1629" s="1" t="s">
        <v>47</v>
      </c>
      <c r="H1629" s="1" t="s">
        <v>127</v>
      </c>
      <c r="I1629" s="1" t="s">
        <v>139</v>
      </c>
      <c r="J1629" s="7">
        <v>76.993450043220349</v>
      </c>
      <c r="K1629" s="7">
        <v>2.4347710644725882</v>
      </c>
      <c r="L1629" s="10">
        <v>2.5</v>
      </c>
      <c r="M1629" s="11">
        <f t="shared" si="50"/>
        <v>-2.6091574210964731E-2</v>
      </c>
      <c r="N1629" s="12" t="s">
        <v>50</v>
      </c>
      <c r="O1629" s="14" t="s">
        <v>57</v>
      </c>
      <c r="P1629" s="3">
        <f t="shared" si="51"/>
        <v>31.623093433348252</v>
      </c>
      <c r="Q1629" s="1">
        <v>1</v>
      </c>
    </row>
    <row r="1630" spans="1:17" x14ac:dyDescent="0.3">
      <c r="A1630" s="5">
        <v>1624</v>
      </c>
      <c r="B1630" s="1" t="s">
        <v>1730</v>
      </c>
      <c r="C1630" s="1" t="s">
        <v>9</v>
      </c>
      <c r="D1630" s="1" t="s">
        <v>118</v>
      </c>
      <c r="E1630" s="1" t="s">
        <v>107</v>
      </c>
      <c r="F1630" s="1" t="s">
        <v>109</v>
      </c>
      <c r="G1630" s="1" t="s">
        <v>47</v>
      </c>
      <c r="H1630" s="1" t="s">
        <v>127</v>
      </c>
      <c r="I1630" s="1" t="s">
        <v>139</v>
      </c>
      <c r="J1630" s="7">
        <v>40.519896155360719</v>
      </c>
      <c r="K1630" s="7">
        <v>3.3201423606445024</v>
      </c>
      <c r="L1630" s="10">
        <v>2.5</v>
      </c>
      <c r="M1630" s="11">
        <f t="shared" si="50"/>
        <v>0.32805694425780096</v>
      </c>
      <c r="N1630" s="12" t="s">
        <v>50</v>
      </c>
      <c r="O1630" s="14" t="s">
        <v>57</v>
      </c>
      <c r="P1630" s="3">
        <f t="shared" si="51"/>
        <v>81.938570323933391</v>
      </c>
      <c r="Q1630" s="1">
        <v>1</v>
      </c>
    </row>
    <row r="1631" spans="1:17" x14ac:dyDescent="0.3">
      <c r="A1631" s="5">
        <v>1625</v>
      </c>
      <c r="B1631" s="1" t="s">
        <v>1731</v>
      </c>
      <c r="C1631" s="1" t="s">
        <v>210</v>
      </c>
      <c r="D1631" s="1" t="s">
        <v>118</v>
      </c>
      <c r="E1631" s="1" t="s">
        <v>107</v>
      </c>
      <c r="F1631" s="1" t="s">
        <v>109</v>
      </c>
      <c r="G1631" s="1" t="s">
        <v>47</v>
      </c>
      <c r="H1631" s="1" t="s">
        <v>127</v>
      </c>
      <c r="I1631" s="1" t="s">
        <v>139</v>
      </c>
      <c r="J1631" s="7">
        <v>4.6082461086035851</v>
      </c>
      <c r="K1631" s="7">
        <v>1.549399768300773</v>
      </c>
      <c r="L1631" s="10">
        <v>2.5</v>
      </c>
      <c r="M1631" s="11">
        <f t="shared" si="50"/>
        <v>-0.38024009267969083</v>
      </c>
      <c r="N1631" s="12" t="s">
        <v>50</v>
      </c>
      <c r="O1631" s="14" t="s">
        <v>57</v>
      </c>
      <c r="P1631" s="3">
        <f t="shared" si="51"/>
        <v>336.22331181662526</v>
      </c>
      <c r="Q1631" s="1">
        <v>3</v>
      </c>
    </row>
    <row r="1632" spans="1:17" x14ac:dyDescent="0.3">
      <c r="A1632" s="5">
        <v>1626</v>
      </c>
      <c r="B1632" s="1" t="s">
        <v>1732</v>
      </c>
      <c r="C1632" s="1" t="s">
        <v>9</v>
      </c>
      <c r="D1632" s="1" t="s">
        <v>118</v>
      </c>
      <c r="E1632" s="1" t="s">
        <v>107</v>
      </c>
      <c r="F1632" s="1" t="s">
        <v>109</v>
      </c>
      <c r="G1632" s="1" t="s">
        <v>47</v>
      </c>
      <c r="H1632" s="1" t="s">
        <v>127</v>
      </c>
      <c r="I1632" s="1" t="s">
        <v>139</v>
      </c>
      <c r="J1632" s="7">
        <v>71.653272492074478</v>
      </c>
      <c r="K1632" s="7">
        <v>2.8774567125585082</v>
      </c>
      <c r="L1632" s="10">
        <v>2.5</v>
      </c>
      <c r="M1632" s="11">
        <f t="shared" si="50"/>
        <v>0.15098268502340328</v>
      </c>
      <c r="N1632" s="12" t="s">
        <v>50</v>
      </c>
      <c r="O1632" s="14" t="s">
        <v>57</v>
      </c>
      <c r="P1632" s="3">
        <f t="shared" si="51"/>
        <v>40.158064139733206</v>
      </c>
      <c r="Q1632" s="1">
        <v>1</v>
      </c>
    </row>
    <row r="1633" spans="1:17" x14ac:dyDescent="0.3">
      <c r="A1633" s="5">
        <v>1627</v>
      </c>
      <c r="B1633" s="1" t="s">
        <v>1733</v>
      </c>
      <c r="C1633" s="1" t="s">
        <v>9</v>
      </c>
      <c r="D1633" s="1" t="s">
        <v>118</v>
      </c>
      <c r="E1633" s="1" t="s">
        <v>107</v>
      </c>
      <c r="F1633" s="1" t="s">
        <v>109</v>
      </c>
      <c r="G1633" s="1" t="s">
        <v>47</v>
      </c>
      <c r="H1633" s="1" t="s">
        <v>127</v>
      </c>
      <c r="I1633" s="1" t="s">
        <v>139</v>
      </c>
      <c r="J1633" s="7">
        <v>27.744372976158939</v>
      </c>
      <c r="K1633" s="7">
        <v>1.7707425923437339</v>
      </c>
      <c r="L1633" s="10">
        <v>2.5</v>
      </c>
      <c r="M1633" s="11">
        <f t="shared" si="50"/>
        <v>-0.29170296306250643</v>
      </c>
      <c r="N1633" s="12" t="s">
        <v>50</v>
      </c>
      <c r="O1633" s="14" t="s">
        <v>57</v>
      </c>
      <c r="P1633" s="3">
        <f t="shared" si="51"/>
        <v>63.823485716017203</v>
      </c>
      <c r="Q1633" s="1">
        <v>1</v>
      </c>
    </row>
    <row r="1634" spans="1:17" x14ac:dyDescent="0.3">
      <c r="A1634" s="5">
        <v>1628</v>
      </c>
      <c r="B1634" s="1" t="s">
        <v>1734</v>
      </c>
      <c r="C1634" s="1" t="s">
        <v>74</v>
      </c>
      <c r="D1634" s="1" t="s">
        <v>118</v>
      </c>
      <c r="E1634" s="1" t="s">
        <v>112</v>
      </c>
      <c r="F1634" s="1" t="s">
        <v>113</v>
      </c>
      <c r="G1634" s="1" t="s">
        <v>47</v>
      </c>
      <c r="H1634" s="1" t="s">
        <v>127</v>
      </c>
      <c r="I1634" s="1"/>
      <c r="J1634" s="7">
        <v>68.536632688739942</v>
      </c>
      <c r="K1634" s="7">
        <v>1.7707425923436828</v>
      </c>
      <c r="L1634" s="10">
        <v>2.5</v>
      </c>
      <c r="M1634" s="11">
        <f t="shared" si="50"/>
        <v>-0.29170296306252685</v>
      </c>
      <c r="N1634" s="12" t="s">
        <v>50</v>
      </c>
      <c r="O1634" s="14" t="s">
        <v>57</v>
      </c>
      <c r="P1634" s="3">
        <f t="shared" si="51"/>
        <v>25.836439913608459</v>
      </c>
      <c r="Q1634" s="1">
        <v>1</v>
      </c>
    </row>
    <row r="1635" spans="1:17" x14ac:dyDescent="0.3">
      <c r="A1635" s="5">
        <v>1629</v>
      </c>
      <c r="B1635" s="1" t="s">
        <v>1735</v>
      </c>
      <c r="C1635" s="1" t="s">
        <v>71</v>
      </c>
      <c r="D1635" s="1" t="s">
        <v>120</v>
      </c>
      <c r="E1635" s="1"/>
      <c r="F1635" s="1"/>
      <c r="G1635" s="1" t="s">
        <v>47</v>
      </c>
      <c r="H1635" s="1" t="s">
        <v>127</v>
      </c>
      <c r="I1635" s="1"/>
      <c r="J1635" s="7">
        <v>40.196685445940709</v>
      </c>
      <c r="K1635" s="7">
        <v>3.9841708327733376</v>
      </c>
      <c r="L1635" s="10">
        <v>2.5</v>
      </c>
      <c r="M1635" s="11">
        <f t="shared" si="50"/>
        <v>0.59366833310933509</v>
      </c>
      <c r="N1635" s="12" t="s">
        <v>50</v>
      </c>
      <c r="O1635" s="14" t="s">
        <v>51</v>
      </c>
      <c r="P1635" s="3">
        <f t="shared" si="51"/>
        <v>99.116899529726822</v>
      </c>
      <c r="Q1635" s="1">
        <v>1</v>
      </c>
    </row>
    <row r="1636" spans="1:17" x14ac:dyDescent="0.3">
      <c r="A1636" s="5">
        <v>1630</v>
      </c>
      <c r="B1636" s="1" t="s">
        <v>1736</v>
      </c>
      <c r="C1636" s="1" t="s">
        <v>131</v>
      </c>
      <c r="D1636" s="1" t="s">
        <v>120</v>
      </c>
      <c r="E1636" s="1" t="s">
        <v>78</v>
      </c>
      <c r="F1636" s="1" t="s">
        <v>86</v>
      </c>
      <c r="G1636" s="1" t="s">
        <v>47</v>
      </c>
      <c r="H1636" s="1" t="s">
        <v>127</v>
      </c>
      <c r="I1636" s="1" t="s">
        <v>134</v>
      </c>
      <c r="J1636" s="7">
        <v>3.3017863208884615</v>
      </c>
      <c r="K1636" s="7">
        <v>2.2134282404296659</v>
      </c>
      <c r="L1636" s="10">
        <v>2.5</v>
      </c>
      <c r="M1636" s="11">
        <f t="shared" si="50"/>
        <v>-0.11462870382813364</v>
      </c>
      <c r="N1636" s="12" t="s">
        <v>50</v>
      </c>
      <c r="O1636" s="14" t="s">
        <v>57</v>
      </c>
      <c r="P1636" s="3">
        <f t="shared" si="51"/>
        <v>670.37295127991968</v>
      </c>
      <c r="Q1636" s="1">
        <v>4</v>
      </c>
    </row>
    <row r="1637" spans="1:17" x14ac:dyDescent="0.3">
      <c r="A1637" s="5">
        <v>1631</v>
      </c>
      <c r="B1637" s="1" t="s">
        <v>1737</v>
      </c>
      <c r="C1637" s="1" t="s">
        <v>9</v>
      </c>
      <c r="D1637" s="1" t="s">
        <v>120</v>
      </c>
      <c r="E1637" s="1" t="s">
        <v>78</v>
      </c>
      <c r="F1637" s="1" t="s">
        <v>86</v>
      </c>
      <c r="G1637" s="1" t="s">
        <v>47</v>
      </c>
      <c r="H1637" s="1" t="s">
        <v>127</v>
      </c>
      <c r="I1637" s="1" t="s">
        <v>137</v>
      </c>
      <c r="J1637" s="7">
        <v>4.8201475748194191</v>
      </c>
      <c r="K1637" s="7">
        <v>1.7707425923437308</v>
      </c>
      <c r="L1637" s="10">
        <v>2.5</v>
      </c>
      <c r="M1637" s="11">
        <f t="shared" si="50"/>
        <v>-0.2917029630625077</v>
      </c>
      <c r="N1637" s="12" t="s">
        <v>50</v>
      </c>
      <c r="O1637" s="14" t="s">
        <v>57</v>
      </c>
      <c r="P1637" s="3">
        <f t="shared" si="51"/>
        <v>367.36273420219288</v>
      </c>
      <c r="Q1637" s="1">
        <v>3</v>
      </c>
    </row>
    <row r="1638" spans="1:17" x14ac:dyDescent="0.3">
      <c r="A1638" s="5">
        <v>1632</v>
      </c>
      <c r="B1638" s="1" t="s">
        <v>1738</v>
      </c>
      <c r="C1638" s="1" t="s">
        <v>100</v>
      </c>
      <c r="D1638" s="1" t="s">
        <v>120</v>
      </c>
      <c r="E1638" s="1" t="s">
        <v>78</v>
      </c>
      <c r="F1638" s="1" t="s">
        <v>86</v>
      </c>
      <c r="G1638" s="1" t="s">
        <v>47</v>
      </c>
      <c r="H1638" s="1" t="s">
        <v>127</v>
      </c>
      <c r="I1638" s="1"/>
      <c r="J1638" s="7">
        <v>8.4544129587284935</v>
      </c>
      <c r="K1638" s="7">
        <v>2.2134282404296677</v>
      </c>
      <c r="L1638" s="10">
        <v>2.5</v>
      </c>
      <c r="M1638" s="11">
        <f t="shared" si="50"/>
        <v>-0.11462870382813292</v>
      </c>
      <c r="N1638" s="12" t="s">
        <v>50</v>
      </c>
      <c r="O1638" s="14" t="s">
        <v>57</v>
      </c>
      <c r="P1638" s="3">
        <f t="shared" si="51"/>
        <v>261.80744319385099</v>
      </c>
      <c r="Q1638" s="1">
        <v>3</v>
      </c>
    </row>
    <row r="1639" spans="1:17" x14ac:dyDescent="0.3">
      <c r="A1639" s="5">
        <v>1633</v>
      </c>
      <c r="B1639" s="1" t="s">
        <v>1739</v>
      </c>
      <c r="C1639" s="1" t="s">
        <v>94</v>
      </c>
      <c r="D1639" s="1" t="s">
        <v>120</v>
      </c>
      <c r="E1639" s="1" t="s">
        <v>78</v>
      </c>
      <c r="F1639" s="1" t="s">
        <v>86</v>
      </c>
      <c r="G1639" s="1" t="s">
        <v>47</v>
      </c>
      <c r="H1639" s="1" t="s">
        <v>127</v>
      </c>
      <c r="I1639" s="1" t="s">
        <v>134</v>
      </c>
      <c r="J1639" s="7">
        <v>5.6235141635733221</v>
      </c>
      <c r="K1639" s="7">
        <v>1.5493997683007739</v>
      </c>
      <c r="L1639" s="10">
        <v>2.5</v>
      </c>
      <c r="M1639" s="11">
        <f t="shared" si="50"/>
        <v>-0.38024009267969044</v>
      </c>
      <c r="N1639" s="12" t="s">
        <v>50</v>
      </c>
      <c r="O1639" s="14" t="s">
        <v>57</v>
      </c>
      <c r="P1639" s="3">
        <f t="shared" si="51"/>
        <v>275.5216263768146</v>
      </c>
      <c r="Q1639" s="1">
        <v>3</v>
      </c>
    </row>
    <row r="1640" spans="1:17" x14ac:dyDescent="0.3">
      <c r="A1640" s="5">
        <v>1634</v>
      </c>
      <c r="B1640" s="1" t="s">
        <v>1740</v>
      </c>
      <c r="C1640" s="1" t="s">
        <v>74</v>
      </c>
      <c r="D1640" s="1" t="s">
        <v>120</v>
      </c>
      <c r="E1640" s="1" t="s">
        <v>82</v>
      </c>
      <c r="F1640" s="1" t="s">
        <v>89</v>
      </c>
      <c r="G1640" s="1" t="s">
        <v>47</v>
      </c>
      <c r="H1640" s="1" t="s">
        <v>127</v>
      </c>
      <c r="I1640" s="1"/>
      <c r="J1640" s="7">
        <v>8.6193776334648469</v>
      </c>
      <c r="K1640" s="7">
        <v>1.5493997683007716</v>
      </c>
      <c r="L1640" s="10">
        <v>2.5</v>
      </c>
      <c r="M1640" s="11">
        <f t="shared" si="50"/>
        <v>-0.38024009267969133</v>
      </c>
      <c r="N1640" s="12" t="s">
        <v>50</v>
      </c>
      <c r="O1640" s="14" t="s">
        <v>57</v>
      </c>
      <c r="P1640" s="3">
        <f t="shared" si="51"/>
        <v>179.75773126417002</v>
      </c>
      <c r="Q1640" s="1">
        <v>2</v>
      </c>
    </row>
    <row r="1641" spans="1:17" x14ac:dyDescent="0.3">
      <c r="A1641" s="5">
        <v>1635</v>
      </c>
      <c r="B1641" s="1" t="s">
        <v>1741</v>
      </c>
      <c r="C1641" s="1" t="s">
        <v>145</v>
      </c>
      <c r="D1641" s="1" t="s">
        <v>120</v>
      </c>
      <c r="E1641" s="1" t="s">
        <v>82</v>
      </c>
      <c r="F1641" s="1" t="s">
        <v>89</v>
      </c>
      <c r="G1641" s="1" t="s">
        <v>47</v>
      </c>
      <c r="H1641" s="1" t="s">
        <v>127</v>
      </c>
      <c r="I1641" s="1"/>
      <c r="J1641" s="7">
        <v>17.815690249439601</v>
      </c>
      <c r="K1641" s="7">
        <v>1.5493997683007732</v>
      </c>
      <c r="L1641" s="10">
        <v>2.5</v>
      </c>
      <c r="M1641" s="11">
        <f t="shared" si="50"/>
        <v>-0.38024009267969072</v>
      </c>
      <c r="N1641" s="12" t="s">
        <v>50</v>
      </c>
      <c r="O1641" s="14" t="s">
        <v>57</v>
      </c>
      <c r="P1641" s="3">
        <f t="shared" si="51"/>
        <v>86.968270474365156</v>
      </c>
      <c r="Q1641" s="1">
        <v>1</v>
      </c>
    </row>
    <row r="1642" spans="1:17" x14ac:dyDescent="0.3">
      <c r="A1642" s="5">
        <v>1636</v>
      </c>
      <c r="B1642" s="1" t="s">
        <v>1742</v>
      </c>
      <c r="C1642" s="1" t="s">
        <v>74</v>
      </c>
      <c r="D1642" s="1" t="s">
        <v>120</v>
      </c>
      <c r="E1642" s="1" t="s">
        <v>91</v>
      </c>
      <c r="F1642" s="1" t="s">
        <v>92</v>
      </c>
      <c r="G1642" s="1" t="s">
        <v>47</v>
      </c>
      <c r="H1642" s="1" t="s">
        <v>127</v>
      </c>
      <c r="I1642" s="1"/>
      <c r="J1642" s="7">
        <v>18.848532071321486</v>
      </c>
      <c r="K1642" s="7">
        <v>1.7707425923437414</v>
      </c>
      <c r="L1642" s="10">
        <v>2.5</v>
      </c>
      <c r="M1642" s="11">
        <f t="shared" si="50"/>
        <v>-0.29170296306250343</v>
      </c>
      <c r="N1642" s="12" t="s">
        <v>50</v>
      </c>
      <c r="O1642" s="14" t="s">
        <v>57</v>
      </c>
      <c r="P1642" s="3">
        <f t="shared" si="51"/>
        <v>93.945915026346839</v>
      </c>
      <c r="Q1642" s="1">
        <v>1</v>
      </c>
    </row>
    <row r="1643" spans="1:17" x14ac:dyDescent="0.3">
      <c r="A1643" s="5">
        <v>1637</v>
      </c>
      <c r="B1643" s="1" t="s">
        <v>1743</v>
      </c>
      <c r="C1643" s="1" t="s">
        <v>210</v>
      </c>
      <c r="D1643" s="1" t="s">
        <v>120</v>
      </c>
      <c r="E1643" s="1" t="s">
        <v>91</v>
      </c>
      <c r="F1643" s="1" t="s">
        <v>92</v>
      </c>
      <c r="G1643" s="1" t="s">
        <v>47</v>
      </c>
      <c r="H1643" s="1" t="s">
        <v>127</v>
      </c>
      <c r="I1643" s="1" t="s">
        <v>139</v>
      </c>
      <c r="J1643" s="7">
        <v>6.1723193066053241</v>
      </c>
      <c r="K1643" s="7">
        <v>1.5493997683007725</v>
      </c>
      <c r="L1643" s="10">
        <v>2.5</v>
      </c>
      <c r="M1643" s="11">
        <f t="shared" si="50"/>
        <v>-0.380240092679691</v>
      </c>
      <c r="N1643" s="12" t="s">
        <v>50</v>
      </c>
      <c r="O1643" s="14" t="s">
        <v>57</v>
      </c>
      <c r="P1643" s="3">
        <f t="shared" si="51"/>
        <v>251.0239168350669</v>
      </c>
      <c r="Q1643" s="1">
        <v>3</v>
      </c>
    </row>
    <row r="1644" spans="1:17" x14ac:dyDescent="0.3">
      <c r="A1644" s="5">
        <v>1638</v>
      </c>
      <c r="B1644" s="1" t="s">
        <v>1744</v>
      </c>
      <c r="C1644" s="1" t="s">
        <v>145</v>
      </c>
      <c r="D1644" s="1" t="s">
        <v>120</v>
      </c>
      <c r="E1644" s="1" t="s">
        <v>91</v>
      </c>
      <c r="F1644" s="1" t="s">
        <v>92</v>
      </c>
      <c r="G1644" s="1" t="s">
        <v>47</v>
      </c>
      <c r="H1644" s="1" t="s">
        <v>127</v>
      </c>
      <c r="I1644" s="1"/>
      <c r="J1644" s="7">
        <v>11.950452978627501</v>
      </c>
      <c r="K1644" s="7">
        <v>1.7707425923437456</v>
      </c>
      <c r="L1644" s="10">
        <v>2.5</v>
      </c>
      <c r="M1644" s="11">
        <f t="shared" si="50"/>
        <v>-0.29170296306250176</v>
      </c>
      <c r="N1644" s="12" t="s">
        <v>50</v>
      </c>
      <c r="O1644" s="14" t="s">
        <v>57</v>
      </c>
      <c r="P1644" s="3">
        <f t="shared" si="51"/>
        <v>148.17367973503494</v>
      </c>
      <c r="Q1644" s="1">
        <v>2</v>
      </c>
    </row>
    <row r="1645" spans="1:17" x14ac:dyDescent="0.3">
      <c r="A1645" s="5">
        <v>1639</v>
      </c>
      <c r="B1645" s="1" t="s">
        <v>1745</v>
      </c>
      <c r="C1645" s="1" t="s">
        <v>59</v>
      </c>
      <c r="D1645" s="1" t="s">
        <v>120</v>
      </c>
      <c r="E1645" s="1" t="s">
        <v>91</v>
      </c>
      <c r="F1645" s="1" t="s">
        <v>92</v>
      </c>
      <c r="G1645" s="1" t="s">
        <v>47</v>
      </c>
      <c r="H1645" s="1" t="s">
        <v>127</v>
      </c>
      <c r="I1645" s="1" t="s">
        <v>137</v>
      </c>
      <c r="J1645" s="7">
        <v>4.0694225097150509</v>
      </c>
      <c r="K1645" s="7">
        <v>1.7707425923437312</v>
      </c>
      <c r="L1645" s="10">
        <v>2.5</v>
      </c>
      <c r="M1645" s="11">
        <f t="shared" si="50"/>
        <v>-0.29170296306250754</v>
      </c>
      <c r="N1645" s="12" t="s">
        <v>50</v>
      </c>
      <c r="O1645" s="14" t="s">
        <v>57</v>
      </c>
      <c r="P1645" s="3">
        <f t="shared" si="51"/>
        <v>435.13363090620004</v>
      </c>
      <c r="Q1645" s="1">
        <v>3</v>
      </c>
    </row>
    <row r="1646" spans="1:17" x14ac:dyDescent="0.3">
      <c r="A1646" s="5">
        <v>1640</v>
      </c>
      <c r="B1646" s="1" t="s">
        <v>1746</v>
      </c>
      <c r="C1646" s="1" t="s">
        <v>210</v>
      </c>
      <c r="D1646" s="1" t="s">
        <v>120</v>
      </c>
      <c r="E1646" s="1" t="s">
        <v>91</v>
      </c>
      <c r="F1646" s="1" t="s">
        <v>92</v>
      </c>
      <c r="G1646" s="1" t="s">
        <v>47</v>
      </c>
      <c r="H1646" s="1" t="s">
        <v>127</v>
      </c>
      <c r="I1646" s="1" t="s">
        <v>137</v>
      </c>
      <c r="J1646" s="7">
        <v>8.037204503512946</v>
      </c>
      <c r="K1646" s="7">
        <v>2.2134282404296668</v>
      </c>
      <c r="L1646" s="10">
        <v>2.5</v>
      </c>
      <c r="M1646" s="11">
        <f t="shared" si="50"/>
        <v>-0.11462870382813328</v>
      </c>
      <c r="N1646" s="12" t="s">
        <v>50</v>
      </c>
      <c r="O1646" s="14" t="s">
        <v>57</v>
      </c>
      <c r="P1646" s="3">
        <f t="shared" si="51"/>
        <v>275.39777536607528</v>
      </c>
      <c r="Q1646" s="1">
        <v>3</v>
      </c>
    </row>
    <row r="1647" spans="1:17" x14ac:dyDescent="0.3">
      <c r="A1647" s="5">
        <v>1641</v>
      </c>
      <c r="B1647" s="1" t="s">
        <v>1747</v>
      </c>
      <c r="C1647" s="1" t="s">
        <v>210</v>
      </c>
      <c r="D1647" s="1" t="s">
        <v>120</v>
      </c>
      <c r="E1647" s="1" t="s">
        <v>91</v>
      </c>
      <c r="F1647" s="1" t="s">
        <v>92</v>
      </c>
      <c r="G1647" s="1" t="s">
        <v>47</v>
      </c>
      <c r="H1647" s="1" t="s">
        <v>127</v>
      </c>
      <c r="I1647" s="1" t="s">
        <v>137</v>
      </c>
      <c r="J1647" s="7">
        <v>9.2119352757969821</v>
      </c>
      <c r="K1647" s="7">
        <v>3.3201423606445024</v>
      </c>
      <c r="L1647" s="10">
        <v>2.5</v>
      </c>
      <c r="M1647" s="11">
        <f t="shared" si="50"/>
        <v>0.32805694425780096</v>
      </c>
      <c r="N1647" s="12" t="s">
        <v>50</v>
      </c>
      <c r="O1647" s="14" t="s">
        <v>57</v>
      </c>
      <c r="P1647" s="3">
        <f t="shared" si="51"/>
        <v>360.41746508659179</v>
      </c>
      <c r="Q1647" s="1">
        <v>3</v>
      </c>
    </row>
    <row r="1648" spans="1:17" x14ac:dyDescent="0.3">
      <c r="A1648" s="5">
        <v>1642</v>
      </c>
      <c r="B1648" s="1" t="s">
        <v>1748</v>
      </c>
      <c r="C1648" s="1" t="s">
        <v>74</v>
      </c>
      <c r="D1648" s="1" t="s">
        <v>120</v>
      </c>
      <c r="E1648" s="1" t="s">
        <v>60</v>
      </c>
      <c r="F1648" s="1" t="s">
        <v>63</v>
      </c>
      <c r="G1648" s="1" t="s">
        <v>47</v>
      </c>
      <c r="H1648" s="1" t="s">
        <v>127</v>
      </c>
      <c r="I1648" s="1"/>
      <c r="J1648" s="7">
        <v>27.260036386287869</v>
      </c>
      <c r="K1648" s="7">
        <v>1.770742592343745</v>
      </c>
      <c r="L1648" s="10">
        <v>2.5</v>
      </c>
      <c r="M1648" s="11">
        <f t="shared" si="50"/>
        <v>-0.29170296306250199</v>
      </c>
      <c r="N1648" s="12" t="s">
        <v>50</v>
      </c>
      <c r="O1648" s="14" t="s">
        <v>57</v>
      </c>
      <c r="P1648" s="3">
        <f t="shared" si="51"/>
        <v>64.957455201140164</v>
      </c>
      <c r="Q1648" s="1">
        <v>1</v>
      </c>
    </row>
    <row r="1649" spans="1:17" x14ac:dyDescent="0.3">
      <c r="A1649" s="5">
        <v>1643</v>
      </c>
      <c r="B1649" s="1" t="s">
        <v>1749</v>
      </c>
      <c r="C1649" s="1" t="s">
        <v>145</v>
      </c>
      <c r="D1649" s="1" t="s">
        <v>120</v>
      </c>
      <c r="E1649" s="1" t="s">
        <v>60</v>
      </c>
      <c r="F1649" s="1" t="s">
        <v>67</v>
      </c>
      <c r="G1649" s="1" t="s">
        <v>47</v>
      </c>
      <c r="H1649" s="1" t="s">
        <v>127</v>
      </c>
      <c r="I1649" s="1"/>
      <c r="J1649" s="7">
        <v>1.7796427571094484</v>
      </c>
      <c r="K1649" s="7">
        <v>1.5493997683007732</v>
      </c>
      <c r="L1649" s="10">
        <v>2.5</v>
      </c>
      <c r="M1649" s="11">
        <f t="shared" si="50"/>
        <v>-0.38024009267969072</v>
      </c>
      <c r="N1649" s="12" t="s">
        <v>50</v>
      </c>
      <c r="O1649" s="14" t="s">
        <v>57</v>
      </c>
      <c r="P1649" s="3">
        <f t="shared" si="51"/>
        <v>870.62404075824577</v>
      </c>
      <c r="Q1649" s="1">
        <v>4</v>
      </c>
    </row>
    <row r="1650" spans="1:17" x14ac:dyDescent="0.3">
      <c r="I1650" s="15" t="s">
        <v>1750</v>
      </c>
      <c r="J1650" s="16">
        <f>SUM(J5:J1649)</f>
        <v>27875.199999999724</v>
      </c>
      <c r="K1650" s="16">
        <f>SUM(K5:K1649)</f>
        <v>4033.3999999999405</v>
      </c>
      <c r="L1650" s="16">
        <f>SUM(L5:L1649)</f>
        <v>4049</v>
      </c>
      <c r="M1650" s="17">
        <f t="shared" si="50"/>
        <v>-3.852803161289079E-3</v>
      </c>
      <c r="N1650" s="18" t="s">
        <v>1751</v>
      </c>
      <c r="O1650" s="18" t="s">
        <v>57</v>
      </c>
    </row>
  </sheetData>
  <autoFilter ref="A4:Q1650" xr:uid="{AD93F766-7DD7-474C-AFE3-5BAD8257C430}"/>
  <phoneticPr fontId="7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3D14-44F1-44BD-9657-9B6F3D11668C}">
  <dimension ref="B1:O1648"/>
  <sheetViews>
    <sheetView topLeftCell="A13" workbookViewId="0">
      <selection activeCell="Q40" sqref="Q40"/>
    </sheetView>
  </sheetViews>
  <sheetFormatPr defaultRowHeight="14.4" x14ac:dyDescent="0.3"/>
  <cols>
    <col min="2" max="2" width="19.109375" customWidth="1"/>
    <col min="3" max="3" width="12.6640625" customWidth="1"/>
    <col min="4" max="5" width="13.6640625" customWidth="1"/>
    <col min="6" max="6" width="13.44140625" customWidth="1"/>
    <col min="7" max="7" width="11.5546875" customWidth="1"/>
  </cols>
  <sheetData>
    <row r="1" spans="2:7" x14ac:dyDescent="0.3">
      <c r="F1" t="s">
        <v>1752</v>
      </c>
    </row>
    <row r="2" spans="2:7" x14ac:dyDescent="0.3">
      <c r="F2" t="s">
        <v>1753</v>
      </c>
    </row>
    <row r="4" spans="2:7" ht="49.5" customHeight="1" x14ac:dyDescent="0.3">
      <c r="B4" s="19" t="s">
        <v>30</v>
      </c>
      <c r="C4" s="21" t="s">
        <v>39</v>
      </c>
      <c r="D4" s="21" t="s">
        <v>38</v>
      </c>
      <c r="E4" s="21" t="s">
        <v>1754</v>
      </c>
      <c r="F4" s="21" t="s">
        <v>44</v>
      </c>
      <c r="G4" s="21" t="s">
        <v>1755</v>
      </c>
    </row>
    <row r="5" spans="2:7" x14ac:dyDescent="0.3">
      <c r="B5" s="1" t="s">
        <v>720</v>
      </c>
      <c r="C5" s="7">
        <v>1.5493997683007703</v>
      </c>
      <c r="D5" s="7">
        <v>3.7810389383027804E-2</v>
      </c>
      <c r="E5" s="7">
        <f>D5</f>
        <v>3.7810389383027804E-2</v>
      </c>
      <c r="F5" s="29">
        <v>40978.148958081336</v>
      </c>
      <c r="G5" s="7">
        <f>C5</f>
        <v>1.5493997683007703</v>
      </c>
    </row>
    <row r="6" spans="2:7" x14ac:dyDescent="0.3">
      <c r="B6" s="1" t="s">
        <v>160</v>
      </c>
      <c r="C6" s="7">
        <v>1.5493997683007703</v>
      </c>
      <c r="D6" s="27">
        <v>5.0541230337497342E-2</v>
      </c>
      <c r="E6" s="27">
        <f>D6+E5</f>
        <v>8.8351619720525146E-2</v>
      </c>
      <c r="F6" s="29">
        <v>30656.154548561633</v>
      </c>
      <c r="G6" s="7">
        <f>C6+G5</f>
        <v>3.0987995366015406</v>
      </c>
    </row>
    <row r="7" spans="2:7" x14ac:dyDescent="0.3">
      <c r="B7" s="1" t="s">
        <v>300</v>
      </c>
      <c r="C7" s="7">
        <v>2.2134282404296637</v>
      </c>
      <c r="D7" s="27">
        <v>0.145039043062757</v>
      </c>
      <c r="E7" s="27">
        <f t="shared" ref="E7:E70" si="0">D7+E6</f>
        <v>0.23339066278328213</v>
      </c>
      <c r="F7" s="29">
        <v>15260.913156135031</v>
      </c>
      <c r="G7" s="7">
        <f t="shared" ref="G7:G70" si="1">C7+G6</f>
        <v>5.3122277770312039</v>
      </c>
    </row>
    <row r="8" spans="2:7" x14ac:dyDescent="0.3">
      <c r="B8" s="1" t="s">
        <v>255</v>
      </c>
      <c r="C8" s="7">
        <v>1.992085416386703</v>
      </c>
      <c r="D8" s="27">
        <v>0.13470780082867581</v>
      </c>
      <c r="E8" s="27">
        <f t="shared" si="0"/>
        <v>0.36809846361195797</v>
      </c>
      <c r="F8" s="29">
        <v>14788.196408315496</v>
      </c>
      <c r="G8" s="7">
        <f t="shared" si="1"/>
        <v>7.3043131934179071</v>
      </c>
    </row>
    <row r="9" spans="2:7" x14ac:dyDescent="0.3">
      <c r="B9" s="1" t="s">
        <v>700</v>
      </c>
      <c r="C9" s="7">
        <v>2.2134282404296637</v>
      </c>
      <c r="D9" s="27">
        <v>0.15080869658929172</v>
      </c>
      <c r="E9" s="27">
        <f t="shared" si="0"/>
        <v>0.51890716020124972</v>
      </c>
      <c r="F9" s="29">
        <v>14677.059682159137</v>
      </c>
      <c r="G9" s="7">
        <f t="shared" si="1"/>
        <v>9.5177414338475703</v>
      </c>
    </row>
    <row r="10" spans="2:7" x14ac:dyDescent="0.3">
      <c r="B10" s="1" t="s">
        <v>411</v>
      </c>
      <c r="C10" s="7">
        <v>3.0987995366015406</v>
      </c>
      <c r="D10" s="27">
        <v>0.25876633513897462</v>
      </c>
      <c r="E10" s="27">
        <f t="shared" si="0"/>
        <v>0.77767349534022434</v>
      </c>
      <c r="F10" s="29">
        <v>11975.280845312744</v>
      </c>
      <c r="G10" s="7">
        <f t="shared" si="1"/>
        <v>12.616540970449112</v>
      </c>
    </row>
    <row r="11" spans="2:7" x14ac:dyDescent="0.3">
      <c r="B11" s="1" t="s">
        <v>627</v>
      </c>
      <c r="C11" s="7">
        <v>4.6481993049022989</v>
      </c>
      <c r="D11" s="27">
        <v>0.39385999056049631</v>
      </c>
      <c r="E11" s="27">
        <f t="shared" si="0"/>
        <v>1.1715334859007207</v>
      </c>
      <c r="F11" s="29">
        <v>11801.653928563586</v>
      </c>
      <c r="G11" s="7">
        <f t="shared" si="1"/>
        <v>17.264740275351411</v>
      </c>
    </row>
    <row r="12" spans="2:7" x14ac:dyDescent="0.3">
      <c r="B12" s="1" t="s">
        <v>272</v>
      </c>
      <c r="C12" s="7">
        <v>7.9683416655468111</v>
      </c>
      <c r="D12" s="27">
        <v>0.75589945724337948</v>
      </c>
      <c r="E12" s="27">
        <f t="shared" si="0"/>
        <v>1.9274329431441002</v>
      </c>
      <c r="F12" s="29">
        <v>10541.536429468842</v>
      </c>
      <c r="G12" s="7">
        <f t="shared" si="1"/>
        <v>25.233081940898224</v>
      </c>
    </row>
    <row r="13" spans="2:7" x14ac:dyDescent="0.3">
      <c r="B13" s="1" t="s">
        <v>1611</v>
      </c>
      <c r="C13" s="7">
        <v>1.770742592343731</v>
      </c>
      <c r="D13" s="27">
        <v>0.17062110779507975</v>
      </c>
      <c r="E13" s="27">
        <f t="shared" si="0"/>
        <v>2.0980540509391798</v>
      </c>
      <c r="F13" s="29">
        <v>10378.215305403113</v>
      </c>
      <c r="G13" s="7">
        <f t="shared" si="1"/>
        <v>27.003824533241954</v>
      </c>
    </row>
    <row r="14" spans="2:7" x14ac:dyDescent="0.3">
      <c r="B14" s="1" t="s">
        <v>353</v>
      </c>
      <c r="C14" s="7">
        <v>2.4347710644726357</v>
      </c>
      <c r="D14" s="27">
        <v>0.23856287263312265</v>
      </c>
      <c r="E14" s="27">
        <f t="shared" si="0"/>
        <v>2.3366169235723024</v>
      </c>
      <c r="F14" s="29">
        <v>10205.993236076527</v>
      </c>
      <c r="G14" s="7">
        <f t="shared" si="1"/>
        <v>29.438595597714588</v>
      </c>
    </row>
    <row r="15" spans="2:7" x14ac:dyDescent="0.3">
      <c r="B15" s="1" t="s">
        <v>577</v>
      </c>
      <c r="C15" s="7">
        <v>2.6561138885155966</v>
      </c>
      <c r="D15" s="27">
        <v>0.28280859332848163</v>
      </c>
      <c r="E15" s="27">
        <f t="shared" si="0"/>
        <v>2.6194255169007841</v>
      </c>
      <c r="F15" s="29">
        <v>9391.9136517557145</v>
      </c>
      <c r="G15" s="7">
        <f t="shared" si="1"/>
        <v>32.094709486230187</v>
      </c>
    </row>
    <row r="16" spans="2:7" x14ac:dyDescent="0.3">
      <c r="B16" s="1" t="s">
        <v>205</v>
      </c>
      <c r="C16" s="7">
        <v>1.5493997683007703</v>
      </c>
      <c r="D16" s="27">
        <v>0.16572474978090782</v>
      </c>
      <c r="E16" s="27">
        <f t="shared" si="0"/>
        <v>2.7851502666816921</v>
      </c>
      <c r="F16" s="29">
        <v>9349.2358283787726</v>
      </c>
      <c r="G16" s="7">
        <f t="shared" si="1"/>
        <v>33.64410925453096</v>
      </c>
    </row>
    <row r="17" spans="2:7" x14ac:dyDescent="0.3">
      <c r="B17" s="1" t="s">
        <v>609</v>
      </c>
      <c r="C17" s="7">
        <v>1.5493997683007703</v>
      </c>
      <c r="D17" s="27">
        <v>0.17521129443571001</v>
      </c>
      <c r="E17" s="27">
        <f t="shared" si="0"/>
        <v>2.9603615611174021</v>
      </c>
      <c r="F17" s="29">
        <v>8843.0359086770459</v>
      </c>
      <c r="G17" s="7">
        <f t="shared" si="1"/>
        <v>35.193509022831734</v>
      </c>
    </row>
    <row r="18" spans="2:7" x14ac:dyDescent="0.3">
      <c r="B18" s="1" t="s">
        <v>591</v>
      </c>
      <c r="C18" s="7">
        <v>1.5493997683007703</v>
      </c>
      <c r="D18" s="27">
        <v>0.1786895548419814</v>
      </c>
      <c r="E18" s="27">
        <f t="shared" si="0"/>
        <v>3.1390511159593837</v>
      </c>
      <c r="F18" s="29">
        <v>8670.9028385623005</v>
      </c>
      <c r="G18" s="7">
        <f t="shared" si="1"/>
        <v>36.742908791132507</v>
      </c>
    </row>
    <row r="19" spans="2:7" x14ac:dyDescent="0.3">
      <c r="B19" s="1" t="s">
        <v>630</v>
      </c>
      <c r="C19" s="7">
        <v>4.8695421289452714</v>
      </c>
      <c r="D19" s="27">
        <v>0.56229177239662775</v>
      </c>
      <c r="E19" s="27">
        <f t="shared" si="0"/>
        <v>3.7013428883560113</v>
      </c>
      <c r="F19" s="29">
        <v>8660.1696272205245</v>
      </c>
      <c r="G19" s="7">
        <f t="shared" si="1"/>
        <v>41.612450920077777</v>
      </c>
    </row>
    <row r="20" spans="2:7" x14ac:dyDescent="0.3">
      <c r="B20" s="1" t="s">
        <v>356</v>
      </c>
      <c r="C20" s="7">
        <v>3.0987995366015406</v>
      </c>
      <c r="D20" s="27">
        <v>0.36524808394184222</v>
      </c>
      <c r="E20" s="27">
        <f t="shared" si="0"/>
        <v>4.0665909722978535</v>
      </c>
      <c r="F20" s="29">
        <v>8484.0952570060763</v>
      </c>
      <c r="G20" s="7">
        <f t="shared" si="1"/>
        <v>44.711250456679316</v>
      </c>
    </row>
    <row r="21" spans="2:7" x14ac:dyDescent="0.3">
      <c r="B21" s="1" t="s">
        <v>693</v>
      </c>
      <c r="C21" s="7">
        <v>1.5493997683007703</v>
      </c>
      <c r="D21" s="27">
        <v>0.18787399905685165</v>
      </c>
      <c r="E21" s="27">
        <f t="shared" si="0"/>
        <v>4.2544649713547056</v>
      </c>
      <c r="F21" s="29">
        <v>8247.0154256519236</v>
      </c>
      <c r="G21" s="7">
        <f t="shared" si="1"/>
        <v>46.26065022498009</v>
      </c>
    </row>
    <row r="22" spans="2:7" x14ac:dyDescent="0.3">
      <c r="B22" s="1" t="s">
        <v>286</v>
      </c>
      <c r="C22" s="7">
        <v>1.5493997683007703</v>
      </c>
      <c r="D22" s="27">
        <v>0.1903960933635595</v>
      </c>
      <c r="E22" s="27">
        <f t="shared" si="0"/>
        <v>4.4448610647182649</v>
      </c>
      <c r="F22" s="29">
        <v>8137.7707962852282</v>
      </c>
      <c r="G22" s="7">
        <f t="shared" si="1"/>
        <v>47.810049993280863</v>
      </c>
    </row>
    <row r="23" spans="2:7" x14ac:dyDescent="0.3">
      <c r="B23" s="1" t="s">
        <v>725</v>
      </c>
      <c r="C23" s="7">
        <v>1.992085416386703</v>
      </c>
      <c r="D23" s="27">
        <v>0.25080968299070072</v>
      </c>
      <c r="E23" s="27">
        <f t="shared" si="0"/>
        <v>4.6956707477089656</v>
      </c>
      <c r="F23" s="29">
        <v>7942.6176558764028</v>
      </c>
      <c r="G23" s="7">
        <f t="shared" si="1"/>
        <v>49.802135409667564</v>
      </c>
    </row>
    <row r="24" spans="2:7" x14ac:dyDescent="0.3">
      <c r="B24" s="1" t="s">
        <v>367</v>
      </c>
      <c r="C24" s="7">
        <v>4.2055136568163674</v>
      </c>
      <c r="D24" s="27">
        <v>0.54572000183358238</v>
      </c>
      <c r="E24" s="27">
        <f t="shared" si="0"/>
        <v>5.241390749542548</v>
      </c>
      <c r="F24" s="29">
        <v>7706.3579174047591</v>
      </c>
      <c r="G24" s="7">
        <f t="shared" si="1"/>
        <v>54.007649066483928</v>
      </c>
    </row>
    <row r="25" spans="2:7" x14ac:dyDescent="0.3">
      <c r="B25" s="1" t="s">
        <v>521</v>
      </c>
      <c r="C25" s="7">
        <v>5.7549134251171363</v>
      </c>
      <c r="D25" s="27">
        <v>0.75421007168671028</v>
      </c>
      <c r="E25" s="27">
        <f t="shared" si="0"/>
        <v>5.9956008212292584</v>
      </c>
      <c r="F25" s="29">
        <v>7630.3852748172494</v>
      </c>
      <c r="G25" s="7">
        <f t="shared" si="1"/>
        <v>59.762562491601066</v>
      </c>
    </row>
    <row r="26" spans="2:7" x14ac:dyDescent="0.3">
      <c r="B26" s="1" t="s">
        <v>1413</v>
      </c>
      <c r="C26" s="7">
        <v>1.9920854163867032</v>
      </c>
      <c r="D26" s="27">
        <v>0.26210410313886628</v>
      </c>
      <c r="E26" s="27">
        <f t="shared" si="0"/>
        <v>6.2577049243681246</v>
      </c>
      <c r="F26" s="29">
        <v>7600.3595232970065</v>
      </c>
      <c r="G26" s="7">
        <f t="shared" si="1"/>
        <v>61.754647907987767</v>
      </c>
    </row>
    <row r="27" spans="2:7" x14ac:dyDescent="0.3">
      <c r="B27" s="1" t="s">
        <v>592</v>
      </c>
      <c r="C27" s="7">
        <v>1.5493997683007703</v>
      </c>
      <c r="D27" s="27">
        <v>0.20736249101120341</v>
      </c>
      <c r="E27" s="27">
        <f t="shared" si="0"/>
        <v>6.4650674153793277</v>
      </c>
      <c r="F27" s="29">
        <v>7471.9384433757559</v>
      </c>
      <c r="G27" s="7">
        <f t="shared" si="1"/>
        <v>63.30404767628854</v>
      </c>
    </row>
    <row r="28" spans="2:7" x14ac:dyDescent="0.3">
      <c r="B28" s="1" t="s">
        <v>617</v>
      </c>
      <c r="C28" s="7">
        <v>1.770742592343731</v>
      </c>
      <c r="D28" s="27">
        <v>0.23961800652191409</v>
      </c>
      <c r="E28" s="27">
        <f t="shared" si="0"/>
        <v>6.7046854219012415</v>
      </c>
      <c r="F28" s="29">
        <v>7389.8561216090793</v>
      </c>
      <c r="G28" s="7">
        <f t="shared" si="1"/>
        <v>65.07479026863227</v>
      </c>
    </row>
    <row r="29" spans="2:7" x14ac:dyDescent="0.3">
      <c r="B29" s="1" t="s">
        <v>233</v>
      </c>
      <c r="C29" s="7">
        <v>1.5493997683007703</v>
      </c>
      <c r="D29" s="27">
        <v>0.21322248561609702</v>
      </c>
      <c r="E29" s="27">
        <f t="shared" si="0"/>
        <v>6.9179079075173382</v>
      </c>
      <c r="F29" s="29">
        <v>7266.5871229474114</v>
      </c>
      <c r="G29" s="7">
        <f t="shared" si="1"/>
        <v>66.624190036933044</v>
      </c>
    </row>
    <row r="30" spans="2:7" x14ac:dyDescent="0.3">
      <c r="B30" s="1" t="s">
        <v>645</v>
      </c>
      <c r="C30" s="7">
        <v>1.5493997683007703</v>
      </c>
      <c r="D30" s="27">
        <v>0.21679517078138993</v>
      </c>
      <c r="E30" s="27">
        <f t="shared" si="0"/>
        <v>7.1347030782987284</v>
      </c>
      <c r="F30" s="29">
        <v>7146.8370938167291</v>
      </c>
      <c r="G30" s="7">
        <f t="shared" si="1"/>
        <v>68.173589805233817</v>
      </c>
    </row>
    <row r="31" spans="2:7" x14ac:dyDescent="0.3">
      <c r="B31" s="1" t="s">
        <v>1322</v>
      </c>
      <c r="C31" s="7">
        <v>2.2134282404296641</v>
      </c>
      <c r="D31" s="27">
        <v>0.32472474603272078</v>
      </c>
      <c r="E31" s="27">
        <f t="shared" si="0"/>
        <v>7.4594278243314491</v>
      </c>
      <c r="F31" s="29">
        <v>6816.3214152044602</v>
      </c>
      <c r="G31" s="7">
        <f t="shared" si="1"/>
        <v>70.387018045663481</v>
      </c>
    </row>
    <row r="32" spans="2:7" x14ac:dyDescent="0.3">
      <c r="B32" s="1" t="s">
        <v>1431</v>
      </c>
      <c r="C32" s="7">
        <v>1.5493997683007712</v>
      </c>
      <c r="D32" s="27">
        <v>0.23770112966079643</v>
      </c>
      <c r="E32" s="27">
        <f t="shared" si="0"/>
        <v>7.6971289539922454</v>
      </c>
      <c r="F32" s="29">
        <v>6518.2684260347905</v>
      </c>
      <c r="G32" s="7">
        <f t="shared" si="1"/>
        <v>71.936417813964255</v>
      </c>
    </row>
    <row r="33" spans="2:15" x14ac:dyDescent="0.3">
      <c r="B33" s="1" t="s">
        <v>419</v>
      </c>
      <c r="C33" s="7">
        <v>2.2134282404296641</v>
      </c>
      <c r="D33" s="27">
        <v>0.34018792560295474</v>
      </c>
      <c r="E33" s="27">
        <f t="shared" si="0"/>
        <v>8.0373168795952008</v>
      </c>
      <c r="F33" s="29">
        <v>6506.486779348641</v>
      </c>
      <c r="G33" s="7">
        <f t="shared" si="1"/>
        <v>74.149846054393919</v>
      </c>
    </row>
    <row r="34" spans="2:15" x14ac:dyDescent="0.3">
      <c r="B34" s="1" t="s">
        <v>156</v>
      </c>
      <c r="C34" s="7">
        <v>3.5414851846874735</v>
      </c>
      <c r="D34" s="27">
        <v>0.57810872968810334</v>
      </c>
      <c r="E34" s="27">
        <f t="shared" si="0"/>
        <v>8.6154256092833048</v>
      </c>
      <c r="F34" s="29">
        <v>6125.9846164200762</v>
      </c>
      <c r="G34" s="7">
        <f t="shared" si="1"/>
        <v>77.691331239081393</v>
      </c>
    </row>
    <row r="35" spans="2:15" x14ac:dyDescent="0.3">
      <c r="B35" s="1" t="s">
        <v>409</v>
      </c>
      <c r="C35" s="7">
        <v>6.4189418972460404</v>
      </c>
      <c r="D35" s="27">
        <v>1.0648282248792891</v>
      </c>
      <c r="E35" s="27">
        <f t="shared" si="0"/>
        <v>9.6802538341625937</v>
      </c>
      <c r="F35" s="29">
        <v>6028.1477775194244</v>
      </c>
      <c r="G35" s="7">
        <f t="shared" si="1"/>
        <v>84.110273136327436</v>
      </c>
    </row>
    <row r="36" spans="2:15" x14ac:dyDescent="0.3">
      <c r="B36" s="1" t="s">
        <v>309</v>
      </c>
      <c r="C36" s="7">
        <v>4.2055136568163674</v>
      </c>
      <c r="D36" s="27">
        <v>0.71250368255435481</v>
      </c>
      <c r="E36" s="27">
        <f t="shared" si="0"/>
        <v>10.392757516716948</v>
      </c>
      <c r="F36" s="29">
        <v>5902.4448010421911</v>
      </c>
      <c r="G36" s="7">
        <f t="shared" si="1"/>
        <v>88.315786793143801</v>
      </c>
      <c r="J36" t="s">
        <v>1756</v>
      </c>
      <c r="K36" t="s">
        <v>1757</v>
      </c>
      <c r="N36" t="s">
        <v>1758</v>
      </c>
      <c r="O36" t="s">
        <v>1759</v>
      </c>
    </row>
    <row r="37" spans="2:15" x14ac:dyDescent="0.3">
      <c r="B37" s="1" t="s">
        <v>565</v>
      </c>
      <c r="C37" s="7">
        <v>1.5493997683007703</v>
      </c>
      <c r="D37" s="27">
        <v>0.27469648131228203</v>
      </c>
      <c r="E37" s="27">
        <f t="shared" si="0"/>
        <v>10.667453998029229</v>
      </c>
      <c r="F37" s="29">
        <v>5640.4063164514027</v>
      </c>
      <c r="G37" s="7">
        <f t="shared" si="1"/>
        <v>89.865186561444574</v>
      </c>
      <c r="I37" t="s">
        <v>1760</v>
      </c>
      <c r="J37" s="25">
        <f>G280</f>
        <v>763.63274294823486</v>
      </c>
      <c r="K37" s="35">
        <f>J37/J41</f>
        <v>0.1893273027590231</v>
      </c>
      <c r="N37" s="25">
        <f>E280</f>
        <v>390.43107137539965</v>
      </c>
      <c r="O37" s="35">
        <f>N37/N41</f>
        <v>1.4006395339778856E-2</v>
      </c>
    </row>
    <row r="38" spans="2:15" x14ac:dyDescent="0.3">
      <c r="B38" s="1" t="s">
        <v>653</v>
      </c>
      <c r="C38" s="7">
        <v>1.770742592343731</v>
      </c>
      <c r="D38" s="27">
        <v>0.32191159853997464</v>
      </c>
      <c r="E38" s="27">
        <f t="shared" si="0"/>
        <v>10.989365596569204</v>
      </c>
      <c r="F38" s="29">
        <v>5500.710755297132</v>
      </c>
      <c r="G38" s="7">
        <f t="shared" si="1"/>
        <v>91.635929153788311</v>
      </c>
      <c r="I38" t="s">
        <v>1761</v>
      </c>
      <c r="J38">
        <v>1418.4482274611489</v>
      </c>
      <c r="K38" s="35">
        <f>J38/J41</f>
        <v>0.35167556589010895</v>
      </c>
      <c r="N38">
        <v>1331.9441895568605</v>
      </c>
      <c r="O38" s="35">
        <f>N38/N41</f>
        <v>4.7782408361442208E-2</v>
      </c>
    </row>
    <row r="39" spans="2:15" x14ac:dyDescent="0.3">
      <c r="B39" s="1" t="s">
        <v>1515</v>
      </c>
      <c r="C39" s="7">
        <v>3.0987995366015406</v>
      </c>
      <c r="D39" s="27">
        <v>0.56633755545082165</v>
      </c>
      <c r="E39" s="27">
        <f t="shared" si="0"/>
        <v>11.555703152020026</v>
      </c>
      <c r="F39" s="29">
        <v>5471.6476185917136</v>
      </c>
      <c r="G39" s="7">
        <f t="shared" si="1"/>
        <v>94.734728690389858</v>
      </c>
      <c r="I39" t="s">
        <v>1762</v>
      </c>
      <c r="J39">
        <v>2437.2892465309269</v>
      </c>
      <c r="K39" s="35">
        <f>J39/J41</f>
        <v>0.60427660200598887</v>
      </c>
      <c r="N39">
        <v>4338.348675615448</v>
      </c>
      <c r="O39" s="35">
        <f>N39/N41</f>
        <v>0.15563471026631168</v>
      </c>
    </row>
    <row r="40" spans="2:15" x14ac:dyDescent="0.3">
      <c r="B40" s="1" t="s">
        <v>413</v>
      </c>
      <c r="C40" s="7">
        <v>2.6561138885155966</v>
      </c>
      <c r="D40" s="27">
        <v>0.48646308087171963</v>
      </c>
      <c r="E40" s="27">
        <f t="shared" si="0"/>
        <v>12.042166232891745</v>
      </c>
      <c r="F40" s="29">
        <v>5460.0523512616037</v>
      </c>
      <c r="G40" s="7">
        <f t="shared" si="1"/>
        <v>97.390842578905449</v>
      </c>
      <c r="I40" t="s">
        <v>1763</v>
      </c>
      <c r="J40">
        <v>3262.8979802111639</v>
      </c>
      <c r="K40" s="35">
        <f>J40/J41</f>
        <v>0.80896959890196907</v>
      </c>
      <c r="N40">
        <v>8881.029352960948</v>
      </c>
      <c r="O40" s="35">
        <f>N40/N41</f>
        <v>0.31859966396513878</v>
      </c>
    </row>
    <row r="41" spans="2:15" x14ac:dyDescent="0.3">
      <c r="B41" s="1" t="s">
        <v>632</v>
      </c>
      <c r="C41" s="7">
        <v>1.992085416386703</v>
      </c>
      <c r="D41" s="27">
        <v>0.37395855113565502</v>
      </c>
      <c r="E41" s="27">
        <f t="shared" si="0"/>
        <v>12.416124784027399</v>
      </c>
      <c r="F41" s="29">
        <v>5327.0219663036014</v>
      </c>
      <c r="G41" s="7">
        <f t="shared" si="1"/>
        <v>99.38292799529215</v>
      </c>
      <c r="I41" t="s">
        <v>1764</v>
      </c>
      <c r="J41">
        <v>4033.3999999999528</v>
      </c>
      <c r="K41" s="35">
        <f>J41/J41</f>
        <v>1</v>
      </c>
      <c r="N41">
        <v>27875.199999999721</v>
      </c>
      <c r="O41" s="35">
        <f>N41/N41</f>
        <v>1</v>
      </c>
    </row>
    <row r="42" spans="2:15" x14ac:dyDescent="0.3">
      <c r="B42" s="1" t="s">
        <v>465</v>
      </c>
      <c r="C42" s="7">
        <v>1.9920854163867028</v>
      </c>
      <c r="D42" s="27">
        <v>0.37556754532087477</v>
      </c>
      <c r="E42" s="27">
        <f t="shared" si="0"/>
        <v>12.791692329348274</v>
      </c>
      <c r="F42" s="29">
        <v>5304.2001131506686</v>
      </c>
      <c r="G42" s="7">
        <f t="shared" si="1"/>
        <v>101.37501341167885</v>
      </c>
    </row>
    <row r="43" spans="2:15" x14ac:dyDescent="0.3">
      <c r="B43" s="1" t="s">
        <v>271</v>
      </c>
      <c r="C43" s="7">
        <v>1.5493997683007703</v>
      </c>
      <c r="D43" s="27">
        <v>0.29837007431989815</v>
      </c>
      <c r="E43" s="27">
        <f t="shared" si="0"/>
        <v>13.090062403668172</v>
      </c>
      <c r="F43" s="29">
        <v>5192.879251823284</v>
      </c>
      <c r="G43" s="7">
        <f t="shared" si="1"/>
        <v>102.92441317997962</v>
      </c>
    </row>
    <row r="44" spans="2:15" x14ac:dyDescent="0.3">
      <c r="B44" s="1" t="s">
        <v>412</v>
      </c>
      <c r="C44" s="7">
        <v>2.8774567125585686</v>
      </c>
      <c r="D44" s="27">
        <v>0.57710158470037409</v>
      </c>
      <c r="E44" s="27">
        <f t="shared" si="0"/>
        <v>13.667163988368547</v>
      </c>
      <c r="F44" s="29">
        <v>4986.0488843615258</v>
      </c>
      <c r="G44" s="7">
        <f t="shared" si="1"/>
        <v>105.80186989253819</v>
      </c>
    </row>
    <row r="45" spans="2:15" x14ac:dyDescent="0.3">
      <c r="B45" s="1" t="s">
        <v>418</v>
      </c>
      <c r="C45" s="7">
        <v>3.9841708327734064</v>
      </c>
      <c r="D45" s="27">
        <v>0.80226768203664311</v>
      </c>
      <c r="E45" s="27">
        <f t="shared" si="0"/>
        <v>14.469431670405189</v>
      </c>
      <c r="F45" s="29">
        <v>4966.1365177507323</v>
      </c>
      <c r="G45" s="7">
        <f t="shared" si="1"/>
        <v>109.78604072531159</v>
      </c>
    </row>
    <row r="46" spans="2:15" x14ac:dyDescent="0.3">
      <c r="B46" s="1" t="s">
        <v>7</v>
      </c>
      <c r="C46" s="7">
        <v>1.7707425923437308</v>
      </c>
      <c r="D46" s="27">
        <v>0.37257723765275846</v>
      </c>
      <c r="E46" s="27">
        <f t="shared" si="0"/>
        <v>14.842008908057947</v>
      </c>
      <c r="F46" s="29">
        <v>4752.6859222518069</v>
      </c>
      <c r="G46" s="7">
        <f t="shared" si="1"/>
        <v>111.55678331765533</v>
      </c>
    </row>
    <row r="47" spans="2:15" x14ac:dyDescent="0.3">
      <c r="B47" s="1" t="s">
        <v>673</v>
      </c>
      <c r="C47" s="7">
        <v>1.5493997683007703</v>
      </c>
      <c r="D47" s="27">
        <v>0.32803363025944399</v>
      </c>
      <c r="E47" s="27">
        <f t="shared" si="0"/>
        <v>15.170042538317391</v>
      </c>
      <c r="F47" s="29">
        <v>4723.2954958774799</v>
      </c>
      <c r="G47" s="7">
        <f t="shared" si="1"/>
        <v>113.1061830859561</v>
      </c>
    </row>
    <row r="48" spans="2:15" x14ac:dyDescent="0.3">
      <c r="B48" s="1" t="s">
        <v>348</v>
      </c>
      <c r="C48" s="7">
        <v>1.9920854163867028</v>
      </c>
      <c r="D48" s="27">
        <v>0.42210671276429168</v>
      </c>
      <c r="E48" s="27">
        <f t="shared" si="0"/>
        <v>15.592149251081683</v>
      </c>
      <c r="F48" s="29">
        <v>4719.3881455732781</v>
      </c>
      <c r="G48" s="7">
        <f t="shared" si="1"/>
        <v>115.0982685023428</v>
      </c>
    </row>
    <row r="49" spans="2:7" x14ac:dyDescent="0.3">
      <c r="B49" s="1" t="s">
        <v>206</v>
      </c>
      <c r="C49" s="7">
        <v>5.9762562491601106</v>
      </c>
      <c r="D49" s="27">
        <v>1.2789820627527317</v>
      </c>
      <c r="E49" s="27">
        <f t="shared" si="0"/>
        <v>16.871131313834415</v>
      </c>
      <c r="F49" s="29">
        <v>4672.6661954097417</v>
      </c>
      <c r="G49" s="7">
        <f t="shared" si="1"/>
        <v>121.07452475150292</v>
      </c>
    </row>
    <row r="50" spans="2:7" x14ac:dyDescent="0.3">
      <c r="B50" s="1" t="s">
        <v>666</v>
      </c>
      <c r="C50" s="7">
        <v>4.2055136568163674</v>
      </c>
      <c r="D50" s="27">
        <v>0.91095113754500778</v>
      </c>
      <c r="E50" s="27">
        <f t="shared" si="0"/>
        <v>17.782082451379424</v>
      </c>
      <c r="F50" s="29">
        <v>4616.6182613813171</v>
      </c>
      <c r="G50" s="7">
        <f t="shared" si="1"/>
        <v>125.28003840831929</v>
      </c>
    </row>
    <row r="51" spans="2:7" x14ac:dyDescent="0.3">
      <c r="B51" s="1" t="s">
        <v>154</v>
      </c>
      <c r="C51" s="7">
        <v>3.0987995366015406</v>
      </c>
      <c r="D51" s="27">
        <v>0.68781622020549493</v>
      </c>
      <c r="E51" s="27">
        <f t="shared" si="0"/>
        <v>18.469898671584918</v>
      </c>
      <c r="F51" s="29">
        <v>4505.2725503852325</v>
      </c>
      <c r="G51" s="7">
        <f t="shared" si="1"/>
        <v>128.37883794492083</v>
      </c>
    </row>
    <row r="52" spans="2:7" x14ac:dyDescent="0.3">
      <c r="B52" s="1" t="s">
        <v>311</v>
      </c>
      <c r="C52" s="7">
        <v>2.8774567125585686</v>
      </c>
      <c r="D52" s="27">
        <v>0.65501899583041978</v>
      </c>
      <c r="E52" s="27">
        <f t="shared" si="0"/>
        <v>19.124917667415339</v>
      </c>
      <c r="F52" s="29">
        <v>4392.9362825738926</v>
      </c>
      <c r="G52" s="7">
        <f t="shared" si="1"/>
        <v>131.2562946574794</v>
      </c>
    </row>
    <row r="53" spans="2:7" x14ac:dyDescent="0.3">
      <c r="B53" s="1" t="s">
        <v>207</v>
      </c>
      <c r="C53" s="7">
        <v>1.5493997683007703</v>
      </c>
      <c r="D53" s="27">
        <v>0.35372460386074051</v>
      </c>
      <c r="E53" s="27">
        <f t="shared" si="0"/>
        <v>19.47864227127608</v>
      </c>
      <c r="F53" s="29">
        <v>4380.2431365807979</v>
      </c>
      <c r="G53" s="7">
        <f t="shared" si="1"/>
        <v>132.80569442578016</v>
      </c>
    </row>
    <row r="54" spans="2:7" x14ac:dyDescent="0.3">
      <c r="B54" s="1" t="s">
        <v>155</v>
      </c>
      <c r="C54" s="7">
        <v>3.5414851846874735</v>
      </c>
      <c r="D54" s="27">
        <v>0.82088141579567386</v>
      </c>
      <c r="E54" s="27">
        <f t="shared" si="0"/>
        <v>20.299523687071755</v>
      </c>
      <c r="F54" s="29">
        <v>4314.2469990683612</v>
      </c>
      <c r="G54" s="7">
        <f t="shared" si="1"/>
        <v>136.34717961046763</v>
      </c>
    </row>
    <row r="55" spans="2:7" x14ac:dyDescent="0.3">
      <c r="B55" s="1" t="s">
        <v>340</v>
      </c>
      <c r="C55" s="7">
        <v>3.7628280087304344</v>
      </c>
      <c r="D55" s="27">
        <v>0.87424241820476978</v>
      </c>
      <c r="E55" s="27">
        <f t="shared" si="0"/>
        <v>21.173766105276524</v>
      </c>
      <c r="F55" s="29">
        <v>4304.1013915308376</v>
      </c>
      <c r="G55" s="7">
        <f t="shared" si="1"/>
        <v>140.11000761919806</v>
      </c>
    </row>
    <row r="56" spans="2:7" x14ac:dyDescent="0.3">
      <c r="B56" s="1" t="s">
        <v>698</v>
      </c>
      <c r="C56" s="7">
        <v>1.770742592343731</v>
      </c>
      <c r="D56" s="27">
        <v>0.41905224439287381</v>
      </c>
      <c r="E56" s="27">
        <f t="shared" si="0"/>
        <v>21.592818349669397</v>
      </c>
      <c r="F56" s="29">
        <v>4225.5890907091953</v>
      </c>
      <c r="G56" s="7">
        <f t="shared" si="1"/>
        <v>141.88075021154179</v>
      </c>
    </row>
    <row r="57" spans="2:7" x14ac:dyDescent="0.3">
      <c r="B57" s="1" t="s">
        <v>477</v>
      </c>
      <c r="C57" s="7">
        <v>2.2134282404296637</v>
      </c>
      <c r="D57" s="27">
        <v>0.524004225069989</v>
      </c>
      <c r="E57" s="27">
        <f t="shared" si="0"/>
        <v>22.116822574739388</v>
      </c>
      <c r="F57" s="29">
        <v>4224.0656363677708</v>
      </c>
      <c r="G57" s="7">
        <f t="shared" si="1"/>
        <v>144.09417845197146</v>
      </c>
    </row>
    <row r="58" spans="2:7" x14ac:dyDescent="0.3">
      <c r="B58" s="1" t="s">
        <v>345</v>
      </c>
      <c r="C58" s="7">
        <v>4.426856480859338</v>
      </c>
      <c r="D58" s="27">
        <v>1.0696607306820463</v>
      </c>
      <c r="E58" s="27">
        <f t="shared" si="0"/>
        <v>23.186483305421433</v>
      </c>
      <c r="F58" s="29">
        <v>4138.5612782444096</v>
      </c>
      <c r="G58" s="7">
        <f t="shared" si="1"/>
        <v>148.52103493283079</v>
      </c>
    </row>
    <row r="59" spans="2:7" x14ac:dyDescent="0.3">
      <c r="B59" s="1" t="s">
        <v>1045</v>
      </c>
      <c r="C59" s="7">
        <v>2.4347710644726352</v>
      </c>
      <c r="D59" s="27">
        <v>0.59805335513616886</v>
      </c>
      <c r="E59" s="27">
        <f t="shared" si="0"/>
        <v>23.784536660557603</v>
      </c>
      <c r="F59" s="29">
        <v>4071.1602795343738</v>
      </c>
      <c r="G59" s="7">
        <f t="shared" si="1"/>
        <v>150.95580599730343</v>
      </c>
    </row>
    <row r="60" spans="2:7" x14ac:dyDescent="0.3">
      <c r="B60" s="1" t="s">
        <v>401</v>
      </c>
      <c r="C60" s="7">
        <v>5.7549134251171399</v>
      </c>
      <c r="D60" s="27">
        <v>1.4686106340454328</v>
      </c>
      <c r="E60" s="27">
        <f t="shared" si="0"/>
        <v>25.253147294603036</v>
      </c>
      <c r="F60" s="29">
        <v>3918.6107547544193</v>
      </c>
      <c r="G60" s="7">
        <f t="shared" si="1"/>
        <v>156.71071942242057</v>
      </c>
    </row>
    <row r="61" spans="2:7" x14ac:dyDescent="0.3">
      <c r="B61" s="1" t="s">
        <v>220</v>
      </c>
      <c r="C61" s="7">
        <v>2.6561138885155966</v>
      </c>
      <c r="D61" s="27">
        <v>0.69618781258577611</v>
      </c>
      <c r="E61" s="27">
        <f t="shared" si="0"/>
        <v>25.949335107188812</v>
      </c>
      <c r="F61" s="29">
        <v>3815.2260647170424</v>
      </c>
      <c r="G61" s="7">
        <f t="shared" si="1"/>
        <v>159.36683331093616</v>
      </c>
    </row>
    <row r="62" spans="2:7" x14ac:dyDescent="0.3">
      <c r="B62" s="1" t="s">
        <v>344</v>
      </c>
      <c r="C62" s="7">
        <v>3.0987995366015406</v>
      </c>
      <c r="D62" s="27">
        <v>0.81406235405987237</v>
      </c>
      <c r="E62" s="27">
        <f t="shared" si="0"/>
        <v>26.763397461248683</v>
      </c>
      <c r="F62" s="29">
        <v>3806.5874452335029</v>
      </c>
      <c r="G62" s="7">
        <f t="shared" si="1"/>
        <v>162.46563284753771</v>
      </c>
    </row>
    <row r="63" spans="2:7" x14ac:dyDescent="0.3">
      <c r="B63" s="1" t="s">
        <v>366</v>
      </c>
      <c r="C63" s="7">
        <v>1.5493997683007703</v>
      </c>
      <c r="D63" s="27">
        <v>0.4113731674357744</v>
      </c>
      <c r="E63" s="27">
        <f t="shared" si="0"/>
        <v>27.174770628684456</v>
      </c>
      <c r="F63" s="29">
        <v>3766.4094086609825</v>
      </c>
      <c r="G63" s="7">
        <f t="shared" si="1"/>
        <v>164.01503261583846</v>
      </c>
    </row>
    <row r="64" spans="2:7" x14ac:dyDescent="0.3">
      <c r="B64" s="1" t="s">
        <v>488</v>
      </c>
      <c r="C64" s="7">
        <v>3.3201423606445024</v>
      </c>
      <c r="D64" s="27">
        <v>0.8953045300321999</v>
      </c>
      <c r="E64" s="27">
        <f t="shared" si="0"/>
        <v>28.070075158716655</v>
      </c>
      <c r="F64" s="29">
        <v>3708.3944616309409</v>
      </c>
      <c r="G64" s="7">
        <f t="shared" si="1"/>
        <v>167.33517497648296</v>
      </c>
    </row>
    <row r="65" spans="2:7" x14ac:dyDescent="0.3">
      <c r="B65" s="1" t="s">
        <v>467</v>
      </c>
      <c r="C65" s="7">
        <v>2.2134282404296641</v>
      </c>
      <c r="D65" s="27">
        <v>0.59785441578018539</v>
      </c>
      <c r="E65" s="27">
        <f t="shared" si="0"/>
        <v>28.667929574496842</v>
      </c>
      <c r="F65" s="29">
        <v>3702.2863459847404</v>
      </c>
      <c r="G65" s="7">
        <f t="shared" si="1"/>
        <v>169.54860321691262</v>
      </c>
    </row>
    <row r="66" spans="2:7" x14ac:dyDescent="0.3">
      <c r="B66" s="1" t="s">
        <v>1560</v>
      </c>
      <c r="C66" s="7">
        <v>1.5493997683007703</v>
      </c>
      <c r="D66" s="27">
        <v>0.42345911930830721</v>
      </c>
      <c r="E66" s="27">
        <f t="shared" si="0"/>
        <v>29.09138869380515</v>
      </c>
      <c r="F66" s="29">
        <v>3658.9122719369311</v>
      </c>
      <c r="G66" s="7">
        <f t="shared" si="1"/>
        <v>171.09800298521338</v>
      </c>
    </row>
    <row r="67" spans="2:7" x14ac:dyDescent="0.3">
      <c r="B67" s="1" t="s">
        <v>400</v>
      </c>
      <c r="C67" s="7">
        <v>3.3201423606445024</v>
      </c>
      <c r="D67" s="27">
        <v>0.93087449773058517</v>
      </c>
      <c r="E67" s="27">
        <f t="shared" si="0"/>
        <v>30.022263191535735</v>
      </c>
      <c r="F67" s="29">
        <v>3566.691717023944</v>
      </c>
      <c r="G67" s="7">
        <f t="shared" si="1"/>
        <v>174.41814534585788</v>
      </c>
    </row>
    <row r="68" spans="2:7" x14ac:dyDescent="0.3">
      <c r="B68" s="1" t="s">
        <v>468</v>
      </c>
      <c r="C68" s="7">
        <v>1.5493997683007703</v>
      </c>
      <c r="D68" s="27">
        <v>0.43483453471169997</v>
      </c>
      <c r="E68" s="27">
        <f t="shared" si="0"/>
        <v>30.457097726247436</v>
      </c>
      <c r="F68" s="29">
        <v>3563.1939154235743</v>
      </c>
      <c r="G68" s="7">
        <f t="shared" si="1"/>
        <v>175.96754511415864</v>
      </c>
    </row>
    <row r="69" spans="2:7" x14ac:dyDescent="0.3">
      <c r="B69" s="1" t="s">
        <v>717</v>
      </c>
      <c r="C69" s="7">
        <v>1.5493997683007703</v>
      </c>
      <c r="D69" s="27">
        <v>0.43601653315942535</v>
      </c>
      <c r="E69" s="27">
        <f t="shared" si="0"/>
        <v>30.893114259406861</v>
      </c>
      <c r="F69" s="29">
        <v>3553.5344430029832</v>
      </c>
      <c r="G69" s="7">
        <f t="shared" si="1"/>
        <v>177.5169448824594</v>
      </c>
    </row>
    <row r="70" spans="2:7" x14ac:dyDescent="0.3">
      <c r="B70" s="1" t="s">
        <v>378</v>
      </c>
      <c r="C70" s="7">
        <v>3.0987995366015406</v>
      </c>
      <c r="D70" s="27">
        <v>0.88566795245683427</v>
      </c>
      <c r="E70" s="27">
        <f t="shared" si="0"/>
        <v>31.778782211863696</v>
      </c>
      <c r="F70" s="29">
        <v>3498.8276678697712</v>
      </c>
      <c r="G70" s="7">
        <f t="shared" si="1"/>
        <v>180.61574441906095</v>
      </c>
    </row>
    <row r="71" spans="2:7" x14ac:dyDescent="0.3">
      <c r="B71" s="1" t="s">
        <v>230</v>
      </c>
      <c r="C71" s="7">
        <v>7.0829703693749382</v>
      </c>
      <c r="D71" s="27">
        <v>2.0652535097401263</v>
      </c>
      <c r="E71" s="27">
        <f t="shared" ref="E71:E134" si="2">D71+E70</f>
        <v>33.844035721603824</v>
      </c>
      <c r="F71" s="29">
        <v>3429.5888306061747</v>
      </c>
      <c r="G71" s="7">
        <f t="shared" ref="G71:G134" si="3">C71+G70</f>
        <v>187.69871478843589</v>
      </c>
    </row>
    <row r="72" spans="2:7" x14ac:dyDescent="0.3">
      <c r="B72" s="1" t="s">
        <v>430</v>
      </c>
      <c r="C72" s="7">
        <v>1.7707425923437312</v>
      </c>
      <c r="D72" s="27">
        <v>0.52355902810645571</v>
      </c>
      <c r="E72" s="27">
        <f t="shared" si="2"/>
        <v>34.367594749710278</v>
      </c>
      <c r="F72" s="29">
        <v>3382.1259825237598</v>
      </c>
      <c r="G72" s="7">
        <f t="shared" si="3"/>
        <v>189.46945738077963</v>
      </c>
    </row>
    <row r="73" spans="2:7" x14ac:dyDescent="0.3">
      <c r="B73" s="1" t="s">
        <v>410</v>
      </c>
      <c r="C73" s="7">
        <v>11.288484026191348</v>
      </c>
      <c r="D73" s="27">
        <v>3.3561709953191521</v>
      </c>
      <c r="E73" s="27">
        <f t="shared" si="2"/>
        <v>37.723765745029432</v>
      </c>
      <c r="F73" s="29">
        <v>3363.5008591443598</v>
      </c>
      <c r="G73" s="7">
        <f t="shared" si="3"/>
        <v>200.75794140697099</v>
      </c>
    </row>
    <row r="74" spans="2:7" x14ac:dyDescent="0.3">
      <c r="B74" s="1" t="s">
        <v>415</v>
      </c>
      <c r="C74" s="7">
        <v>2.2134282404296637</v>
      </c>
      <c r="D74" s="27">
        <v>0.65942594732627502</v>
      </c>
      <c r="E74" s="27">
        <f t="shared" si="2"/>
        <v>38.383191692355709</v>
      </c>
      <c r="F74" s="29">
        <v>3356.5986437207775</v>
      </c>
      <c r="G74" s="7">
        <f t="shared" si="3"/>
        <v>202.97136964740065</v>
      </c>
    </row>
    <row r="75" spans="2:7" x14ac:dyDescent="0.3">
      <c r="B75" s="1" t="s">
        <v>510</v>
      </c>
      <c r="C75" s="7">
        <v>1.770742592343731</v>
      </c>
      <c r="D75" s="27">
        <v>0.52767705412609534</v>
      </c>
      <c r="E75" s="27">
        <f t="shared" si="2"/>
        <v>38.910868746481803</v>
      </c>
      <c r="F75" s="29">
        <v>3355.7316515805687</v>
      </c>
      <c r="G75" s="7">
        <f t="shared" si="3"/>
        <v>204.74211223974439</v>
      </c>
    </row>
    <row r="76" spans="2:7" x14ac:dyDescent="0.3">
      <c r="B76" s="1" t="s">
        <v>284</v>
      </c>
      <c r="C76" s="7">
        <v>2.4347710644726352</v>
      </c>
      <c r="D76" s="27">
        <v>0.72706287155585847</v>
      </c>
      <c r="E76" s="27">
        <f t="shared" si="2"/>
        <v>39.637931618037662</v>
      </c>
      <c r="F76" s="29">
        <v>3348.7765085052588</v>
      </c>
      <c r="G76" s="7">
        <f t="shared" si="3"/>
        <v>207.17688330421703</v>
      </c>
    </row>
    <row r="77" spans="2:7" x14ac:dyDescent="0.3">
      <c r="B77" s="1" t="s">
        <v>189</v>
      </c>
      <c r="C77" s="7">
        <v>1.992085416386703</v>
      </c>
      <c r="D77" s="27">
        <v>0.60057601702136654</v>
      </c>
      <c r="E77" s="27">
        <f t="shared" si="2"/>
        <v>40.23850763505903</v>
      </c>
      <c r="F77" s="29">
        <v>3316.9579868785054</v>
      </c>
      <c r="G77" s="7">
        <f t="shared" si="3"/>
        <v>209.16896872060374</v>
      </c>
    </row>
    <row r="78" spans="2:7" x14ac:dyDescent="0.3">
      <c r="B78" s="1" t="s">
        <v>283</v>
      </c>
      <c r="C78" s="7">
        <v>2.2134282404296641</v>
      </c>
      <c r="D78" s="27">
        <v>0.67056028312050886</v>
      </c>
      <c r="E78" s="27">
        <f t="shared" si="2"/>
        <v>40.909067918179538</v>
      </c>
      <c r="F78" s="29">
        <v>3300.8639135758071</v>
      </c>
      <c r="G78" s="7">
        <f t="shared" si="3"/>
        <v>211.38239696103341</v>
      </c>
    </row>
    <row r="79" spans="2:7" x14ac:dyDescent="0.3">
      <c r="B79" s="1" t="s">
        <v>383</v>
      </c>
      <c r="C79" s="7">
        <v>3.0987995366015406</v>
      </c>
      <c r="D79" s="27">
        <v>0.9665742378401696</v>
      </c>
      <c r="E79" s="27">
        <f t="shared" si="2"/>
        <v>41.875642156019708</v>
      </c>
      <c r="F79" s="29">
        <v>3205.9612343133344</v>
      </c>
      <c r="G79" s="7">
        <f t="shared" si="3"/>
        <v>214.48119649763495</v>
      </c>
    </row>
    <row r="80" spans="2:7" x14ac:dyDescent="0.3">
      <c r="B80" s="1" t="s">
        <v>1699</v>
      </c>
      <c r="C80" s="7">
        <v>1.992085416386703</v>
      </c>
      <c r="D80" s="27">
        <v>0.62926016995194134</v>
      </c>
      <c r="E80" s="27">
        <f t="shared" si="2"/>
        <v>42.504902325971649</v>
      </c>
      <c r="F80" s="29">
        <v>3165.7579988557754</v>
      </c>
      <c r="G80" s="7">
        <f t="shared" si="3"/>
        <v>216.47328191402167</v>
      </c>
    </row>
    <row r="81" spans="2:7" x14ac:dyDescent="0.3">
      <c r="B81" s="1" t="s">
        <v>257</v>
      </c>
      <c r="C81" s="7">
        <v>1.5493997683007703</v>
      </c>
      <c r="D81" s="27">
        <v>0.50266765752942955</v>
      </c>
      <c r="E81" s="27">
        <f t="shared" si="2"/>
        <v>43.007569983501078</v>
      </c>
      <c r="F81" s="29">
        <v>3082.3542057906484</v>
      </c>
      <c r="G81" s="7">
        <f t="shared" si="3"/>
        <v>218.02268168232243</v>
      </c>
    </row>
    <row r="82" spans="2:7" x14ac:dyDescent="0.3">
      <c r="B82" s="1" t="s">
        <v>299</v>
      </c>
      <c r="C82" s="7">
        <v>1.770742592343731</v>
      </c>
      <c r="D82" s="27">
        <v>0.57449971894729523</v>
      </c>
      <c r="E82" s="27">
        <f t="shared" si="2"/>
        <v>43.582069702448372</v>
      </c>
      <c r="F82" s="29">
        <v>3082.2340445847626</v>
      </c>
      <c r="G82" s="7">
        <f t="shared" si="3"/>
        <v>219.79342427466617</v>
      </c>
    </row>
    <row r="83" spans="2:7" x14ac:dyDescent="0.3">
      <c r="B83" s="1" t="s">
        <v>298</v>
      </c>
      <c r="C83" s="7">
        <v>4.6481993049022989</v>
      </c>
      <c r="D83" s="27">
        <v>1.5260944700350552</v>
      </c>
      <c r="E83" s="27">
        <f t="shared" si="2"/>
        <v>45.108164172483427</v>
      </c>
      <c r="F83" s="29">
        <v>3045.8136086395275</v>
      </c>
      <c r="G83" s="7">
        <f t="shared" si="3"/>
        <v>224.44162357956847</v>
      </c>
    </row>
    <row r="84" spans="2:7" x14ac:dyDescent="0.3">
      <c r="B84" s="1" t="s">
        <v>578</v>
      </c>
      <c r="C84" s="7">
        <v>3.0987995366015406</v>
      </c>
      <c r="D84" s="27">
        <v>1.0202920492327709</v>
      </c>
      <c r="E84" s="27">
        <f t="shared" si="2"/>
        <v>46.128456221716199</v>
      </c>
      <c r="F84" s="29">
        <v>3037.169150667934</v>
      </c>
      <c r="G84" s="7">
        <f t="shared" si="3"/>
        <v>227.54042311617002</v>
      </c>
    </row>
    <row r="85" spans="2:7" x14ac:dyDescent="0.3">
      <c r="B85" s="1" t="s">
        <v>586</v>
      </c>
      <c r="C85" s="7">
        <v>1.7707425923437314</v>
      </c>
      <c r="D85" s="27">
        <v>0.58756111253619281</v>
      </c>
      <c r="E85" s="27">
        <f t="shared" si="2"/>
        <v>46.716017334252392</v>
      </c>
      <c r="F85" s="29">
        <v>3013.7164535964021</v>
      </c>
      <c r="G85" s="7">
        <f t="shared" si="3"/>
        <v>229.31116570851376</v>
      </c>
    </row>
    <row r="86" spans="2:7" x14ac:dyDescent="0.3">
      <c r="B86" s="1" t="s">
        <v>1270</v>
      </c>
      <c r="C86" s="7">
        <v>1.5493997683007703</v>
      </c>
      <c r="D86" s="27">
        <v>0.51597670521428618</v>
      </c>
      <c r="E86" s="27">
        <f t="shared" si="2"/>
        <v>47.231994039466677</v>
      </c>
      <c r="F86" s="29">
        <v>3002.8482926517031</v>
      </c>
      <c r="G86" s="7">
        <f t="shared" si="3"/>
        <v>230.86056547681451</v>
      </c>
    </row>
    <row r="87" spans="2:7" x14ac:dyDescent="0.3">
      <c r="B87" s="1" t="s">
        <v>629</v>
      </c>
      <c r="C87" s="7">
        <v>1.9920854163867028</v>
      </c>
      <c r="D87" s="27">
        <v>0.66631859385019931</v>
      </c>
      <c r="E87" s="27">
        <f t="shared" si="2"/>
        <v>47.898312633316877</v>
      </c>
      <c r="F87" s="29">
        <v>2989.6890688218737</v>
      </c>
      <c r="G87" s="7">
        <f t="shared" si="3"/>
        <v>232.85265089320123</v>
      </c>
    </row>
    <row r="88" spans="2:7" x14ac:dyDescent="0.3">
      <c r="B88" s="1" t="s">
        <v>382</v>
      </c>
      <c r="C88" s="7">
        <v>5.3122277770312047</v>
      </c>
      <c r="D88" s="27">
        <v>1.7855565156747981</v>
      </c>
      <c r="E88" s="27">
        <f t="shared" si="2"/>
        <v>49.683869148991676</v>
      </c>
      <c r="F88" s="29">
        <v>2975.1104097780999</v>
      </c>
      <c r="G88" s="7">
        <f t="shared" si="3"/>
        <v>238.16487867023244</v>
      </c>
    </row>
    <row r="89" spans="2:7" x14ac:dyDescent="0.3">
      <c r="B89" s="1" t="s">
        <v>525</v>
      </c>
      <c r="C89" s="7">
        <v>1.9920854163867032</v>
      </c>
      <c r="D89" s="27">
        <v>0.67435026056218006</v>
      </c>
      <c r="E89" s="27">
        <f t="shared" si="2"/>
        <v>50.358219409553854</v>
      </c>
      <c r="F89" s="29">
        <v>2954.0811843476972</v>
      </c>
      <c r="G89" s="7">
        <f t="shared" si="3"/>
        <v>240.15696408661915</v>
      </c>
    </row>
    <row r="90" spans="2:7" x14ac:dyDescent="0.3">
      <c r="B90" s="1" t="s">
        <v>1309</v>
      </c>
      <c r="C90" s="7">
        <v>1.770742592343731</v>
      </c>
      <c r="D90" s="27">
        <v>0.60009981453401195</v>
      </c>
      <c r="E90" s="27">
        <f t="shared" si="2"/>
        <v>50.958319224087866</v>
      </c>
      <c r="F90" s="29">
        <v>2950.7467748823483</v>
      </c>
      <c r="G90" s="7">
        <f t="shared" si="3"/>
        <v>241.92770667896289</v>
      </c>
    </row>
    <row r="91" spans="2:7" x14ac:dyDescent="0.3">
      <c r="B91" s="1" t="s">
        <v>433</v>
      </c>
      <c r="C91" s="7">
        <v>8.8537129617186761</v>
      </c>
      <c r="D91" s="27">
        <v>3.046339586865213</v>
      </c>
      <c r="E91" s="27">
        <f t="shared" si="2"/>
        <v>54.004658810953082</v>
      </c>
      <c r="F91" s="29">
        <v>2906.3447160956366</v>
      </c>
      <c r="G91" s="7">
        <f t="shared" si="3"/>
        <v>250.78141964068158</v>
      </c>
    </row>
    <row r="92" spans="2:7" x14ac:dyDescent="0.3">
      <c r="B92" s="1" t="s">
        <v>242</v>
      </c>
      <c r="C92" s="7">
        <v>6.6402847212890048</v>
      </c>
      <c r="D92" s="27">
        <v>2.384630158390852</v>
      </c>
      <c r="E92" s="27">
        <f t="shared" si="2"/>
        <v>56.389288969343937</v>
      </c>
      <c r="F92" s="29">
        <v>2784.6182763074116</v>
      </c>
      <c r="G92" s="7">
        <f t="shared" si="3"/>
        <v>257.42170436197057</v>
      </c>
    </row>
    <row r="93" spans="2:7" x14ac:dyDescent="0.3">
      <c r="B93" s="1" t="s">
        <v>757</v>
      </c>
      <c r="C93" s="7">
        <v>1.5493997683007708</v>
      </c>
      <c r="D93" s="27">
        <v>0.55881206206949008</v>
      </c>
      <c r="E93" s="27">
        <f t="shared" si="2"/>
        <v>56.948101031413429</v>
      </c>
      <c r="F93" s="29">
        <v>2772.6670082295</v>
      </c>
      <c r="G93" s="7">
        <f t="shared" si="3"/>
        <v>258.97110413027133</v>
      </c>
    </row>
    <row r="94" spans="2:7" x14ac:dyDescent="0.3">
      <c r="B94" s="1" t="s">
        <v>585</v>
      </c>
      <c r="C94" s="7">
        <v>3.5414851846874735</v>
      </c>
      <c r="D94" s="27">
        <v>1.2836968214935749</v>
      </c>
      <c r="E94" s="27">
        <f t="shared" si="2"/>
        <v>58.231797852907007</v>
      </c>
      <c r="F94" s="29">
        <v>2758.8174445792997</v>
      </c>
      <c r="G94" s="7">
        <f t="shared" si="3"/>
        <v>262.5125893149588</v>
      </c>
    </row>
    <row r="95" spans="2:7" x14ac:dyDescent="0.3">
      <c r="B95" s="1" t="s">
        <v>365</v>
      </c>
      <c r="C95" s="7">
        <v>1.992085416386703</v>
      </c>
      <c r="D95" s="27">
        <v>0.73185377682254726</v>
      </c>
      <c r="E95" s="27">
        <f t="shared" si="2"/>
        <v>58.963651629729554</v>
      </c>
      <c r="F95" s="29">
        <v>2721.9719013211084</v>
      </c>
      <c r="G95" s="7">
        <f t="shared" si="3"/>
        <v>264.50467473134552</v>
      </c>
    </row>
    <row r="96" spans="2:7" x14ac:dyDescent="0.3">
      <c r="B96" s="1" t="s">
        <v>534</v>
      </c>
      <c r="C96" s="7">
        <v>1.992085416386703</v>
      </c>
      <c r="D96" s="27">
        <v>0.73719673591181034</v>
      </c>
      <c r="E96" s="27">
        <f t="shared" si="2"/>
        <v>59.700848365641363</v>
      </c>
      <c r="F96" s="29">
        <v>2702.2439456718007</v>
      </c>
      <c r="G96" s="7">
        <f t="shared" si="3"/>
        <v>266.49676014773223</v>
      </c>
    </row>
    <row r="97" spans="2:7" x14ac:dyDescent="0.3">
      <c r="B97" s="1" t="s">
        <v>823</v>
      </c>
      <c r="C97" s="7">
        <v>1.5493997683007703</v>
      </c>
      <c r="D97" s="27">
        <v>0.59725284043536864</v>
      </c>
      <c r="E97" s="27">
        <f t="shared" si="2"/>
        <v>60.29810120607673</v>
      </c>
      <c r="F97" s="29">
        <v>2594.2107988491648</v>
      </c>
      <c r="G97" s="7">
        <f t="shared" si="3"/>
        <v>268.04615991603299</v>
      </c>
    </row>
    <row r="98" spans="2:7" x14ac:dyDescent="0.3">
      <c r="B98" s="1" t="s">
        <v>679</v>
      </c>
      <c r="C98" s="7">
        <v>1.5493997683007703</v>
      </c>
      <c r="D98" s="27">
        <v>0.59805414382587829</v>
      </c>
      <c r="E98" s="27">
        <f t="shared" si="2"/>
        <v>60.896155349902607</v>
      </c>
      <c r="F98" s="29">
        <v>2590.7349431423277</v>
      </c>
      <c r="G98" s="7">
        <f t="shared" si="3"/>
        <v>269.59555968433375</v>
      </c>
    </row>
    <row r="99" spans="2:7" x14ac:dyDescent="0.3">
      <c r="B99" s="1" t="s">
        <v>140</v>
      </c>
      <c r="C99" s="7">
        <v>1.9920854163867028</v>
      </c>
      <c r="D99" s="27">
        <v>0.77480524705511078</v>
      </c>
      <c r="E99" s="27">
        <f t="shared" si="2"/>
        <v>61.67096059695772</v>
      </c>
      <c r="F99" s="29">
        <v>2571.0788923516525</v>
      </c>
      <c r="G99" s="7">
        <f t="shared" si="3"/>
        <v>271.58764510072047</v>
      </c>
    </row>
    <row r="100" spans="2:7" x14ac:dyDescent="0.3">
      <c r="B100" s="1" t="s">
        <v>313</v>
      </c>
      <c r="C100" s="7">
        <v>1.7707425923437314</v>
      </c>
      <c r="D100" s="27">
        <v>0.6903936615470998</v>
      </c>
      <c r="E100" s="27">
        <f t="shared" si="2"/>
        <v>62.361354258504818</v>
      </c>
      <c r="F100" s="29">
        <v>2564.8303148897444</v>
      </c>
      <c r="G100" s="7">
        <f t="shared" si="3"/>
        <v>273.35838769306417</v>
      </c>
    </row>
    <row r="101" spans="2:7" x14ac:dyDescent="0.3">
      <c r="B101" s="1" t="s">
        <v>1353</v>
      </c>
      <c r="C101" s="7">
        <v>2.2134282404296641</v>
      </c>
      <c r="D101" s="27">
        <v>0.86995862533802293</v>
      </c>
      <c r="E101" s="27">
        <f t="shared" si="2"/>
        <v>63.23131288384284</v>
      </c>
      <c r="F101" s="29">
        <v>2544.2913903746116</v>
      </c>
      <c r="G101" s="7">
        <f t="shared" si="3"/>
        <v>275.57181593349384</v>
      </c>
    </row>
    <row r="102" spans="2:7" x14ac:dyDescent="0.3">
      <c r="B102" s="1" t="s">
        <v>838</v>
      </c>
      <c r="C102" s="7">
        <v>1.5493997683007703</v>
      </c>
      <c r="D102" s="27">
        <v>0.608981695146392</v>
      </c>
      <c r="E102" s="27">
        <f t="shared" si="2"/>
        <v>63.84029457898923</v>
      </c>
      <c r="F102" s="29">
        <v>2544.2468643138986</v>
      </c>
      <c r="G102" s="7">
        <f t="shared" si="3"/>
        <v>277.1212157017946</v>
      </c>
    </row>
    <row r="103" spans="2:7" x14ac:dyDescent="0.3">
      <c r="B103" s="1" t="s">
        <v>329</v>
      </c>
      <c r="C103" s="7">
        <v>2.6561138885155966</v>
      </c>
      <c r="D103" s="27">
        <v>1.066086250263766</v>
      </c>
      <c r="E103" s="27">
        <f t="shared" si="2"/>
        <v>64.906380829252996</v>
      </c>
      <c r="F103" s="29">
        <v>2491.4624758160357</v>
      </c>
      <c r="G103" s="7">
        <f t="shared" si="3"/>
        <v>279.77732959031022</v>
      </c>
    </row>
    <row r="104" spans="2:7" x14ac:dyDescent="0.3">
      <c r="B104" s="1" t="s">
        <v>231</v>
      </c>
      <c r="C104" s="7">
        <v>5.0908849529882438</v>
      </c>
      <c r="D104" s="27">
        <v>2.0531655098531227</v>
      </c>
      <c r="E104" s="27">
        <f t="shared" si="2"/>
        <v>66.959546339106112</v>
      </c>
      <c r="F104" s="29">
        <v>2479.5297449509708</v>
      </c>
      <c r="G104" s="7">
        <f t="shared" si="3"/>
        <v>284.86821454329845</v>
      </c>
    </row>
    <row r="105" spans="2:7" x14ac:dyDescent="0.3">
      <c r="B105" s="1" t="s">
        <v>1643</v>
      </c>
      <c r="C105" s="7">
        <v>1.9920854163867034</v>
      </c>
      <c r="D105" s="27">
        <v>0.80699969943396022</v>
      </c>
      <c r="E105" s="27">
        <f t="shared" si="2"/>
        <v>67.766546038540071</v>
      </c>
      <c r="F105" s="29">
        <v>2468.508250726707</v>
      </c>
      <c r="G105" s="7">
        <f t="shared" si="3"/>
        <v>286.86029995968516</v>
      </c>
    </row>
    <row r="106" spans="2:7" x14ac:dyDescent="0.3">
      <c r="B106" s="1" t="s">
        <v>150</v>
      </c>
      <c r="C106" s="7">
        <v>1.770742592343731</v>
      </c>
      <c r="D106" s="27">
        <v>0.71939211602148012</v>
      </c>
      <c r="E106" s="27">
        <f t="shared" si="2"/>
        <v>68.485938154561552</v>
      </c>
      <c r="F106" s="29">
        <v>2461.4428667033917</v>
      </c>
      <c r="G106" s="7">
        <f t="shared" si="3"/>
        <v>288.63104255202887</v>
      </c>
    </row>
    <row r="107" spans="2:7" x14ac:dyDescent="0.3">
      <c r="B107" s="1" t="s">
        <v>305</v>
      </c>
      <c r="C107" s="7">
        <v>2.2134282404296641</v>
      </c>
      <c r="D107" s="27">
        <v>0.90111196637816826</v>
      </c>
      <c r="E107" s="27">
        <f t="shared" si="2"/>
        <v>69.387050120939719</v>
      </c>
      <c r="F107" s="29">
        <v>2456.3298713322802</v>
      </c>
      <c r="G107" s="7">
        <f t="shared" si="3"/>
        <v>290.84447079245854</v>
      </c>
    </row>
    <row r="108" spans="2:7" x14ac:dyDescent="0.3">
      <c r="B108" s="1" t="s">
        <v>341</v>
      </c>
      <c r="C108" s="7">
        <v>11.288484026191343</v>
      </c>
      <c r="D108" s="27">
        <v>4.6094463893406497</v>
      </c>
      <c r="E108" s="27">
        <f t="shared" si="2"/>
        <v>73.996496510280366</v>
      </c>
      <c r="F108" s="29">
        <v>2448.9891133772544</v>
      </c>
      <c r="G108" s="7">
        <f t="shared" si="3"/>
        <v>302.13295481864986</v>
      </c>
    </row>
    <row r="109" spans="2:7" x14ac:dyDescent="0.3">
      <c r="B109" s="1" t="s">
        <v>143</v>
      </c>
      <c r="C109" s="7">
        <v>2.6561138885155966</v>
      </c>
      <c r="D109" s="27">
        <v>1.0857130917532833</v>
      </c>
      <c r="E109" s="27">
        <f t="shared" si="2"/>
        <v>75.082209602033643</v>
      </c>
      <c r="F109" s="29">
        <v>2446.4233771247273</v>
      </c>
      <c r="G109" s="7">
        <f t="shared" si="3"/>
        <v>304.78906870716548</v>
      </c>
    </row>
    <row r="110" spans="2:7" x14ac:dyDescent="0.3">
      <c r="B110" s="1" t="s">
        <v>374</v>
      </c>
      <c r="C110" s="7">
        <v>5.3122277770312021</v>
      </c>
      <c r="D110" s="27">
        <v>2.1834448291618793</v>
      </c>
      <c r="E110" s="27">
        <f t="shared" si="2"/>
        <v>77.265654431195529</v>
      </c>
      <c r="F110" s="29">
        <v>2432.9571812768513</v>
      </c>
      <c r="G110" s="7">
        <f t="shared" si="3"/>
        <v>310.10129648419667</v>
      </c>
    </row>
    <row r="111" spans="2:7" x14ac:dyDescent="0.3">
      <c r="B111" s="1" t="s">
        <v>376</v>
      </c>
      <c r="C111" s="7">
        <v>4.6481993049022972</v>
      </c>
      <c r="D111" s="27">
        <v>1.9163789214176405</v>
      </c>
      <c r="E111" s="27">
        <f t="shared" si="2"/>
        <v>79.182033352613175</v>
      </c>
      <c r="F111" s="29">
        <v>2425.5116005261598</v>
      </c>
      <c r="G111" s="7">
        <f t="shared" si="3"/>
        <v>314.74949578909894</v>
      </c>
    </row>
    <row r="112" spans="2:7" x14ac:dyDescent="0.3">
      <c r="B112" s="1" t="s">
        <v>485</v>
      </c>
      <c r="C112" s="7">
        <v>1.5493997683007703</v>
      </c>
      <c r="D112" s="27">
        <v>0.63904921695197325</v>
      </c>
      <c r="E112" s="27">
        <f t="shared" si="2"/>
        <v>79.821082569565149</v>
      </c>
      <c r="F112" s="29">
        <v>2424.5390295458465</v>
      </c>
      <c r="G112" s="7">
        <f t="shared" si="3"/>
        <v>316.2988955573997</v>
      </c>
    </row>
    <row r="113" spans="2:7" x14ac:dyDescent="0.3">
      <c r="B113" s="1" t="s">
        <v>450</v>
      </c>
      <c r="C113" s="7">
        <v>3.0987995366015406</v>
      </c>
      <c r="D113" s="27">
        <v>1.2825545637528151</v>
      </c>
      <c r="E113" s="27">
        <f t="shared" si="2"/>
        <v>81.10363713331796</v>
      </c>
      <c r="F113" s="29">
        <v>2416.1151690375709</v>
      </c>
      <c r="G113" s="7">
        <f t="shared" si="3"/>
        <v>319.39769509400122</v>
      </c>
    </row>
    <row r="114" spans="2:7" x14ac:dyDescent="0.3">
      <c r="B114" s="1" t="s">
        <v>369</v>
      </c>
      <c r="C114" s="7">
        <v>1.9920854163867037</v>
      </c>
      <c r="D114" s="27">
        <v>0.82930283148758521</v>
      </c>
      <c r="E114" s="27">
        <f t="shared" si="2"/>
        <v>81.932939964805541</v>
      </c>
      <c r="F114" s="29">
        <v>2402.1206014856411</v>
      </c>
      <c r="G114" s="7">
        <f t="shared" si="3"/>
        <v>321.38978051038794</v>
      </c>
    </row>
    <row r="115" spans="2:7" x14ac:dyDescent="0.3">
      <c r="B115" s="1" t="s">
        <v>375</v>
      </c>
      <c r="C115" s="7">
        <v>2.4347710644726352</v>
      </c>
      <c r="D115" s="27">
        <v>1.0175643328737898</v>
      </c>
      <c r="E115" s="27">
        <f t="shared" si="2"/>
        <v>82.950504297679331</v>
      </c>
      <c r="F115" s="29">
        <v>2392.7441104351524</v>
      </c>
      <c r="G115" s="7">
        <f t="shared" si="3"/>
        <v>323.82455157486055</v>
      </c>
    </row>
    <row r="116" spans="2:7" x14ac:dyDescent="0.3">
      <c r="B116" s="1" t="s">
        <v>715</v>
      </c>
      <c r="C116" s="7">
        <v>2.4347710644726352</v>
      </c>
      <c r="D116" s="27">
        <v>1.0195572655112928</v>
      </c>
      <c r="E116" s="27">
        <f t="shared" si="2"/>
        <v>83.970061563190626</v>
      </c>
      <c r="F116" s="29">
        <v>2388.0670040163304</v>
      </c>
      <c r="G116" s="7">
        <f t="shared" si="3"/>
        <v>326.25932263933316</v>
      </c>
    </row>
    <row r="117" spans="2:7" x14ac:dyDescent="0.3">
      <c r="B117" s="1" t="s">
        <v>147</v>
      </c>
      <c r="C117" s="7">
        <v>1.9920854163867037</v>
      </c>
      <c r="D117" s="27">
        <v>0.83957569314933489</v>
      </c>
      <c r="E117" s="27">
        <f t="shared" si="2"/>
        <v>84.809637256339954</v>
      </c>
      <c r="F117" s="29">
        <v>2372.7287874595154</v>
      </c>
      <c r="G117" s="7">
        <f t="shared" si="3"/>
        <v>328.25140805571988</v>
      </c>
    </row>
    <row r="118" spans="2:7" x14ac:dyDescent="0.3">
      <c r="B118" s="1" t="s">
        <v>380</v>
      </c>
      <c r="C118" s="7">
        <v>5.5335706010741745</v>
      </c>
      <c r="D118" s="27">
        <v>2.377048416937233</v>
      </c>
      <c r="E118" s="27">
        <f t="shared" si="2"/>
        <v>87.186685673277182</v>
      </c>
      <c r="F118" s="29">
        <v>2327.9166556497998</v>
      </c>
      <c r="G118" s="7">
        <f t="shared" si="3"/>
        <v>333.78497865679407</v>
      </c>
    </row>
    <row r="119" spans="2:7" x14ac:dyDescent="0.3">
      <c r="B119" s="1" t="s">
        <v>393</v>
      </c>
      <c r="C119" s="7">
        <v>1.9920854163867028</v>
      </c>
      <c r="D119" s="27">
        <v>0.86400546796290001</v>
      </c>
      <c r="E119" s="27">
        <f t="shared" si="2"/>
        <v>88.05069114124008</v>
      </c>
      <c r="F119" s="29">
        <v>2305.6398255019399</v>
      </c>
      <c r="G119" s="7">
        <f t="shared" si="3"/>
        <v>335.77706407318078</v>
      </c>
    </row>
    <row r="120" spans="2:7" x14ac:dyDescent="0.3">
      <c r="B120" s="1" t="s">
        <v>1415</v>
      </c>
      <c r="C120" s="7">
        <v>1.5493997683007703</v>
      </c>
      <c r="D120" s="27">
        <v>0.67382526223830053</v>
      </c>
      <c r="E120" s="27">
        <f t="shared" si="2"/>
        <v>88.724516403478376</v>
      </c>
      <c r="F120" s="29">
        <v>2299.4088454831781</v>
      </c>
      <c r="G120" s="7">
        <f t="shared" si="3"/>
        <v>337.32646384148154</v>
      </c>
    </row>
    <row r="121" spans="2:7" x14ac:dyDescent="0.3">
      <c r="B121" s="1" t="s">
        <v>208</v>
      </c>
      <c r="C121" s="7">
        <v>1.5493997683007703</v>
      </c>
      <c r="D121" s="27">
        <v>0.69857371793276557</v>
      </c>
      <c r="E121" s="27">
        <f t="shared" si="2"/>
        <v>89.423090121411136</v>
      </c>
      <c r="F121" s="29">
        <v>2217.9474098822207</v>
      </c>
      <c r="G121" s="7">
        <f t="shared" si="3"/>
        <v>338.8758636097823</v>
      </c>
    </row>
    <row r="122" spans="2:7" x14ac:dyDescent="0.3">
      <c r="B122" s="1" t="s">
        <v>1224</v>
      </c>
      <c r="C122" s="7">
        <v>1.7707425923437317</v>
      </c>
      <c r="D122" s="27">
        <v>0.80307045987160541</v>
      </c>
      <c r="E122" s="27">
        <f t="shared" si="2"/>
        <v>90.226160581282741</v>
      </c>
      <c r="F122" s="29">
        <v>2204.965418136333</v>
      </c>
      <c r="G122" s="7">
        <f t="shared" si="3"/>
        <v>340.64660620212601</v>
      </c>
    </row>
    <row r="123" spans="2:7" x14ac:dyDescent="0.3">
      <c r="B123" s="1" t="s">
        <v>215</v>
      </c>
      <c r="C123" s="7">
        <v>1.9920854163867037</v>
      </c>
      <c r="D123" s="27">
        <v>0.90435036743033181</v>
      </c>
      <c r="E123" s="27">
        <f t="shared" si="2"/>
        <v>91.130510948713066</v>
      </c>
      <c r="F123" s="29">
        <v>2202.7805683842635</v>
      </c>
      <c r="G123" s="7">
        <f t="shared" si="3"/>
        <v>342.63869161851272</v>
      </c>
    </row>
    <row r="124" spans="2:7" x14ac:dyDescent="0.3">
      <c r="B124" s="1" t="s">
        <v>319</v>
      </c>
      <c r="C124" s="7">
        <v>6.197599073203067</v>
      </c>
      <c r="D124" s="27">
        <v>2.858366291964034</v>
      </c>
      <c r="E124" s="27">
        <f t="shared" si="2"/>
        <v>93.988877240677098</v>
      </c>
      <c r="F124" s="29">
        <v>2168.231234263747</v>
      </c>
      <c r="G124" s="7">
        <f t="shared" si="3"/>
        <v>348.83629069171582</v>
      </c>
    </row>
    <row r="125" spans="2:7" x14ac:dyDescent="0.3">
      <c r="B125" s="1" t="s">
        <v>1660</v>
      </c>
      <c r="C125" s="7">
        <v>1.7707425923437312</v>
      </c>
      <c r="D125" s="27">
        <v>0.82214177564263868</v>
      </c>
      <c r="E125" s="27">
        <f t="shared" si="2"/>
        <v>94.811019016319733</v>
      </c>
      <c r="F125" s="29">
        <v>2153.8165859040619</v>
      </c>
      <c r="G125" s="7">
        <f t="shared" si="3"/>
        <v>350.60703328405953</v>
      </c>
    </row>
    <row r="126" spans="2:7" x14ac:dyDescent="0.3">
      <c r="B126" s="1" t="s">
        <v>714</v>
      </c>
      <c r="C126" s="7">
        <v>3.0987995366015406</v>
      </c>
      <c r="D126" s="27">
        <v>1.4400923553688634</v>
      </c>
      <c r="E126" s="27">
        <f t="shared" si="2"/>
        <v>96.251111371688594</v>
      </c>
      <c r="F126" s="29">
        <v>2151.8061151069842</v>
      </c>
      <c r="G126" s="7">
        <f t="shared" si="3"/>
        <v>353.70583282066104</v>
      </c>
    </row>
    <row r="127" spans="2:7" x14ac:dyDescent="0.3">
      <c r="B127" s="1" t="s">
        <v>352</v>
      </c>
      <c r="C127" s="7">
        <v>3.5414851846874735</v>
      </c>
      <c r="D127" s="27">
        <v>1.653949848553923</v>
      </c>
      <c r="E127" s="27">
        <f t="shared" si="2"/>
        <v>97.905061220242516</v>
      </c>
      <c r="F127" s="29">
        <v>2141.2288817486547</v>
      </c>
      <c r="G127" s="7">
        <f t="shared" si="3"/>
        <v>357.24731800534852</v>
      </c>
    </row>
    <row r="128" spans="2:7" x14ac:dyDescent="0.3">
      <c r="B128" s="1" t="s">
        <v>588</v>
      </c>
      <c r="C128" s="7">
        <v>2.4347710644726352</v>
      </c>
      <c r="D128" s="27">
        <v>1.1418130675963909</v>
      </c>
      <c r="E128" s="27">
        <f t="shared" si="2"/>
        <v>99.046874287838904</v>
      </c>
      <c r="F128" s="29">
        <v>2132.3727443389889</v>
      </c>
      <c r="G128" s="7">
        <f t="shared" si="3"/>
        <v>359.68208906982113</v>
      </c>
    </row>
    <row r="129" spans="2:7" x14ac:dyDescent="0.3">
      <c r="B129" s="1" t="s">
        <v>307</v>
      </c>
      <c r="C129" s="7">
        <v>1.7707425923437312</v>
      </c>
      <c r="D129" s="27">
        <v>0.84518099566238769</v>
      </c>
      <c r="E129" s="27">
        <f t="shared" si="2"/>
        <v>99.892055283501293</v>
      </c>
      <c r="F129" s="29">
        <v>2095.1046005902676</v>
      </c>
      <c r="G129" s="7">
        <f t="shared" si="3"/>
        <v>361.45283166216484</v>
      </c>
    </row>
    <row r="130" spans="2:7" x14ac:dyDescent="0.3">
      <c r="B130" s="1" t="s">
        <v>575</v>
      </c>
      <c r="C130" s="7">
        <v>1.7707425923437314</v>
      </c>
      <c r="D130" s="27">
        <v>0.84928869753107028</v>
      </c>
      <c r="E130" s="27">
        <f t="shared" si="2"/>
        <v>100.74134398103236</v>
      </c>
      <c r="F130" s="29">
        <v>2084.9713383580629</v>
      </c>
      <c r="G130" s="7">
        <f t="shared" si="3"/>
        <v>363.22357425450855</v>
      </c>
    </row>
    <row r="131" spans="2:7" x14ac:dyDescent="0.3">
      <c r="B131" s="1" t="s">
        <v>982</v>
      </c>
      <c r="C131" s="7">
        <v>1.5493997683007716</v>
      </c>
      <c r="D131" s="27">
        <v>0.75157228194634862</v>
      </c>
      <c r="E131" s="27">
        <f t="shared" si="2"/>
        <v>101.49291626297871</v>
      </c>
      <c r="F131" s="29">
        <v>2061.5445852903026</v>
      </c>
      <c r="G131" s="7">
        <f t="shared" si="3"/>
        <v>364.77297402280931</v>
      </c>
    </row>
    <row r="132" spans="2:7" x14ac:dyDescent="0.3">
      <c r="B132" s="1" t="s">
        <v>634</v>
      </c>
      <c r="C132" s="7">
        <v>3.9841708327734082</v>
      </c>
      <c r="D132" s="27">
        <v>1.9395430280228518</v>
      </c>
      <c r="E132" s="27">
        <f t="shared" si="2"/>
        <v>103.43245929100156</v>
      </c>
      <c r="F132" s="29">
        <v>2054.1801729631266</v>
      </c>
      <c r="G132" s="7">
        <f t="shared" si="3"/>
        <v>368.75714485558274</v>
      </c>
    </row>
    <row r="133" spans="2:7" x14ac:dyDescent="0.3">
      <c r="B133" s="1" t="s">
        <v>1655</v>
      </c>
      <c r="C133" s="7">
        <v>1.5493997683007703</v>
      </c>
      <c r="D133" s="27">
        <v>0.75678190627934383</v>
      </c>
      <c r="E133" s="27">
        <f t="shared" si="2"/>
        <v>104.18924119728091</v>
      </c>
      <c r="F133" s="29">
        <v>2047.3530821029631</v>
      </c>
      <c r="G133" s="7">
        <f t="shared" si="3"/>
        <v>370.3065446238835</v>
      </c>
    </row>
    <row r="134" spans="2:7" x14ac:dyDescent="0.3">
      <c r="B134" s="1" t="s">
        <v>288</v>
      </c>
      <c r="C134" s="7">
        <v>1.5493997683007703</v>
      </c>
      <c r="D134" s="27">
        <v>0.76274772942858315</v>
      </c>
      <c r="E134" s="27">
        <f t="shared" si="2"/>
        <v>104.95198892670949</v>
      </c>
      <c r="F134" s="29">
        <v>2031.3397320258325</v>
      </c>
      <c r="G134" s="7">
        <f t="shared" si="3"/>
        <v>371.85594439218426</v>
      </c>
    </row>
    <row r="135" spans="2:7" x14ac:dyDescent="0.3">
      <c r="B135" s="1" t="s">
        <v>236</v>
      </c>
      <c r="C135" s="7">
        <v>2.6561138885155966</v>
      </c>
      <c r="D135" s="27">
        <v>1.3151003125466436</v>
      </c>
      <c r="E135" s="27">
        <f t="shared" ref="E135:E198" si="4">D135+E134</f>
        <v>106.26708923925614</v>
      </c>
      <c r="F135" s="29">
        <v>2019.7044006263895</v>
      </c>
      <c r="G135" s="7">
        <f t="shared" ref="G135:G198" si="5">C135+G134</f>
        <v>374.51205828069988</v>
      </c>
    </row>
    <row r="136" spans="2:7" x14ac:dyDescent="0.3">
      <c r="B136" s="1" t="s">
        <v>263</v>
      </c>
      <c r="C136" s="7">
        <v>8.6323701376757143</v>
      </c>
      <c r="D136" s="27">
        <v>4.2806031253578309</v>
      </c>
      <c r="E136" s="27">
        <f t="shared" si="4"/>
        <v>110.54769236461397</v>
      </c>
      <c r="F136" s="29">
        <v>2016.624733682617</v>
      </c>
      <c r="G136" s="7">
        <f t="shared" si="5"/>
        <v>383.14442841837558</v>
      </c>
    </row>
    <row r="137" spans="2:7" x14ac:dyDescent="0.3">
      <c r="B137" s="1" t="s">
        <v>1150</v>
      </c>
      <c r="C137" s="7">
        <v>1.5493997683007703</v>
      </c>
      <c r="D137" s="27">
        <v>0.76909523718874218</v>
      </c>
      <c r="E137" s="27">
        <f t="shared" si="4"/>
        <v>111.3167876018027</v>
      </c>
      <c r="F137" s="29">
        <v>2014.5746500319767</v>
      </c>
      <c r="G137" s="7">
        <f t="shared" si="5"/>
        <v>384.69382818667634</v>
      </c>
    </row>
    <row r="138" spans="2:7" x14ac:dyDescent="0.3">
      <c r="B138" s="1" t="s">
        <v>105</v>
      </c>
      <c r="C138" s="7">
        <v>0.88537129617186772</v>
      </c>
      <c r="D138" s="27">
        <v>0.43954986739073998</v>
      </c>
      <c r="E138" s="27">
        <f t="shared" si="4"/>
        <v>111.75633746919344</v>
      </c>
      <c r="F138" s="29">
        <v>2014.2681453360844</v>
      </c>
      <c r="G138" s="7">
        <f t="shared" si="5"/>
        <v>385.5791994828482</v>
      </c>
    </row>
    <row r="139" spans="2:7" x14ac:dyDescent="0.3">
      <c r="B139" s="1" t="s">
        <v>947</v>
      </c>
      <c r="C139" s="7">
        <v>2.4347710644726366</v>
      </c>
      <c r="D139" s="27">
        <v>1.2102837007816516</v>
      </c>
      <c r="E139" s="27">
        <f t="shared" si="4"/>
        <v>112.96662116997508</v>
      </c>
      <c r="F139" s="29">
        <v>2011.7358127686593</v>
      </c>
      <c r="G139" s="7">
        <f t="shared" si="5"/>
        <v>388.01397054732081</v>
      </c>
    </row>
    <row r="140" spans="2:7" x14ac:dyDescent="0.3">
      <c r="B140" s="1" t="s">
        <v>487</v>
      </c>
      <c r="C140" s="7">
        <v>20.806225460038874</v>
      </c>
      <c r="D140" s="27">
        <v>10.397390382829171</v>
      </c>
      <c r="E140" s="27">
        <f t="shared" si="4"/>
        <v>123.36401155280426</v>
      </c>
      <c r="F140" s="29">
        <v>2001.1007275825127</v>
      </c>
      <c r="G140" s="7">
        <f t="shared" si="5"/>
        <v>408.8201960073597</v>
      </c>
    </row>
    <row r="141" spans="2:7" x14ac:dyDescent="0.3">
      <c r="B141" s="1" t="s">
        <v>1575</v>
      </c>
      <c r="C141" s="7">
        <v>1.770742592343731</v>
      </c>
      <c r="D141" s="27">
        <v>0.887615422056929</v>
      </c>
      <c r="E141" s="27">
        <f t="shared" si="4"/>
        <v>124.25162697486118</v>
      </c>
      <c r="F141" s="29">
        <v>1994.9434725235778</v>
      </c>
      <c r="G141" s="7">
        <f t="shared" si="5"/>
        <v>410.59093859970341</v>
      </c>
    </row>
    <row r="142" spans="2:7" x14ac:dyDescent="0.3">
      <c r="B142" s="1" t="s">
        <v>424</v>
      </c>
      <c r="C142" s="7">
        <v>1.5493997683007703</v>
      </c>
      <c r="D142" s="27">
        <v>0.7873702104818423</v>
      </c>
      <c r="E142" s="27">
        <f t="shared" si="4"/>
        <v>125.03899718534302</v>
      </c>
      <c r="F142" s="29">
        <v>1967.8160891464172</v>
      </c>
      <c r="G142" s="7">
        <f t="shared" si="5"/>
        <v>412.14033836800417</v>
      </c>
    </row>
    <row r="143" spans="2:7" x14ac:dyDescent="0.3">
      <c r="B143" s="1" t="s">
        <v>672</v>
      </c>
      <c r="C143" s="7">
        <v>1.770742592343731</v>
      </c>
      <c r="D143" s="27">
        <v>0.89995882252428328</v>
      </c>
      <c r="E143" s="27">
        <f t="shared" si="4"/>
        <v>125.9389560078673</v>
      </c>
      <c r="F143" s="29">
        <v>1967.5817915501925</v>
      </c>
      <c r="G143" s="7">
        <f t="shared" si="5"/>
        <v>413.91108096034787</v>
      </c>
    </row>
    <row r="144" spans="2:7" x14ac:dyDescent="0.3">
      <c r="B144" s="1" t="s">
        <v>524</v>
      </c>
      <c r="C144" s="7">
        <v>2.4347710644726357</v>
      </c>
      <c r="D144" s="27">
        <v>1.2387843037904949</v>
      </c>
      <c r="E144" s="27">
        <f t="shared" si="4"/>
        <v>127.1777403116578</v>
      </c>
      <c r="F144" s="29">
        <v>1965.4519814487478</v>
      </c>
      <c r="G144" s="7">
        <f t="shared" si="5"/>
        <v>416.34585202482049</v>
      </c>
    </row>
    <row r="145" spans="2:7" x14ac:dyDescent="0.3">
      <c r="B145" s="1" t="s">
        <v>1666</v>
      </c>
      <c r="C145" s="7">
        <v>2.2134282404296641</v>
      </c>
      <c r="D145" s="27">
        <v>1.1287612721241216</v>
      </c>
      <c r="E145" s="27">
        <f t="shared" si="4"/>
        <v>128.30650158378191</v>
      </c>
      <c r="F145" s="29">
        <v>1960.9356691201838</v>
      </c>
      <c r="G145" s="7">
        <f t="shared" si="5"/>
        <v>418.55928026525015</v>
      </c>
    </row>
    <row r="146" spans="2:7" x14ac:dyDescent="0.3">
      <c r="B146" s="1" t="s">
        <v>166</v>
      </c>
      <c r="C146" s="7">
        <v>4.2055136568163674</v>
      </c>
      <c r="D146" s="27">
        <v>2.1487272644595174</v>
      </c>
      <c r="E146" s="27">
        <f t="shared" si="4"/>
        <v>130.45522884824143</v>
      </c>
      <c r="F146" s="29">
        <v>1957.2114741487239</v>
      </c>
      <c r="G146" s="7">
        <f t="shared" si="5"/>
        <v>422.76479392206653</v>
      </c>
    </row>
    <row r="147" spans="2:7" x14ac:dyDescent="0.3">
      <c r="B147" s="1" t="s">
        <v>135</v>
      </c>
      <c r="C147" s="7">
        <v>3.0987995366015455</v>
      </c>
      <c r="D147" s="27">
        <v>1.5931165219308607</v>
      </c>
      <c r="E147" s="27">
        <f t="shared" si="4"/>
        <v>132.04834537017229</v>
      </c>
      <c r="F147" s="29">
        <v>1945.1179458272104</v>
      </c>
      <c r="G147" s="7">
        <f t="shared" si="5"/>
        <v>425.86359345866805</v>
      </c>
    </row>
    <row r="148" spans="2:7" x14ac:dyDescent="0.3">
      <c r="B148" s="1" t="s">
        <v>572</v>
      </c>
      <c r="C148" s="7">
        <v>3.3201423606445024</v>
      </c>
      <c r="D148" s="27">
        <v>1.7217382332146247</v>
      </c>
      <c r="E148" s="27">
        <f t="shared" si="4"/>
        <v>133.77008360338692</v>
      </c>
      <c r="F148" s="29">
        <v>1928.3665173918614</v>
      </c>
      <c r="G148" s="7">
        <f t="shared" si="5"/>
        <v>429.18373581931257</v>
      </c>
    </row>
    <row r="149" spans="2:7" x14ac:dyDescent="0.3">
      <c r="B149" s="1" t="s">
        <v>623</v>
      </c>
      <c r="C149" s="7">
        <v>2.2134282404296641</v>
      </c>
      <c r="D149" s="27">
        <v>1.1637733984666143</v>
      </c>
      <c r="E149" s="27">
        <f t="shared" si="4"/>
        <v>134.93385700185354</v>
      </c>
      <c r="F149" s="29">
        <v>1901.9409133651561</v>
      </c>
      <c r="G149" s="7">
        <f t="shared" si="5"/>
        <v>431.39716405974224</v>
      </c>
    </row>
    <row r="150" spans="2:7" x14ac:dyDescent="0.3">
      <c r="B150" s="1" t="s">
        <v>691</v>
      </c>
      <c r="C150" s="7">
        <v>1.5493997683007703</v>
      </c>
      <c r="D150" s="27">
        <v>0.81517843523623379</v>
      </c>
      <c r="E150" s="27">
        <f t="shared" si="4"/>
        <v>135.74903543708976</v>
      </c>
      <c r="F150" s="29">
        <v>1900.6878755959285</v>
      </c>
      <c r="G150" s="7">
        <f t="shared" si="5"/>
        <v>432.946563828043</v>
      </c>
    </row>
    <row r="151" spans="2:7" x14ac:dyDescent="0.3">
      <c r="B151" s="1" t="s">
        <v>1201</v>
      </c>
      <c r="C151" s="7">
        <v>2.6561138885155957</v>
      </c>
      <c r="D151" s="27">
        <v>1.4049582891002372</v>
      </c>
      <c r="E151" s="27">
        <f t="shared" si="4"/>
        <v>137.15399372619001</v>
      </c>
      <c r="F151" s="29">
        <v>1890.528643534765</v>
      </c>
      <c r="G151" s="7">
        <f t="shared" si="5"/>
        <v>435.60267771655862</v>
      </c>
    </row>
    <row r="152" spans="2:7" x14ac:dyDescent="0.3">
      <c r="B152" s="1" t="s">
        <v>1244</v>
      </c>
      <c r="C152" s="7">
        <v>1.7707425923437314</v>
      </c>
      <c r="D152" s="27">
        <v>0.9423702678371586</v>
      </c>
      <c r="E152" s="27">
        <f t="shared" si="4"/>
        <v>138.09636399402717</v>
      </c>
      <c r="F152" s="29">
        <v>1879.0306239263859</v>
      </c>
      <c r="G152" s="7">
        <f t="shared" si="5"/>
        <v>437.37342030890233</v>
      </c>
    </row>
    <row r="153" spans="2:7" x14ac:dyDescent="0.3">
      <c r="B153" s="1" t="s">
        <v>643</v>
      </c>
      <c r="C153" s="7">
        <v>1.9920854163867046</v>
      </c>
      <c r="D153" s="27">
        <v>1.0701676543924687</v>
      </c>
      <c r="E153" s="27">
        <f t="shared" si="4"/>
        <v>139.16653164841964</v>
      </c>
      <c r="F153" s="29">
        <v>1861.4704043896804</v>
      </c>
      <c r="G153" s="7">
        <f t="shared" si="5"/>
        <v>439.36550572528904</v>
      </c>
    </row>
    <row r="154" spans="2:7" x14ac:dyDescent="0.3">
      <c r="B154" s="1" t="s">
        <v>312</v>
      </c>
      <c r="C154" s="7">
        <v>1.5493997683007703</v>
      </c>
      <c r="D154" s="27">
        <v>0.84081624125088872</v>
      </c>
      <c r="E154" s="27">
        <f t="shared" si="4"/>
        <v>140.00734788967051</v>
      </c>
      <c r="F154" s="29">
        <v>1842.7329210431478</v>
      </c>
      <c r="G154" s="7">
        <f t="shared" si="5"/>
        <v>440.9149054935898</v>
      </c>
    </row>
    <row r="155" spans="2:7" x14ac:dyDescent="0.3">
      <c r="B155" s="1" t="s">
        <v>646</v>
      </c>
      <c r="C155" s="7">
        <v>1.7707425923437312</v>
      </c>
      <c r="D155" s="27">
        <v>0.96763083812125705</v>
      </c>
      <c r="E155" s="27">
        <f t="shared" si="4"/>
        <v>140.97497872779178</v>
      </c>
      <c r="F155" s="29">
        <v>1829.9774279432727</v>
      </c>
      <c r="G155" s="7">
        <f t="shared" si="5"/>
        <v>442.68564808593351</v>
      </c>
    </row>
    <row r="156" spans="2:7" x14ac:dyDescent="0.3">
      <c r="B156" s="1" t="s">
        <v>1419</v>
      </c>
      <c r="C156" s="7">
        <v>3.7628280087304322</v>
      </c>
      <c r="D156" s="27">
        <v>2.0599808660764736</v>
      </c>
      <c r="E156" s="27">
        <f t="shared" si="4"/>
        <v>143.03495959386825</v>
      </c>
      <c r="F156" s="29">
        <v>1826.6325045519832</v>
      </c>
      <c r="G156" s="7">
        <f t="shared" si="5"/>
        <v>446.44847609466393</v>
      </c>
    </row>
    <row r="157" spans="2:7" x14ac:dyDescent="0.3">
      <c r="B157" s="1" t="s">
        <v>649</v>
      </c>
      <c r="C157" s="7">
        <v>2.8774567125585677</v>
      </c>
      <c r="D157" s="27">
        <v>1.5759351534852664</v>
      </c>
      <c r="E157" s="27">
        <f t="shared" si="4"/>
        <v>144.61089474735351</v>
      </c>
      <c r="F157" s="29">
        <v>1825.8725342822106</v>
      </c>
      <c r="G157" s="7">
        <f t="shared" si="5"/>
        <v>449.3259328072225</v>
      </c>
    </row>
    <row r="158" spans="2:7" x14ac:dyDescent="0.3">
      <c r="B158" s="1" t="s">
        <v>228</v>
      </c>
      <c r="C158" s="7">
        <v>2.2134282404296641</v>
      </c>
      <c r="D158" s="27">
        <v>1.228153646977755</v>
      </c>
      <c r="E158" s="27">
        <f t="shared" si="4"/>
        <v>145.83904839433126</v>
      </c>
      <c r="F158" s="29">
        <v>1802.2404980651049</v>
      </c>
      <c r="G158" s="7">
        <f t="shared" si="5"/>
        <v>451.53936104765216</v>
      </c>
    </row>
    <row r="159" spans="2:7" x14ac:dyDescent="0.3">
      <c r="B159" s="1" t="s">
        <v>420</v>
      </c>
      <c r="C159" s="7">
        <v>2.4347710644726352</v>
      </c>
      <c r="D159" s="27">
        <v>1.3744917066791293</v>
      </c>
      <c r="E159" s="27">
        <f t="shared" si="4"/>
        <v>147.21354010101038</v>
      </c>
      <c r="F159" s="29">
        <v>1771.3974210548108</v>
      </c>
      <c r="G159" s="7">
        <f t="shared" si="5"/>
        <v>453.97413211212478</v>
      </c>
    </row>
    <row r="160" spans="2:7" x14ac:dyDescent="0.3">
      <c r="B160" s="1" t="s">
        <v>582</v>
      </c>
      <c r="C160" s="7">
        <v>1.5493997683007703</v>
      </c>
      <c r="D160" s="27">
        <v>0.87520027127364786</v>
      </c>
      <c r="E160" s="27">
        <f t="shared" si="4"/>
        <v>148.08874037228404</v>
      </c>
      <c r="F160" s="29">
        <v>1770.337394943884</v>
      </c>
      <c r="G160" s="7">
        <f t="shared" si="5"/>
        <v>455.52353188042554</v>
      </c>
    </row>
    <row r="161" spans="2:7" x14ac:dyDescent="0.3">
      <c r="B161" s="1" t="s">
        <v>396</v>
      </c>
      <c r="C161" s="7">
        <v>1.9920854163867028</v>
      </c>
      <c r="D161" s="27">
        <v>1.1318368533038932</v>
      </c>
      <c r="E161" s="27">
        <f t="shared" si="4"/>
        <v>149.22057722558793</v>
      </c>
      <c r="F161" s="29">
        <v>1760.0464329922615</v>
      </c>
      <c r="G161" s="7">
        <f t="shared" si="5"/>
        <v>457.51561729681225</v>
      </c>
    </row>
    <row r="162" spans="2:7" x14ac:dyDescent="0.3">
      <c r="B162" s="1" t="s">
        <v>1215</v>
      </c>
      <c r="C162" s="7">
        <v>1.5493997683007703</v>
      </c>
      <c r="D162" s="27">
        <v>0.88876394992841601</v>
      </c>
      <c r="E162" s="27">
        <f t="shared" si="4"/>
        <v>150.10934117551633</v>
      </c>
      <c r="F162" s="29">
        <v>1743.3197739687396</v>
      </c>
      <c r="G162" s="7">
        <f t="shared" si="5"/>
        <v>459.06501706511301</v>
      </c>
    </row>
    <row r="163" spans="2:7" x14ac:dyDescent="0.3">
      <c r="B163" s="1" t="s">
        <v>750</v>
      </c>
      <c r="C163" s="7">
        <v>1.7707425923437308</v>
      </c>
      <c r="D163" s="27">
        <v>1.0210147134907985</v>
      </c>
      <c r="E163" s="27">
        <f t="shared" si="4"/>
        <v>151.13035588900712</v>
      </c>
      <c r="F163" s="29">
        <v>1734.2968411196055</v>
      </c>
      <c r="G163" s="7">
        <f t="shared" si="5"/>
        <v>460.83575965745672</v>
      </c>
    </row>
    <row r="164" spans="2:7" x14ac:dyDescent="0.3">
      <c r="B164" s="1" t="s">
        <v>250</v>
      </c>
      <c r="C164" s="7">
        <v>3.3201423606445024</v>
      </c>
      <c r="D164" s="27">
        <v>1.9396098857775477</v>
      </c>
      <c r="E164" s="27">
        <f t="shared" si="4"/>
        <v>153.06996577478466</v>
      </c>
      <c r="F164" s="29">
        <v>1711.7578050049631</v>
      </c>
      <c r="G164" s="7">
        <f t="shared" si="5"/>
        <v>464.15590201810124</v>
      </c>
    </row>
    <row r="165" spans="2:7" x14ac:dyDescent="0.3">
      <c r="B165" s="1" t="s">
        <v>270</v>
      </c>
      <c r="C165" s="7">
        <v>1.5493997683007703</v>
      </c>
      <c r="D165" s="27">
        <v>0.91009640509112666</v>
      </c>
      <c r="E165" s="27">
        <f t="shared" si="4"/>
        <v>153.9800621798758</v>
      </c>
      <c r="F165" s="29">
        <v>1702.4567503325443</v>
      </c>
      <c r="G165" s="7">
        <f t="shared" si="5"/>
        <v>465.705301786402</v>
      </c>
    </row>
    <row r="166" spans="2:7" x14ac:dyDescent="0.3">
      <c r="B166" s="1" t="s">
        <v>713</v>
      </c>
      <c r="C166" s="7">
        <v>4.426856480859338</v>
      </c>
      <c r="D166" s="27">
        <v>2.6163672992365266</v>
      </c>
      <c r="E166" s="27">
        <f t="shared" si="4"/>
        <v>156.59642947911232</v>
      </c>
      <c r="F166" s="29">
        <v>1691.985862287426</v>
      </c>
      <c r="G166" s="7">
        <f t="shared" si="5"/>
        <v>470.13215826726133</v>
      </c>
    </row>
    <row r="167" spans="2:7" x14ac:dyDescent="0.3">
      <c r="B167" s="1" t="s">
        <v>1225</v>
      </c>
      <c r="C167" s="7">
        <v>1.5493997683007703</v>
      </c>
      <c r="D167" s="27">
        <v>0.91824929842657987</v>
      </c>
      <c r="E167" s="27">
        <f t="shared" si="4"/>
        <v>157.5146787775389</v>
      </c>
      <c r="F167" s="29">
        <v>1687.3410858637919</v>
      </c>
      <c r="G167" s="7">
        <f t="shared" si="5"/>
        <v>471.68155803556209</v>
      </c>
    </row>
    <row r="168" spans="2:7" x14ac:dyDescent="0.3">
      <c r="B168" s="1" t="s">
        <v>328</v>
      </c>
      <c r="C168" s="7">
        <v>2.2134282404296628</v>
      </c>
      <c r="D168" s="27">
        <v>1.3160988611133073</v>
      </c>
      <c r="E168" s="27">
        <f t="shared" si="4"/>
        <v>158.83077763865222</v>
      </c>
      <c r="F168" s="29">
        <v>1681.8100112610775</v>
      </c>
      <c r="G168" s="7">
        <f t="shared" si="5"/>
        <v>473.89498627599176</v>
      </c>
    </row>
    <row r="169" spans="2:7" x14ac:dyDescent="0.3">
      <c r="B169" s="1" t="s">
        <v>1635</v>
      </c>
      <c r="C169" s="7">
        <v>3.0987995366015402</v>
      </c>
      <c r="D169" s="27">
        <v>1.8690621491710313</v>
      </c>
      <c r="E169" s="27">
        <f t="shared" si="4"/>
        <v>160.69983978782327</v>
      </c>
      <c r="F169" s="29">
        <v>1657.9435509813966</v>
      </c>
      <c r="G169" s="7">
        <f t="shared" si="5"/>
        <v>476.99378581259327</v>
      </c>
    </row>
    <row r="170" spans="2:7" x14ac:dyDescent="0.3">
      <c r="B170" s="1" t="s">
        <v>187</v>
      </c>
      <c r="C170" s="7">
        <v>1.770742592343731</v>
      </c>
      <c r="D170" s="27">
        <v>1.0705753156755136</v>
      </c>
      <c r="E170" s="27">
        <f t="shared" si="4"/>
        <v>161.77041510349878</v>
      </c>
      <c r="F170" s="29">
        <v>1654.0102937329773</v>
      </c>
      <c r="G170" s="7">
        <f t="shared" si="5"/>
        <v>478.76452840493698</v>
      </c>
    </row>
    <row r="171" spans="2:7" x14ac:dyDescent="0.3">
      <c r="B171" s="1" t="s">
        <v>523</v>
      </c>
      <c r="C171" s="7">
        <v>3.5414851846874735</v>
      </c>
      <c r="D171" s="27">
        <v>2.1655419693181845</v>
      </c>
      <c r="E171" s="27">
        <f t="shared" si="4"/>
        <v>163.93595707281696</v>
      </c>
      <c r="F171" s="29">
        <v>1635.3805351565184</v>
      </c>
      <c r="G171" s="7">
        <f t="shared" si="5"/>
        <v>482.30601358962446</v>
      </c>
    </row>
    <row r="172" spans="2:7" x14ac:dyDescent="0.3">
      <c r="B172" s="1" t="s">
        <v>251</v>
      </c>
      <c r="C172" s="7">
        <v>5.0908849529882474</v>
      </c>
      <c r="D172" s="27">
        <v>3.124586631092892</v>
      </c>
      <c r="E172" s="27">
        <f t="shared" si="4"/>
        <v>167.06054370390984</v>
      </c>
      <c r="F172" s="29">
        <v>1629.2987054123059</v>
      </c>
      <c r="G172" s="7">
        <f t="shared" si="5"/>
        <v>487.39689854261269</v>
      </c>
    </row>
    <row r="173" spans="2:7" x14ac:dyDescent="0.3">
      <c r="B173" s="1" t="s">
        <v>1194</v>
      </c>
      <c r="C173" s="7">
        <v>1.9920854163867041</v>
      </c>
      <c r="D173" s="27">
        <v>1.2301944648462042</v>
      </c>
      <c r="E173" s="27">
        <f t="shared" si="4"/>
        <v>168.29073816875604</v>
      </c>
      <c r="F173" s="29">
        <v>1619.3256215274466</v>
      </c>
      <c r="G173" s="7">
        <f t="shared" si="5"/>
        <v>489.3889839589994</v>
      </c>
    </row>
    <row r="174" spans="2:7" x14ac:dyDescent="0.3">
      <c r="B174" s="1" t="s">
        <v>642</v>
      </c>
      <c r="C174" s="7">
        <v>1.5493997683007723</v>
      </c>
      <c r="D174" s="27">
        <v>0.95811726194910241</v>
      </c>
      <c r="E174" s="27">
        <f t="shared" si="4"/>
        <v>169.24885543070513</v>
      </c>
      <c r="F174" s="29">
        <v>1617.1295830207894</v>
      </c>
      <c r="G174" s="7">
        <f t="shared" si="5"/>
        <v>490.93838372730016</v>
      </c>
    </row>
    <row r="175" spans="2:7" x14ac:dyDescent="0.3">
      <c r="B175" s="1" t="s">
        <v>364</v>
      </c>
      <c r="C175" s="7">
        <v>6.1975990732030821</v>
      </c>
      <c r="D175" s="27">
        <v>3.8366274606731512</v>
      </c>
      <c r="E175" s="27">
        <f t="shared" si="4"/>
        <v>173.08548289137829</v>
      </c>
      <c r="F175" s="29">
        <v>1615.3768216306541</v>
      </c>
      <c r="G175" s="7">
        <f t="shared" si="5"/>
        <v>497.13598280050326</v>
      </c>
    </row>
    <row r="176" spans="2:7" x14ac:dyDescent="0.3">
      <c r="B176" s="1" t="s">
        <v>1519</v>
      </c>
      <c r="C176" s="7">
        <v>2.2134282404296641</v>
      </c>
      <c r="D176" s="27">
        <v>1.3797436569903245</v>
      </c>
      <c r="E176" s="27">
        <f t="shared" si="4"/>
        <v>174.46522654836861</v>
      </c>
      <c r="F176" s="29">
        <v>1604.2315028705261</v>
      </c>
      <c r="G176" s="7">
        <f t="shared" si="5"/>
        <v>499.34941104093292</v>
      </c>
    </row>
    <row r="177" spans="2:7" x14ac:dyDescent="0.3">
      <c r="B177" s="1" t="s">
        <v>1366</v>
      </c>
      <c r="C177" s="7">
        <v>2.2134282404296628</v>
      </c>
      <c r="D177" s="27">
        <v>1.3836760375081563</v>
      </c>
      <c r="E177" s="27">
        <f t="shared" si="4"/>
        <v>175.84890258587677</v>
      </c>
      <c r="F177" s="29">
        <v>1599.6723079889396</v>
      </c>
      <c r="G177" s="7">
        <f t="shared" si="5"/>
        <v>501.56283928136259</v>
      </c>
    </row>
    <row r="178" spans="2:7" x14ac:dyDescent="0.3">
      <c r="B178" s="1" t="s">
        <v>1299</v>
      </c>
      <c r="C178" s="7">
        <v>2.2134282404296637</v>
      </c>
      <c r="D178" s="27">
        <v>1.3890440687657741</v>
      </c>
      <c r="E178" s="27">
        <f t="shared" si="4"/>
        <v>177.23794665464254</v>
      </c>
      <c r="F178" s="29">
        <v>1593.4902932175439</v>
      </c>
      <c r="G178" s="7">
        <f t="shared" si="5"/>
        <v>503.77626752179225</v>
      </c>
    </row>
    <row r="179" spans="2:7" x14ac:dyDescent="0.3">
      <c r="B179" s="1" t="s">
        <v>234</v>
      </c>
      <c r="C179" s="7">
        <v>1.5493997683007703</v>
      </c>
      <c r="D179" s="27">
        <v>0.98234540743923815</v>
      </c>
      <c r="E179" s="27">
        <f t="shared" si="4"/>
        <v>178.22029206208177</v>
      </c>
      <c r="F179" s="29">
        <v>1577.2453930840072</v>
      </c>
      <c r="G179" s="7">
        <f t="shared" si="5"/>
        <v>505.32566729009301</v>
      </c>
    </row>
    <row r="180" spans="2:7" x14ac:dyDescent="0.3">
      <c r="B180" s="1" t="s">
        <v>1580</v>
      </c>
      <c r="C180" s="7">
        <v>1.9920854163867028</v>
      </c>
      <c r="D180" s="27">
        <v>1.277773728087396</v>
      </c>
      <c r="E180" s="27">
        <f t="shared" si="4"/>
        <v>179.49806579016916</v>
      </c>
      <c r="F180" s="29">
        <v>1559.0283104102527</v>
      </c>
      <c r="G180" s="7">
        <f t="shared" si="5"/>
        <v>507.31775270647972</v>
      </c>
    </row>
    <row r="181" spans="2:7" x14ac:dyDescent="0.3">
      <c r="B181" s="1" t="s">
        <v>925</v>
      </c>
      <c r="C181" s="7">
        <v>1.5493997683007703</v>
      </c>
      <c r="D181" s="27">
        <v>0.99483573283573412</v>
      </c>
      <c r="E181" s="27">
        <f t="shared" si="4"/>
        <v>180.49290152300489</v>
      </c>
      <c r="F181" s="29">
        <v>1557.4428191117308</v>
      </c>
      <c r="G181" s="7">
        <f t="shared" si="5"/>
        <v>508.86715247478048</v>
      </c>
    </row>
    <row r="182" spans="2:7" x14ac:dyDescent="0.3">
      <c r="B182" s="1" t="s">
        <v>186</v>
      </c>
      <c r="C182" s="7">
        <v>3.0987995366015406</v>
      </c>
      <c r="D182" s="27">
        <v>2.0078789169157281</v>
      </c>
      <c r="E182" s="27">
        <f t="shared" si="4"/>
        <v>182.50078043992062</v>
      </c>
      <c r="F182" s="29">
        <v>1543.319923574654</v>
      </c>
      <c r="G182" s="7">
        <f t="shared" si="5"/>
        <v>511.965952011382</v>
      </c>
    </row>
    <row r="183" spans="2:7" x14ac:dyDescent="0.3">
      <c r="B183" s="1" t="s">
        <v>546</v>
      </c>
      <c r="C183" s="7">
        <v>1.5493997683007703</v>
      </c>
      <c r="D183" s="27">
        <v>1.0068155470255089</v>
      </c>
      <c r="E183" s="27">
        <f t="shared" si="4"/>
        <v>183.50759598694611</v>
      </c>
      <c r="F183" s="29">
        <v>1538.9112463333013</v>
      </c>
      <c r="G183" s="7">
        <f t="shared" si="5"/>
        <v>513.51535177968276</v>
      </c>
    </row>
    <row r="184" spans="2:7" x14ac:dyDescent="0.3">
      <c r="B184" s="1" t="s">
        <v>675</v>
      </c>
      <c r="C184" s="7">
        <v>2.8774567125585699</v>
      </c>
      <c r="D184" s="27">
        <v>1.8709156499466839</v>
      </c>
      <c r="E184" s="27">
        <f t="shared" si="4"/>
        <v>185.3785116368928</v>
      </c>
      <c r="F184" s="29">
        <v>1537.9938227790065</v>
      </c>
      <c r="G184" s="7">
        <f t="shared" si="5"/>
        <v>516.39280849224133</v>
      </c>
    </row>
    <row r="185" spans="2:7" x14ac:dyDescent="0.3">
      <c r="B185" s="1" t="s">
        <v>451</v>
      </c>
      <c r="C185" s="7">
        <v>8.4110273136327525</v>
      </c>
      <c r="D185" s="27">
        <v>5.5355685316472165</v>
      </c>
      <c r="E185" s="27">
        <f t="shared" si="4"/>
        <v>190.91408016854001</v>
      </c>
      <c r="F185" s="29">
        <v>1519.45139248956</v>
      </c>
      <c r="G185" s="7">
        <f t="shared" si="5"/>
        <v>524.80383580587409</v>
      </c>
    </row>
    <row r="186" spans="2:7" x14ac:dyDescent="0.3">
      <c r="B186" s="1" t="s">
        <v>403</v>
      </c>
      <c r="C186" s="7">
        <v>3.7628280087304313</v>
      </c>
      <c r="D186" s="27">
        <v>2.4833636462159334</v>
      </c>
      <c r="E186" s="27">
        <f t="shared" si="4"/>
        <v>193.39744381475595</v>
      </c>
      <c r="F186" s="29">
        <v>1515.2142596852873</v>
      </c>
      <c r="G186" s="7">
        <f t="shared" si="5"/>
        <v>528.56666381460457</v>
      </c>
    </row>
    <row r="187" spans="2:7" x14ac:dyDescent="0.3">
      <c r="B187" s="1" t="s">
        <v>1076</v>
      </c>
      <c r="C187" s="7">
        <v>1.7707425923437317</v>
      </c>
      <c r="D187" s="27">
        <v>1.181204615335796</v>
      </c>
      <c r="E187" s="27">
        <f t="shared" si="4"/>
        <v>194.57864843009173</v>
      </c>
      <c r="F187" s="29">
        <v>1499.0989447161451</v>
      </c>
      <c r="G187" s="7">
        <f t="shared" si="5"/>
        <v>530.33740640694828</v>
      </c>
    </row>
    <row r="188" spans="2:7" x14ac:dyDescent="0.3">
      <c r="B188" s="1" t="s">
        <v>496</v>
      </c>
      <c r="C188" s="7">
        <v>2.6561138885155962</v>
      </c>
      <c r="D188" s="27">
        <v>1.7758068785694727</v>
      </c>
      <c r="E188" s="27">
        <f t="shared" si="4"/>
        <v>196.35445530866122</v>
      </c>
      <c r="F188" s="29">
        <v>1495.7222660694206</v>
      </c>
      <c r="G188" s="7">
        <f t="shared" si="5"/>
        <v>532.9935202954639</v>
      </c>
    </row>
    <row r="189" spans="2:7" x14ac:dyDescent="0.3">
      <c r="B189" s="1" t="s">
        <v>657</v>
      </c>
      <c r="C189" s="7">
        <v>2.2134282404296646</v>
      </c>
      <c r="D189" s="27">
        <v>1.4881520806578585</v>
      </c>
      <c r="E189" s="27">
        <f t="shared" si="4"/>
        <v>197.84260738931908</v>
      </c>
      <c r="F189" s="29">
        <v>1487.3669628249202</v>
      </c>
      <c r="G189" s="7">
        <f t="shared" si="5"/>
        <v>535.20694853589362</v>
      </c>
    </row>
    <row r="190" spans="2:7" x14ac:dyDescent="0.3">
      <c r="B190" s="1" t="s">
        <v>631</v>
      </c>
      <c r="C190" s="7">
        <v>2.4347710644726352</v>
      </c>
      <c r="D190" s="27">
        <v>1.6498071186934753</v>
      </c>
      <c r="E190" s="27">
        <f t="shared" si="4"/>
        <v>199.49241450801256</v>
      </c>
      <c r="F190" s="29">
        <v>1475.7913436576714</v>
      </c>
      <c r="G190" s="7">
        <f t="shared" si="5"/>
        <v>537.64171960036629</v>
      </c>
    </row>
    <row r="191" spans="2:7" x14ac:dyDescent="0.3">
      <c r="B191" s="1" t="s">
        <v>404</v>
      </c>
      <c r="C191" s="7">
        <v>1.9920854163867028</v>
      </c>
      <c r="D191" s="27">
        <v>1.3524657627591465</v>
      </c>
      <c r="E191" s="27">
        <f t="shared" si="4"/>
        <v>200.84488027077171</v>
      </c>
      <c r="F191" s="29">
        <v>1472.9285363369768</v>
      </c>
      <c r="G191" s="7">
        <f t="shared" si="5"/>
        <v>539.63380501675294</v>
      </c>
    </row>
    <row r="192" spans="2:7" x14ac:dyDescent="0.3">
      <c r="B192" s="1" t="s">
        <v>246</v>
      </c>
      <c r="C192" s="7">
        <v>1.7707425923437312</v>
      </c>
      <c r="D192" s="27">
        <v>1.2023131420131661</v>
      </c>
      <c r="E192" s="27">
        <f t="shared" si="4"/>
        <v>202.04719341278488</v>
      </c>
      <c r="F192" s="29">
        <v>1472.7798694596158</v>
      </c>
      <c r="G192" s="7">
        <f t="shared" si="5"/>
        <v>541.40454760909665</v>
      </c>
    </row>
    <row r="193" spans="2:7" x14ac:dyDescent="0.3">
      <c r="B193" s="1" t="s">
        <v>399</v>
      </c>
      <c r="C193" s="7">
        <v>1.5493997683007703</v>
      </c>
      <c r="D193" s="27">
        <v>1.0570622704732413</v>
      </c>
      <c r="E193" s="27">
        <f t="shared" si="4"/>
        <v>203.10425568325812</v>
      </c>
      <c r="F193" s="29">
        <v>1465.7601652995447</v>
      </c>
      <c r="G193" s="7">
        <f t="shared" si="5"/>
        <v>542.95394737739741</v>
      </c>
    </row>
    <row r="194" spans="2:7" x14ac:dyDescent="0.3">
      <c r="B194" s="1" t="s">
        <v>244</v>
      </c>
      <c r="C194" s="7">
        <v>1.5493997683007703</v>
      </c>
      <c r="D194" s="27">
        <v>1.0639287481973032</v>
      </c>
      <c r="E194" s="27">
        <f t="shared" si="4"/>
        <v>204.16818443145542</v>
      </c>
      <c r="F194" s="29">
        <v>1456.3003123339211</v>
      </c>
      <c r="G194" s="7">
        <f t="shared" si="5"/>
        <v>544.50334714569817</v>
      </c>
    </row>
    <row r="195" spans="2:7" x14ac:dyDescent="0.3">
      <c r="B195" s="1" t="s">
        <v>1217</v>
      </c>
      <c r="C195" s="7">
        <v>1.5493997683007712</v>
      </c>
      <c r="D195" s="27">
        <v>1.064754982683437</v>
      </c>
      <c r="E195" s="27">
        <f t="shared" si="4"/>
        <v>205.23293941413885</v>
      </c>
      <c r="F195" s="29">
        <v>1455.1702443278673</v>
      </c>
      <c r="G195" s="7">
        <f t="shared" si="5"/>
        <v>546.05274691399893</v>
      </c>
    </row>
    <row r="196" spans="2:7" x14ac:dyDescent="0.3">
      <c r="B196" s="1" t="s">
        <v>308</v>
      </c>
      <c r="C196" s="7">
        <v>5.312227777031211</v>
      </c>
      <c r="D196" s="27">
        <v>3.675084986819134</v>
      </c>
      <c r="E196" s="27">
        <f t="shared" si="4"/>
        <v>208.908024400958</v>
      </c>
      <c r="F196" s="29">
        <v>1445.470729543335</v>
      </c>
      <c r="G196" s="7">
        <f t="shared" si="5"/>
        <v>551.36497469103017</v>
      </c>
    </row>
    <row r="197" spans="2:7" x14ac:dyDescent="0.3">
      <c r="B197" s="1" t="s">
        <v>671</v>
      </c>
      <c r="C197" s="7">
        <v>2.6561138885156081</v>
      </c>
      <c r="D197" s="27">
        <v>1.8392784683476857</v>
      </c>
      <c r="E197" s="27">
        <f t="shared" si="4"/>
        <v>210.74730286930568</v>
      </c>
      <c r="F197" s="29">
        <v>1444.1064440349405</v>
      </c>
      <c r="G197" s="7">
        <f t="shared" si="5"/>
        <v>554.02108857954579</v>
      </c>
    </row>
    <row r="198" spans="2:7" x14ac:dyDescent="0.3">
      <c r="B198" s="1" t="s">
        <v>1583</v>
      </c>
      <c r="C198" s="7">
        <v>2.4347710644726357</v>
      </c>
      <c r="D198" s="27">
        <v>1.6883719340418164</v>
      </c>
      <c r="E198" s="27">
        <f t="shared" si="4"/>
        <v>212.4356748033475</v>
      </c>
      <c r="F198" s="29">
        <v>1442.0821712216007</v>
      </c>
      <c r="G198" s="7">
        <f t="shared" si="5"/>
        <v>556.45585964401846</v>
      </c>
    </row>
    <row r="199" spans="2:7" x14ac:dyDescent="0.3">
      <c r="B199" s="1" t="s">
        <v>484</v>
      </c>
      <c r="C199" s="7">
        <v>2.2134282404296628</v>
      </c>
      <c r="D199" s="27">
        <v>1.5358402091621797</v>
      </c>
      <c r="E199" s="27">
        <f t="shared" ref="E199:E262" si="6">D199+E198</f>
        <v>213.97151501250968</v>
      </c>
      <c r="F199" s="29">
        <v>1441.1839377724823</v>
      </c>
      <c r="G199" s="7">
        <f t="shared" ref="G199:G262" si="7">C199+G198</f>
        <v>558.66928788444807</v>
      </c>
    </row>
    <row r="200" spans="2:7" x14ac:dyDescent="0.3">
      <c r="B200" s="1" t="s">
        <v>358</v>
      </c>
      <c r="C200" s="7">
        <v>2.4347710644726366</v>
      </c>
      <c r="D200" s="27">
        <v>1.6982673562621553</v>
      </c>
      <c r="E200" s="27">
        <f t="shared" si="6"/>
        <v>215.66978236877185</v>
      </c>
      <c r="F200" s="29">
        <v>1433.6794825000393</v>
      </c>
      <c r="G200" s="7">
        <f t="shared" si="7"/>
        <v>561.10405894892074</v>
      </c>
    </row>
    <row r="201" spans="2:7" x14ac:dyDescent="0.3">
      <c r="B201" s="1" t="s">
        <v>297</v>
      </c>
      <c r="C201" s="7">
        <v>2.4347710644726352</v>
      </c>
      <c r="D201" s="27">
        <v>1.7034788985740104</v>
      </c>
      <c r="E201" s="27">
        <f t="shared" si="6"/>
        <v>217.37326126734587</v>
      </c>
      <c r="F201" s="29">
        <v>1429.2933516880032</v>
      </c>
      <c r="G201" s="7">
        <f t="shared" si="7"/>
        <v>563.53883001339341</v>
      </c>
    </row>
    <row r="202" spans="2:7" x14ac:dyDescent="0.3">
      <c r="B202" s="1" t="s">
        <v>392</v>
      </c>
      <c r="C202" s="7">
        <v>1.5493997683007703</v>
      </c>
      <c r="D202" s="27">
        <v>1.0863502190232439</v>
      </c>
      <c r="E202" s="27">
        <f t="shared" si="6"/>
        <v>218.45961148636911</v>
      </c>
      <c r="F202" s="29">
        <v>1426.2433432322241</v>
      </c>
      <c r="G202" s="7">
        <f t="shared" si="7"/>
        <v>565.08822978169417</v>
      </c>
    </row>
    <row r="203" spans="2:7" x14ac:dyDescent="0.3">
      <c r="B203" s="1" t="s">
        <v>267</v>
      </c>
      <c r="C203" s="7">
        <v>2.6561138885155953</v>
      </c>
      <c r="D203" s="27">
        <v>1.8728632591149741</v>
      </c>
      <c r="E203" s="27">
        <f t="shared" si="6"/>
        <v>220.33247474548409</v>
      </c>
      <c r="F203" s="29">
        <v>1418.2102593922143</v>
      </c>
      <c r="G203" s="7">
        <f t="shared" si="7"/>
        <v>567.74434367020979</v>
      </c>
    </row>
    <row r="204" spans="2:7" x14ac:dyDescent="0.3">
      <c r="B204" s="1" t="s">
        <v>214</v>
      </c>
      <c r="C204" s="7">
        <v>1.5493997683007721</v>
      </c>
      <c r="D204" s="27">
        <v>1.1017646906858598</v>
      </c>
      <c r="E204" s="27">
        <f t="shared" si="6"/>
        <v>221.43423943616995</v>
      </c>
      <c r="F204" s="29">
        <v>1406.289184432163</v>
      </c>
      <c r="G204" s="7">
        <f t="shared" si="7"/>
        <v>569.29374343851055</v>
      </c>
    </row>
    <row r="205" spans="2:7" x14ac:dyDescent="0.3">
      <c r="B205" s="1" t="s">
        <v>1133</v>
      </c>
      <c r="C205" s="7">
        <v>1.7707425923437303</v>
      </c>
      <c r="D205" s="27">
        <v>1.2630253365208077</v>
      </c>
      <c r="E205" s="27">
        <f t="shared" si="6"/>
        <v>222.69726477269074</v>
      </c>
      <c r="F205" s="29">
        <v>1401.9850126059275</v>
      </c>
      <c r="G205" s="7">
        <f t="shared" si="7"/>
        <v>571.06448603085425</v>
      </c>
    </row>
    <row r="206" spans="2:7" x14ac:dyDescent="0.3">
      <c r="B206" s="1" t="s">
        <v>387</v>
      </c>
      <c r="C206" s="7">
        <v>3.5414851846874735</v>
      </c>
      <c r="D206" s="27">
        <v>2.5398516373154174</v>
      </c>
      <c r="E206" s="27">
        <f t="shared" si="6"/>
        <v>225.23711641000617</v>
      </c>
      <c r="F206" s="29">
        <v>1394.3669514612936</v>
      </c>
      <c r="G206" s="7">
        <f t="shared" si="7"/>
        <v>574.60597121554167</v>
      </c>
    </row>
    <row r="207" spans="2:7" x14ac:dyDescent="0.3">
      <c r="B207" s="1" t="s">
        <v>647</v>
      </c>
      <c r="C207" s="7">
        <v>1.5493997683007712</v>
      </c>
      <c r="D207" s="27">
        <v>1.1115862143455202</v>
      </c>
      <c r="E207" s="27">
        <f t="shared" si="6"/>
        <v>226.34870262435169</v>
      </c>
      <c r="F207" s="29">
        <v>1393.8637851972885</v>
      </c>
      <c r="G207" s="7">
        <f t="shared" si="7"/>
        <v>576.15537098384243</v>
      </c>
    </row>
    <row r="208" spans="2:7" x14ac:dyDescent="0.3">
      <c r="B208" s="1" t="s">
        <v>1573</v>
      </c>
      <c r="C208" s="7">
        <v>3.7628280087304344</v>
      </c>
      <c r="D208" s="27">
        <v>2.7064098852404257</v>
      </c>
      <c r="E208" s="27">
        <f t="shared" si="6"/>
        <v>229.05511250959211</v>
      </c>
      <c r="F208" s="29">
        <v>1390.339293856134</v>
      </c>
      <c r="G208" s="7">
        <f t="shared" si="7"/>
        <v>579.91819899257291</v>
      </c>
    </row>
    <row r="209" spans="2:7" x14ac:dyDescent="0.3">
      <c r="B209" s="1" t="s">
        <v>618</v>
      </c>
      <c r="C209" s="7">
        <v>2.8774567125585699</v>
      </c>
      <c r="D209" s="27">
        <v>2.0864310319056343</v>
      </c>
      <c r="E209" s="27">
        <f t="shared" si="6"/>
        <v>231.14154354149775</v>
      </c>
      <c r="F209" s="29">
        <v>1379.1286021711703</v>
      </c>
      <c r="G209" s="7">
        <f t="shared" si="7"/>
        <v>582.79565570513148</v>
      </c>
    </row>
    <row r="210" spans="2:7" x14ac:dyDescent="0.3">
      <c r="B210" s="1" t="s">
        <v>872</v>
      </c>
      <c r="C210" s="7">
        <v>1.7707425923437301</v>
      </c>
      <c r="D210" s="27">
        <v>1.3045042638333999</v>
      </c>
      <c r="E210" s="27">
        <f t="shared" si="6"/>
        <v>232.44604780533115</v>
      </c>
      <c r="F210" s="29">
        <v>1357.4065194238983</v>
      </c>
      <c r="G210" s="7">
        <f t="shared" si="7"/>
        <v>584.56639829747519</v>
      </c>
    </row>
    <row r="211" spans="2:7" x14ac:dyDescent="0.3">
      <c r="B211" s="1" t="s">
        <v>204</v>
      </c>
      <c r="C211" s="7">
        <v>1.7707425923437308</v>
      </c>
      <c r="D211" s="27">
        <v>1.305347634442606</v>
      </c>
      <c r="E211" s="27">
        <f t="shared" si="6"/>
        <v>233.75139543977375</v>
      </c>
      <c r="F211" s="29">
        <v>1356.5295141472809</v>
      </c>
      <c r="G211" s="7">
        <f t="shared" si="7"/>
        <v>586.3371408898189</v>
      </c>
    </row>
    <row r="212" spans="2:7" x14ac:dyDescent="0.3">
      <c r="B212" s="1" t="s">
        <v>229</v>
      </c>
      <c r="C212" s="7">
        <v>4.426856480859338</v>
      </c>
      <c r="D212" s="27">
        <v>3.2951834727442728</v>
      </c>
      <c r="E212" s="27">
        <f t="shared" si="6"/>
        <v>237.04657891251802</v>
      </c>
      <c r="F212" s="29">
        <v>1343.4324727213423</v>
      </c>
      <c r="G212" s="7">
        <f t="shared" si="7"/>
        <v>590.76399737067823</v>
      </c>
    </row>
    <row r="213" spans="2:7" x14ac:dyDescent="0.3">
      <c r="B213" s="1" t="s">
        <v>193</v>
      </c>
      <c r="C213" s="7">
        <v>1.9920854163867032</v>
      </c>
      <c r="D213" s="27">
        <v>1.4874969450279232</v>
      </c>
      <c r="E213" s="27">
        <f t="shared" si="6"/>
        <v>238.53407585754593</v>
      </c>
      <c r="F213" s="29">
        <v>1339.2198370863262</v>
      </c>
      <c r="G213" s="7">
        <f t="shared" si="7"/>
        <v>592.75608278706488</v>
      </c>
    </row>
    <row r="214" spans="2:7" x14ac:dyDescent="0.3">
      <c r="B214" s="1" t="s">
        <v>455</v>
      </c>
      <c r="C214" s="7">
        <v>1.7707425923437308</v>
      </c>
      <c r="D214" s="27">
        <v>1.3330096819320416</v>
      </c>
      <c r="E214" s="27">
        <f t="shared" si="6"/>
        <v>239.86708553947798</v>
      </c>
      <c r="F214" s="29">
        <v>1328.3793931468274</v>
      </c>
      <c r="G214" s="7">
        <f t="shared" si="7"/>
        <v>594.52682537940859</v>
      </c>
    </row>
    <row r="215" spans="2:7" x14ac:dyDescent="0.3">
      <c r="B215" s="1" t="s">
        <v>363</v>
      </c>
      <c r="C215" s="7">
        <v>2.2134282404296659</v>
      </c>
      <c r="D215" s="27">
        <v>1.6716490361324499</v>
      </c>
      <c r="E215" s="27">
        <f t="shared" si="6"/>
        <v>241.53873457561042</v>
      </c>
      <c r="F215" s="29">
        <v>1324.0986550326879</v>
      </c>
      <c r="G215" s="7">
        <f t="shared" si="7"/>
        <v>596.74025361983831</v>
      </c>
    </row>
    <row r="216" spans="2:7" x14ac:dyDescent="0.3">
      <c r="B216" s="1" t="s">
        <v>318</v>
      </c>
      <c r="C216" s="7">
        <v>3.3201423606445024</v>
      </c>
      <c r="D216" s="27">
        <v>2.5251270578117122</v>
      </c>
      <c r="E216" s="27">
        <f t="shared" si="6"/>
        <v>244.06386163342214</v>
      </c>
      <c r="F216" s="29">
        <v>1314.8417028653419</v>
      </c>
      <c r="G216" s="7">
        <f t="shared" si="7"/>
        <v>600.06039598048278</v>
      </c>
    </row>
    <row r="217" spans="2:7" x14ac:dyDescent="0.3">
      <c r="B217" s="1" t="s">
        <v>897</v>
      </c>
      <c r="C217" s="7">
        <v>4.8695421289452741</v>
      </c>
      <c r="D217" s="27">
        <v>3.7344087775324675</v>
      </c>
      <c r="E217" s="27">
        <f t="shared" si="6"/>
        <v>247.79827041095461</v>
      </c>
      <c r="F217" s="29">
        <v>1303.966014176641</v>
      </c>
      <c r="G217" s="7">
        <f t="shared" si="7"/>
        <v>604.92993810942801</v>
      </c>
    </row>
    <row r="218" spans="2:7" x14ac:dyDescent="0.3">
      <c r="B218" s="1" t="s">
        <v>1561</v>
      </c>
      <c r="C218" s="7">
        <v>2.434771064472637</v>
      </c>
      <c r="D218" s="27">
        <v>1.8704087362734418</v>
      </c>
      <c r="E218" s="27">
        <f t="shared" si="6"/>
        <v>249.66867914722806</v>
      </c>
      <c r="F218" s="29">
        <v>1301.7320852144956</v>
      </c>
      <c r="G218" s="7">
        <f t="shared" si="7"/>
        <v>607.36470917390068</v>
      </c>
    </row>
    <row r="219" spans="2:7" x14ac:dyDescent="0.3">
      <c r="B219" s="1" t="s">
        <v>952</v>
      </c>
      <c r="C219" s="7">
        <v>1.5493997683007719</v>
      </c>
      <c r="D219" s="27">
        <v>1.1953890842703332</v>
      </c>
      <c r="E219" s="27">
        <f t="shared" si="6"/>
        <v>250.86406823149841</v>
      </c>
      <c r="F219" s="29">
        <v>1296.1468267434675</v>
      </c>
      <c r="G219" s="7">
        <f t="shared" si="7"/>
        <v>608.91410894220144</v>
      </c>
    </row>
    <row r="220" spans="2:7" x14ac:dyDescent="0.3">
      <c r="B220" s="1" t="s">
        <v>1615</v>
      </c>
      <c r="C220" s="7">
        <v>1.7707425923437314</v>
      </c>
      <c r="D220" s="27">
        <v>1.3749998943842743</v>
      </c>
      <c r="E220" s="27">
        <f t="shared" si="6"/>
        <v>252.23906812588268</v>
      </c>
      <c r="F220" s="29">
        <v>1287.8128933505636</v>
      </c>
      <c r="G220" s="7">
        <f t="shared" si="7"/>
        <v>610.68485153454515</v>
      </c>
    </row>
    <row r="221" spans="2:7" x14ac:dyDescent="0.3">
      <c r="B221" s="1" t="s">
        <v>988</v>
      </c>
      <c r="C221" s="7">
        <v>1.7707425923437314</v>
      </c>
      <c r="D221" s="27">
        <v>1.3801566235777762</v>
      </c>
      <c r="E221" s="27">
        <f t="shared" si="6"/>
        <v>253.61922474946047</v>
      </c>
      <c r="F221" s="29">
        <v>1283.0011913817725</v>
      </c>
      <c r="G221" s="7">
        <f t="shared" si="7"/>
        <v>612.45559412688885</v>
      </c>
    </row>
    <row r="222" spans="2:7" x14ac:dyDescent="0.3">
      <c r="B222" s="1" t="s">
        <v>1574</v>
      </c>
      <c r="C222" s="7">
        <v>1.5493997683007708</v>
      </c>
      <c r="D222" s="27">
        <v>1.2100549343518481</v>
      </c>
      <c r="E222" s="27">
        <f t="shared" si="6"/>
        <v>254.82927968381233</v>
      </c>
      <c r="F222" s="29">
        <v>1280.4375440447989</v>
      </c>
      <c r="G222" s="7">
        <f t="shared" si="7"/>
        <v>614.00499389518961</v>
      </c>
    </row>
    <row r="223" spans="2:7" x14ac:dyDescent="0.3">
      <c r="B223" s="1" t="s">
        <v>1548</v>
      </c>
      <c r="C223" s="7">
        <v>1.7707425923437303</v>
      </c>
      <c r="D223" s="27">
        <v>1.39184057874653</v>
      </c>
      <c r="E223" s="27">
        <f t="shared" si="6"/>
        <v>256.22112026255888</v>
      </c>
      <c r="F223" s="29">
        <v>1272.2309001354406</v>
      </c>
      <c r="G223" s="7">
        <f t="shared" si="7"/>
        <v>615.77573648753332</v>
      </c>
    </row>
    <row r="224" spans="2:7" x14ac:dyDescent="0.3">
      <c r="B224" s="1" t="s">
        <v>389</v>
      </c>
      <c r="C224" s="7">
        <v>1.5493997683007703</v>
      </c>
      <c r="D224" s="27">
        <v>1.2196420864779216</v>
      </c>
      <c r="E224" s="27">
        <f t="shared" si="6"/>
        <v>257.44076234903679</v>
      </c>
      <c r="F224" s="29">
        <v>1270.3725014730526</v>
      </c>
      <c r="G224" s="7">
        <f t="shared" si="7"/>
        <v>617.32513625583408</v>
      </c>
    </row>
    <row r="225" spans="2:7" x14ac:dyDescent="0.3">
      <c r="B225" s="1" t="s">
        <v>1136</v>
      </c>
      <c r="C225" s="7">
        <v>2.6561138885155939</v>
      </c>
      <c r="D225" s="27">
        <v>2.0923139543872531</v>
      </c>
      <c r="E225" s="27">
        <f t="shared" si="6"/>
        <v>259.53307630342402</v>
      </c>
      <c r="F225" s="29">
        <v>1269.4623973358018</v>
      </c>
      <c r="G225" s="7">
        <f t="shared" si="7"/>
        <v>619.9812501443497</v>
      </c>
    </row>
    <row r="226" spans="2:7" x14ac:dyDescent="0.3">
      <c r="B226" s="1" t="s">
        <v>560</v>
      </c>
      <c r="C226" s="7">
        <v>1.7707425923437308</v>
      </c>
      <c r="D226" s="27">
        <v>1.4053471917920164</v>
      </c>
      <c r="E226" s="27">
        <f t="shared" si="6"/>
        <v>260.93842349521606</v>
      </c>
      <c r="F226" s="29">
        <v>1260.0036508314956</v>
      </c>
      <c r="G226" s="7">
        <f t="shared" si="7"/>
        <v>621.75199273669341</v>
      </c>
    </row>
    <row r="227" spans="2:7" x14ac:dyDescent="0.3">
      <c r="B227" s="1" t="s">
        <v>125</v>
      </c>
      <c r="C227" s="7">
        <v>1.1067141202148374</v>
      </c>
      <c r="D227" s="27">
        <v>0.89000133633880296</v>
      </c>
      <c r="E227" s="27">
        <f t="shared" si="6"/>
        <v>261.82842483155486</v>
      </c>
      <c r="F227" s="29">
        <v>1243.4971443610696</v>
      </c>
      <c r="G227" s="7">
        <f t="shared" si="7"/>
        <v>622.85870685690827</v>
      </c>
    </row>
    <row r="228" spans="2:7" x14ac:dyDescent="0.3">
      <c r="B228" s="1" t="s">
        <v>256</v>
      </c>
      <c r="C228" s="7">
        <v>1.9920854163867032</v>
      </c>
      <c r="D228" s="27">
        <v>1.6161987758321883</v>
      </c>
      <c r="E228" s="27">
        <f t="shared" si="6"/>
        <v>263.44462360738703</v>
      </c>
      <c r="F228" s="29">
        <v>1232.5745113629164</v>
      </c>
      <c r="G228" s="7">
        <f t="shared" si="7"/>
        <v>624.85079227329493</v>
      </c>
    </row>
    <row r="229" spans="2:7" x14ac:dyDescent="0.3">
      <c r="B229" s="1" t="s">
        <v>379</v>
      </c>
      <c r="C229" s="7">
        <v>5.7549134251171337</v>
      </c>
      <c r="D229" s="27">
        <v>4.7385081148096857</v>
      </c>
      <c r="E229" s="27">
        <f t="shared" si="6"/>
        <v>268.18313172219672</v>
      </c>
      <c r="F229" s="29">
        <v>1214.4990122800011</v>
      </c>
      <c r="G229" s="7">
        <f t="shared" si="7"/>
        <v>630.60570569841207</v>
      </c>
    </row>
    <row r="230" spans="2:7" x14ac:dyDescent="0.3">
      <c r="B230" s="1" t="s">
        <v>624</v>
      </c>
      <c r="C230" s="7">
        <v>2.2134282404296641</v>
      </c>
      <c r="D230" s="27">
        <v>1.8270968352826391</v>
      </c>
      <c r="E230" s="27">
        <f t="shared" si="6"/>
        <v>270.01022855747937</v>
      </c>
      <c r="F230" s="29">
        <v>1211.4455006908609</v>
      </c>
      <c r="G230" s="7">
        <f t="shared" si="7"/>
        <v>632.81913393884179</v>
      </c>
    </row>
    <row r="231" spans="2:7" x14ac:dyDescent="0.3">
      <c r="B231" s="1" t="s">
        <v>938</v>
      </c>
      <c r="C231" s="7">
        <v>1.5493997683007703</v>
      </c>
      <c r="D231" s="27">
        <v>1.2905107713740667</v>
      </c>
      <c r="E231" s="27">
        <f t="shared" si="6"/>
        <v>271.30073932885341</v>
      </c>
      <c r="F231" s="29">
        <v>1200.6097141297414</v>
      </c>
      <c r="G231" s="7">
        <f t="shared" si="7"/>
        <v>634.36853370714255</v>
      </c>
    </row>
    <row r="232" spans="2:7" x14ac:dyDescent="0.3">
      <c r="B232" s="1" t="s">
        <v>1674</v>
      </c>
      <c r="C232" s="7">
        <v>1.5493997683007703</v>
      </c>
      <c r="D232" s="27">
        <v>1.2998023522792248</v>
      </c>
      <c r="E232" s="27">
        <f t="shared" si="6"/>
        <v>272.60054168113265</v>
      </c>
      <c r="F232" s="29">
        <v>1192.0272075087973</v>
      </c>
      <c r="G232" s="7">
        <f t="shared" si="7"/>
        <v>635.91793347544331</v>
      </c>
    </row>
    <row r="233" spans="2:7" x14ac:dyDescent="0.3">
      <c r="B233" s="1" t="s">
        <v>589</v>
      </c>
      <c r="C233" s="7">
        <v>1.9920854163867028</v>
      </c>
      <c r="D233" s="27">
        <v>1.6950149671341812</v>
      </c>
      <c r="E233" s="27">
        <f t="shared" si="6"/>
        <v>274.29555664826682</v>
      </c>
      <c r="F233" s="29">
        <v>1175.261254332632</v>
      </c>
      <c r="G233" s="7">
        <f t="shared" si="7"/>
        <v>637.91001889182996</v>
      </c>
    </row>
    <row r="234" spans="2:7" x14ac:dyDescent="0.3">
      <c r="B234" s="1" t="s">
        <v>238</v>
      </c>
      <c r="C234" s="7">
        <v>1.5493997683007708</v>
      </c>
      <c r="D234" s="27">
        <v>1.320269546853436</v>
      </c>
      <c r="E234" s="27">
        <f t="shared" si="6"/>
        <v>275.61582619512023</v>
      </c>
      <c r="F234" s="29">
        <v>1173.5480622070054</v>
      </c>
      <c r="G234" s="7">
        <f t="shared" si="7"/>
        <v>639.45941866013072</v>
      </c>
    </row>
    <row r="235" spans="2:7" x14ac:dyDescent="0.3">
      <c r="B235" s="1" t="s">
        <v>878</v>
      </c>
      <c r="C235" s="7">
        <v>1.5493997683007712</v>
      </c>
      <c r="D235" s="27">
        <v>1.3218735203886087</v>
      </c>
      <c r="E235" s="27">
        <f t="shared" si="6"/>
        <v>276.93769971550887</v>
      </c>
      <c r="F235" s="29">
        <v>1172.1240681523552</v>
      </c>
      <c r="G235" s="7">
        <f t="shared" si="7"/>
        <v>641.00881842843148</v>
      </c>
    </row>
    <row r="236" spans="2:7" x14ac:dyDescent="0.3">
      <c r="B236" s="1" t="s">
        <v>1628</v>
      </c>
      <c r="C236" s="7">
        <v>1.7707425923437314</v>
      </c>
      <c r="D236" s="27">
        <v>1.5122189699212558</v>
      </c>
      <c r="E236" s="27">
        <f t="shared" si="6"/>
        <v>278.44991868543013</v>
      </c>
      <c r="F236" s="29">
        <v>1170.9564736090683</v>
      </c>
      <c r="G236" s="7">
        <f t="shared" si="7"/>
        <v>642.77956102077519</v>
      </c>
    </row>
    <row r="237" spans="2:7" x14ac:dyDescent="0.3">
      <c r="B237" s="1" t="s">
        <v>274</v>
      </c>
      <c r="C237" s="7">
        <v>1.5493997683007701</v>
      </c>
      <c r="D237" s="27">
        <v>1.3237045340987255</v>
      </c>
      <c r="E237" s="27">
        <f t="shared" si="6"/>
        <v>279.77362321952887</v>
      </c>
      <c r="F237" s="29">
        <v>1170.5027280545764</v>
      </c>
      <c r="G237" s="7">
        <f t="shared" si="7"/>
        <v>644.32896078907595</v>
      </c>
    </row>
    <row r="238" spans="2:7" x14ac:dyDescent="0.3">
      <c r="B238" s="1" t="s">
        <v>333</v>
      </c>
      <c r="C238" s="7">
        <v>5.9762562491601026</v>
      </c>
      <c r="D238" s="27">
        <v>5.1113710728020374</v>
      </c>
      <c r="E238" s="27">
        <f t="shared" si="6"/>
        <v>284.88499429233093</v>
      </c>
      <c r="F238" s="29">
        <v>1169.2080586675031</v>
      </c>
      <c r="G238" s="7">
        <f t="shared" si="7"/>
        <v>650.30521703823604</v>
      </c>
    </row>
    <row r="239" spans="2:7" x14ac:dyDescent="0.3">
      <c r="B239" s="1" t="s">
        <v>322</v>
      </c>
      <c r="C239" s="7">
        <v>5.312227777031211</v>
      </c>
      <c r="D239" s="27">
        <v>4.5654048476140279</v>
      </c>
      <c r="E239" s="27">
        <f t="shared" si="6"/>
        <v>289.45039913994498</v>
      </c>
      <c r="F239" s="29">
        <v>1163.5830675142618</v>
      </c>
      <c r="G239" s="7">
        <f t="shared" si="7"/>
        <v>655.61744481526728</v>
      </c>
    </row>
    <row r="240" spans="2:7" x14ac:dyDescent="0.3">
      <c r="B240" s="1" t="s">
        <v>1266</v>
      </c>
      <c r="C240" s="7">
        <v>1.7707425923437299</v>
      </c>
      <c r="D240" s="27">
        <v>1.5241800574839093</v>
      </c>
      <c r="E240" s="27">
        <f t="shared" si="6"/>
        <v>290.97457919742891</v>
      </c>
      <c r="F240" s="29">
        <v>1161.767327717725</v>
      </c>
      <c r="G240" s="7">
        <f t="shared" si="7"/>
        <v>657.38818740761099</v>
      </c>
    </row>
    <row r="241" spans="2:7" x14ac:dyDescent="0.3">
      <c r="B241" s="1" t="s">
        <v>581</v>
      </c>
      <c r="C241" s="7">
        <v>3.3201423606445024</v>
      </c>
      <c r="D241" s="27">
        <v>2.8671845293452431</v>
      </c>
      <c r="E241" s="27">
        <f t="shared" si="6"/>
        <v>293.84176372677416</v>
      </c>
      <c r="F241" s="29">
        <v>1157.9800067499309</v>
      </c>
      <c r="G241" s="7">
        <f t="shared" si="7"/>
        <v>660.70832976825545</v>
      </c>
    </row>
    <row r="242" spans="2:7" x14ac:dyDescent="0.3">
      <c r="B242" s="1" t="s">
        <v>1305</v>
      </c>
      <c r="C242" s="7">
        <v>1.5493997683007703</v>
      </c>
      <c r="D242" s="27">
        <v>1.3443185864957656</v>
      </c>
      <c r="E242" s="27">
        <f t="shared" si="6"/>
        <v>295.18608231326994</v>
      </c>
      <c r="F242" s="29">
        <v>1152.5540030950474</v>
      </c>
      <c r="G242" s="7">
        <f t="shared" si="7"/>
        <v>662.25772953655621</v>
      </c>
    </row>
    <row r="243" spans="2:7" x14ac:dyDescent="0.3">
      <c r="B243" s="1" t="s">
        <v>262</v>
      </c>
      <c r="C243" s="7">
        <v>2.8774567125585699</v>
      </c>
      <c r="D243" s="27">
        <v>2.515348320859824</v>
      </c>
      <c r="E243" s="27">
        <f t="shared" si="6"/>
        <v>297.70143063412974</v>
      </c>
      <c r="F243" s="29">
        <v>1143.9595417842434</v>
      </c>
      <c r="G243" s="7">
        <f t="shared" si="7"/>
        <v>665.13518624911478</v>
      </c>
    </row>
    <row r="244" spans="2:7" x14ac:dyDescent="0.3">
      <c r="B244" s="1" t="s">
        <v>1623</v>
      </c>
      <c r="C244" s="7">
        <v>1.5493997683007703</v>
      </c>
      <c r="D244" s="27">
        <v>1.3617676809864583</v>
      </c>
      <c r="E244" s="27">
        <f t="shared" si="6"/>
        <v>299.06319831511621</v>
      </c>
      <c r="F244" s="29">
        <v>1137.7856810189476</v>
      </c>
      <c r="G244" s="7">
        <f t="shared" si="7"/>
        <v>666.68458601741554</v>
      </c>
    </row>
    <row r="245" spans="2:7" x14ac:dyDescent="0.3">
      <c r="B245" s="1" t="s">
        <v>500</v>
      </c>
      <c r="C245" s="7">
        <v>2.2134282404296628</v>
      </c>
      <c r="D245" s="27">
        <v>1.9483769127929469</v>
      </c>
      <c r="E245" s="27">
        <f t="shared" si="6"/>
        <v>301.01157522790913</v>
      </c>
      <c r="F245" s="29">
        <v>1136.0369884781542</v>
      </c>
      <c r="G245" s="7">
        <f t="shared" si="7"/>
        <v>668.89801425784515</v>
      </c>
    </row>
    <row r="246" spans="2:7" x14ac:dyDescent="0.3">
      <c r="B246" s="1" t="s">
        <v>1670</v>
      </c>
      <c r="C246" s="7">
        <v>1.9920854163867032</v>
      </c>
      <c r="D246" s="27">
        <v>1.7546855099482219</v>
      </c>
      <c r="E246" s="27">
        <f t="shared" si="6"/>
        <v>302.76626073785735</v>
      </c>
      <c r="F246" s="29">
        <v>1135.2948463371574</v>
      </c>
      <c r="G246" s="7">
        <f t="shared" si="7"/>
        <v>670.89009967423181</v>
      </c>
    </row>
    <row r="247" spans="2:7" x14ac:dyDescent="0.3">
      <c r="B247" s="1" t="s">
        <v>494</v>
      </c>
      <c r="C247" s="7">
        <v>2.6561138885155953</v>
      </c>
      <c r="D247" s="27">
        <v>2.3534300970370357</v>
      </c>
      <c r="E247" s="27">
        <f t="shared" si="6"/>
        <v>305.11969083489441</v>
      </c>
      <c r="F247" s="29">
        <v>1128.6138865393273</v>
      </c>
      <c r="G247" s="7">
        <f t="shared" si="7"/>
        <v>673.54621356274743</v>
      </c>
    </row>
    <row r="248" spans="2:7" x14ac:dyDescent="0.3">
      <c r="B248" s="1" t="s">
        <v>405</v>
      </c>
      <c r="C248" s="7">
        <v>5.3122277770312092</v>
      </c>
      <c r="D248" s="27">
        <v>4.7299207413557349</v>
      </c>
      <c r="E248" s="27">
        <f t="shared" si="6"/>
        <v>309.84961157625014</v>
      </c>
      <c r="F248" s="29">
        <v>1123.1113727940751</v>
      </c>
      <c r="G248" s="7">
        <f t="shared" si="7"/>
        <v>678.85844133977866</v>
      </c>
    </row>
    <row r="249" spans="2:7" x14ac:dyDescent="0.3">
      <c r="B249" s="1" t="s">
        <v>177</v>
      </c>
      <c r="C249" s="7">
        <v>1.7707425923437301</v>
      </c>
      <c r="D249" s="27">
        <v>1.5846013283473488</v>
      </c>
      <c r="E249" s="27">
        <f t="shared" si="6"/>
        <v>311.43421290459747</v>
      </c>
      <c r="F249" s="29">
        <v>1117.4688299614872</v>
      </c>
      <c r="G249" s="7">
        <f t="shared" si="7"/>
        <v>680.62918393212237</v>
      </c>
    </row>
    <row r="250" spans="2:7" x14ac:dyDescent="0.3">
      <c r="B250" s="1" t="s">
        <v>1348</v>
      </c>
      <c r="C250" s="7">
        <v>1.7707425923437303</v>
      </c>
      <c r="D250" s="27">
        <v>1.5862234006707339</v>
      </c>
      <c r="E250" s="27">
        <f t="shared" si="6"/>
        <v>313.02043630526822</v>
      </c>
      <c r="F250" s="29">
        <v>1116.3261061430394</v>
      </c>
      <c r="G250" s="7">
        <f t="shared" si="7"/>
        <v>682.39992652446608</v>
      </c>
    </row>
    <row r="251" spans="2:7" x14ac:dyDescent="0.3">
      <c r="B251" s="1" t="s">
        <v>747</v>
      </c>
      <c r="C251" s="7">
        <v>1.5493997683007703</v>
      </c>
      <c r="D251" s="27">
        <v>1.4002404081449451</v>
      </c>
      <c r="E251" s="27">
        <f t="shared" si="6"/>
        <v>314.42067671341317</v>
      </c>
      <c r="F251" s="29">
        <v>1106.5241077804869</v>
      </c>
      <c r="G251" s="7">
        <f t="shared" si="7"/>
        <v>683.94932629276684</v>
      </c>
    </row>
    <row r="252" spans="2:7" x14ac:dyDescent="0.3">
      <c r="B252" s="1" t="s">
        <v>254</v>
      </c>
      <c r="C252" s="7">
        <v>5.3122277770312119</v>
      </c>
      <c r="D252" s="27">
        <v>4.8044624146268813</v>
      </c>
      <c r="E252" s="27">
        <f t="shared" si="6"/>
        <v>319.22513912804004</v>
      </c>
      <c r="F252" s="29">
        <v>1105.6861972441436</v>
      </c>
      <c r="G252" s="7">
        <f t="shared" si="7"/>
        <v>689.26155406979808</v>
      </c>
    </row>
    <row r="253" spans="2:7" x14ac:dyDescent="0.3">
      <c r="B253" s="1" t="s">
        <v>174</v>
      </c>
      <c r="C253" s="7">
        <v>1.5493997683007703</v>
      </c>
      <c r="D253" s="27">
        <v>1.4021896096129218</v>
      </c>
      <c r="E253" s="27">
        <f t="shared" si="6"/>
        <v>320.62732873765299</v>
      </c>
      <c r="F253" s="29">
        <v>1104.985914657067</v>
      </c>
      <c r="G253" s="7">
        <f t="shared" si="7"/>
        <v>690.81095383809884</v>
      </c>
    </row>
    <row r="254" spans="2:7" x14ac:dyDescent="0.3">
      <c r="B254" s="1" t="s">
        <v>1275</v>
      </c>
      <c r="C254" s="7">
        <v>1.9920854163867028</v>
      </c>
      <c r="D254" s="27">
        <v>1.8161083797829158</v>
      </c>
      <c r="E254" s="27">
        <f t="shared" si="6"/>
        <v>322.44343711743591</v>
      </c>
      <c r="F254" s="29">
        <v>1096.8978716043489</v>
      </c>
      <c r="G254" s="7">
        <f t="shared" si="7"/>
        <v>692.8030392544855</v>
      </c>
    </row>
    <row r="255" spans="2:7" x14ac:dyDescent="0.3">
      <c r="B255" s="1" t="s">
        <v>474</v>
      </c>
      <c r="C255" s="7">
        <v>4.426856480859338</v>
      </c>
      <c r="D255" s="27">
        <v>4.0599648460318747</v>
      </c>
      <c r="E255" s="27">
        <f t="shared" si="6"/>
        <v>326.50340196346781</v>
      </c>
      <c r="F255" s="29">
        <v>1090.36818020384</v>
      </c>
      <c r="G255" s="7">
        <f t="shared" si="7"/>
        <v>697.22989573534483</v>
      </c>
    </row>
    <row r="256" spans="2:7" x14ac:dyDescent="0.3">
      <c r="B256" s="1" t="s">
        <v>704</v>
      </c>
      <c r="C256" s="7">
        <v>1.7707425923437305</v>
      </c>
      <c r="D256" s="27">
        <v>1.6279831873281387</v>
      </c>
      <c r="E256" s="27">
        <f t="shared" si="6"/>
        <v>328.13138515079595</v>
      </c>
      <c r="F256" s="29">
        <v>1087.6909578224147</v>
      </c>
      <c r="G256" s="7">
        <f t="shared" si="7"/>
        <v>699.00063832768853</v>
      </c>
    </row>
    <row r="257" spans="2:7" x14ac:dyDescent="0.3">
      <c r="B257" s="1" t="s">
        <v>1221</v>
      </c>
      <c r="C257" s="7">
        <v>2.6561138885156081</v>
      </c>
      <c r="D257" s="27">
        <v>2.4545426568713191</v>
      </c>
      <c r="E257" s="27">
        <f t="shared" si="6"/>
        <v>330.58592780766725</v>
      </c>
      <c r="F257" s="29">
        <v>1082.1217064938776</v>
      </c>
      <c r="G257" s="7">
        <f t="shared" si="7"/>
        <v>701.65675221620415</v>
      </c>
    </row>
    <row r="258" spans="2:7" x14ac:dyDescent="0.3">
      <c r="B258" s="1" t="s">
        <v>398</v>
      </c>
      <c r="C258" s="7">
        <v>2.2134282404296641</v>
      </c>
      <c r="D258" s="27">
        <v>2.0496755447391721</v>
      </c>
      <c r="E258" s="27">
        <f t="shared" si="6"/>
        <v>332.63560335240641</v>
      </c>
      <c r="F258" s="29">
        <v>1079.8920083282401</v>
      </c>
      <c r="G258" s="7">
        <f t="shared" si="7"/>
        <v>703.87018045663376</v>
      </c>
    </row>
    <row r="259" spans="2:7" x14ac:dyDescent="0.3">
      <c r="B259" s="1" t="s">
        <v>1292</v>
      </c>
      <c r="C259" s="7">
        <v>1.5493997683007703</v>
      </c>
      <c r="D259" s="27">
        <v>1.441374044295328</v>
      </c>
      <c r="E259" s="27">
        <f t="shared" si="6"/>
        <v>334.07697739670175</v>
      </c>
      <c r="F259" s="29">
        <v>1074.9463502780466</v>
      </c>
      <c r="G259" s="7">
        <f t="shared" si="7"/>
        <v>705.41958022493452</v>
      </c>
    </row>
    <row r="260" spans="2:7" x14ac:dyDescent="0.3">
      <c r="B260" s="1" t="s">
        <v>1377</v>
      </c>
      <c r="C260" s="7">
        <v>2.434771064472637</v>
      </c>
      <c r="D260" s="27">
        <v>2.266382585675236</v>
      </c>
      <c r="E260" s="27">
        <f t="shared" si="6"/>
        <v>336.34335998237697</v>
      </c>
      <c r="F260" s="29">
        <v>1074.2983465641271</v>
      </c>
      <c r="G260" s="7">
        <f t="shared" si="7"/>
        <v>707.85435128940719</v>
      </c>
    </row>
    <row r="261" spans="2:7" x14ac:dyDescent="0.3">
      <c r="B261" s="1" t="s">
        <v>937</v>
      </c>
      <c r="C261" s="7">
        <v>2.213428240429665</v>
      </c>
      <c r="D261" s="27">
        <v>2.0744051398085142</v>
      </c>
      <c r="E261" s="27">
        <f t="shared" si="6"/>
        <v>338.41776512218547</v>
      </c>
      <c r="F261" s="29">
        <v>1067.0182974160891</v>
      </c>
      <c r="G261" s="7">
        <f t="shared" si="7"/>
        <v>710.06777952983691</v>
      </c>
    </row>
    <row r="262" spans="2:7" x14ac:dyDescent="0.3">
      <c r="B262" s="1" t="s">
        <v>533</v>
      </c>
      <c r="C262" s="7">
        <v>2.2134282404296628</v>
      </c>
      <c r="D262" s="27">
        <v>2.0765738718058486</v>
      </c>
      <c r="E262" s="27">
        <f t="shared" si="6"/>
        <v>340.49433899399133</v>
      </c>
      <c r="F262" s="29">
        <v>1065.9039249611676</v>
      </c>
      <c r="G262" s="7">
        <f t="shared" si="7"/>
        <v>712.28120777026652</v>
      </c>
    </row>
    <row r="263" spans="2:7" x14ac:dyDescent="0.3">
      <c r="B263" s="1" t="s">
        <v>590</v>
      </c>
      <c r="C263" s="7">
        <v>1.992085416386703</v>
      </c>
      <c r="D263" s="27">
        <v>1.8714130643748625</v>
      </c>
      <c r="E263" s="27">
        <f t="shared" ref="E263:E326" si="8">D263+E262</f>
        <v>342.36575205836618</v>
      </c>
      <c r="F263" s="29">
        <v>1064.4819437830261</v>
      </c>
      <c r="G263" s="7">
        <f t="shared" ref="G263:G326" si="9">C263+G262</f>
        <v>714.27329318665318</v>
      </c>
    </row>
    <row r="264" spans="2:7" x14ac:dyDescent="0.3">
      <c r="B264" s="1" t="s">
        <v>161</v>
      </c>
      <c r="C264" s="7">
        <v>2.8774567125585664</v>
      </c>
      <c r="D264" s="27">
        <v>2.7041274786551228</v>
      </c>
      <c r="E264" s="27">
        <f t="shared" si="8"/>
        <v>345.06987953702128</v>
      </c>
      <c r="F264" s="29">
        <v>1064.0980261735469</v>
      </c>
      <c r="G264" s="7">
        <f t="shared" si="9"/>
        <v>717.15074989921175</v>
      </c>
    </row>
    <row r="265" spans="2:7" x14ac:dyDescent="0.3">
      <c r="B265" s="1" t="s">
        <v>610</v>
      </c>
      <c r="C265" s="7">
        <v>1.5493997683007721</v>
      </c>
      <c r="D265" s="27">
        <v>1.4578658546152237</v>
      </c>
      <c r="E265" s="27">
        <f t="shared" si="8"/>
        <v>346.52774539163653</v>
      </c>
      <c r="F265" s="29">
        <v>1062.7862387995274</v>
      </c>
      <c r="G265" s="7">
        <f t="shared" si="9"/>
        <v>718.70014966751251</v>
      </c>
    </row>
    <row r="266" spans="2:7" x14ac:dyDescent="0.3">
      <c r="B266" s="1" t="s">
        <v>470</v>
      </c>
      <c r="C266" s="7">
        <v>2.6561138885155944</v>
      </c>
      <c r="D266" s="27">
        <v>2.5403953502789278</v>
      </c>
      <c r="E266" s="27">
        <f t="shared" si="8"/>
        <v>349.06814074191544</v>
      </c>
      <c r="F266" s="29">
        <v>1045.5513895598813</v>
      </c>
      <c r="G266" s="7">
        <f t="shared" si="9"/>
        <v>721.35626355602813</v>
      </c>
    </row>
    <row r="267" spans="2:7" x14ac:dyDescent="0.3">
      <c r="B267" s="1" t="s">
        <v>1074</v>
      </c>
      <c r="C267" s="7">
        <v>1.5493997683007721</v>
      </c>
      <c r="D267" s="27">
        <v>1.4942582059302827</v>
      </c>
      <c r="E267" s="27">
        <f t="shared" si="8"/>
        <v>350.56239894784574</v>
      </c>
      <c r="F267" s="29">
        <v>1036.9022985128329</v>
      </c>
      <c r="G267" s="7">
        <f t="shared" si="9"/>
        <v>722.90566332432888</v>
      </c>
    </row>
    <row r="268" spans="2:7" x14ac:dyDescent="0.3">
      <c r="B268" s="1" t="s">
        <v>701</v>
      </c>
      <c r="C268" s="7">
        <v>1.7707425923437314</v>
      </c>
      <c r="D268" s="27">
        <v>1.7123056373323042</v>
      </c>
      <c r="E268" s="27">
        <f t="shared" si="8"/>
        <v>352.27470458517803</v>
      </c>
      <c r="F268" s="29">
        <v>1034.1276427159753</v>
      </c>
      <c r="G268" s="7">
        <f t="shared" si="9"/>
        <v>724.67640591667259</v>
      </c>
    </row>
    <row r="269" spans="2:7" x14ac:dyDescent="0.3">
      <c r="B269" s="1" t="s">
        <v>1286</v>
      </c>
      <c r="C269" s="7">
        <v>2.2134282404296641</v>
      </c>
      <c r="D269" s="27">
        <v>2.1411572835009069</v>
      </c>
      <c r="E269" s="27">
        <f t="shared" si="8"/>
        <v>354.41586186867892</v>
      </c>
      <c r="F269" s="29">
        <v>1033.7532219074492</v>
      </c>
      <c r="G269" s="7">
        <f t="shared" si="9"/>
        <v>726.88983415710231</v>
      </c>
    </row>
    <row r="270" spans="2:7" x14ac:dyDescent="0.3">
      <c r="B270" s="1" t="s">
        <v>169</v>
      </c>
      <c r="C270" s="7">
        <v>3.3201423606445024</v>
      </c>
      <c r="D270" s="27">
        <v>3.2204151197226905</v>
      </c>
      <c r="E270" s="27">
        <f t="shared" si="8"/>
        <v>357.63627698840162</v>
      </c>
      <c r="F270" s="29">
        <v>1030.9672005671118</v>
      </c>
      <c r="G270" s="7">
        <f t="shared" si="9"/>
        <v>730.20997651774678</v>
      </c>
    </row>
    <row r="271" spans="2:7" x14ac:dyDescent="0.3">
      <c r="B271" s="1" t="s">
        <v>464</v>
      </c>
      <c r="C271" s="7">
        <v>2.434771064472637</v>
      </c>
      <c r="D271" s="27">
        <v>2.3650544384109291</v>
      </c>
      <c r="E271" s="27">
        <f t="shared" si="8"/>
        <v>360.00133142681256</v>
      </c>
      <c r="F271" s="29">
        <v>1029.4778102902994</v>
      </c>
      <c r="G271" s="7">
        <f t="shared" si="9"/>
        <v>732.64474758221945</v>
      </c>
    </row>
    <row r="272" spans="2:7" x14ac:dyDescent="0.3">
      <c r="B272" s="1" t="s">
        <v>1197</v>
      </c>
      <c r="C272" s="7">
        <v>1.9920854163867032</v>
      </c>
      <c r="D272" s="27">
        <v>1.9363924184141612</v>
      </c>
      <c r="E272" s="27">
        <f t="shared" si="8"/>
        <v>361.93772384522674</v>
      </c>
      <c r="F272" s="29">
        <v>1028.7612146396198</v>
      </c>
      <c r="G272" s="7">
        <f t="shared" si="9"/>
        <v>734.63683299860611</v>
      </c>
    </row>
    <row r="273" spans="2:7" x14ac:dyDescent="0.3">
      <c r="B273" s="1" t="s">
        <v>571</v>
      </c>
      <c r="C273" s="7">
        <v>3.984170832773406</v>
      </c>
      <c r="D273" s="27">
        <v>3.8971026654587209</v>
      </c>
      <c r="E273" s="27">
        <f t="shared" si="8"/>
        <v>365.83482651068545</v>
      </c>
      <c r="F273" s="29">
        <v>1022.3417689470689</v>
      </c>
      <c r="G273" s="7">
        <f t="shared" si="9"/>
        <v>738.62100383137954</v>
      </c>
    </row>
    <row r="274" spans="2:7" x14ac:dyDescent="0.3">
      <c r="B274" s="1" t="s">
        <v>269</v>
      </c>
      <c r="C274" s="7">
        <v>5.5335706010741728</v>
      </c>
      <c r="D274" s="27">
        <v>5.4196945663182037</v>
      </c>
      <c r="E274" s="27">
        <f t="shared" si="8"/>
        <v>371.25452107700363</v>
      </c>
      <c r="F274" s="29">
        <v>1021.0115225798285</v>
      </c>
      <c r="G274" s="7">
        <f t="shared" si="9"/>
        <v>744.15457443245373</v>
      </c>
    </row>
    <row r="275" spans="2:7" x14ac:dyDescent="0.3">
      <c r="B275" s="1" t="s">
        <v>445</v>
      </c>
      <c r="C275" s="7">
        <v>2.6561138885155944</v>
      </c>
      <c r="D275" s="27">
        <v>2.6071550302165121</v>
      </c>
      <c r="E275" s="27">
        <f t="shared" si="8"/>
        <v>373.86167610722015</v>
      </c>
      <c r="F275" s="29">
        <v>1018.7786524896512</v>
      </c>
      <c r="G275" s="7">
        <f t="shared" si="9"/>
        <v>746.81068832096935</v>
      </c>
    </row>
    <row r="276" spans="2:7" x14ac:dyDescent="0.3">
      <c r="B276" s="1" t="s">
        <v>614</v>
      </c>
      <c r="C276" s="7">
        <v>4.426856480859338</v>
      </c>
      <c r="D276" s="27">
        <v>4.3517632748685884</v>
      </c>
      <c r="E276" s="27">
        <f t="shared" si="8"/>
        <v>378.21343938208872</v>
      </c>
      <c r="F276" s="29">
        <v>1017.2558113223697</v>
      </c>
      <c r="G276" s="7">
        <f t="shared" si="9"/>
        <v>751.23754480182868</v>
      </c>
    </row>
    <row r="277" spans="2:7" x14ac:dyDescent="0.3">
      <c r="B277" s="1" t="s">
        <v>249</v>
      </c>
      <c r="C277" s="7">
        <v>5.0908849529882447</v>
      </c>
      <c r="D277" s="27">
        <v>5.0111751906946287</v>
      </c>
      <c r="E277" s="27">
        <f t="shared" si="8"/>
        <v>383.22461457278337</v>
      </c>
      <c r="F277" s="29">
        <v>1015.9064010457329</v>
      </c>
      <c r="G277" s="7">
        <f t="shared" si="9"/>
        <v>756.32842975481697</v>
      </c>
    </row>
    <row r="278" spans="2:7" x14ac:dyDescent="0.3">
      <c r="B278" s="1" t="s">
        <v>943</v>
      </c>
      <c r="C278" s="7">
        <v>3.3201423606445024</v>
      </c>
      <c r="D278" s="27">
        <v>3.2696044190085449</v>
      </c>
      <c r="E278" s="27">
        <f t="shared" si="8"/>
        <v>386.49421899179191</v>
      </c>
      <c r="F278" s="29">
        <v>1015.4568978871401</v>
      </c>
      <c r="G278" s="7">
        <f t="shared" si="9"/>
        <v>759.64857211546143</v>
      </c>
    </row>
    <row r="279" spans="2:7" x14ac:dyDescent="0.3">
      <c r="B279" s="1" t="s">
        <v>101</v>
      </c>
      <c r="C279" s="7">
        <v>1.1067141202148376</v>
      </c>
      <c r="D279" s="27">
        <v>1.0904964409725459</v>
      </c>
      <c r="E279" s="27">
        <f t="shared" si="8"/>
        <v>387.58471543276448</v>
      </c>
      <c r="F279" s="29">
        <v>1014.8718314273708</v>
      </c>
      <c r="G279" s="7">
        <f t="shared" si="9"/>
        <v>760.75528623567629</v>
      </c>
    </row>
    <row r="280" spans="2:7" x14ac:dyDescent="0.3">
      <c r="B280" s="1" t="s">
        <v>597</v>
      </c>
      <c r="C280" s="7">
        <v>2.8774567125585704</v>
      </c>
      <c r="D280" s="27">
        <v>2.8463559426351508</v>
      </c>
      <c r="E280" s="27">
        <f t="shared" si="8"/>
        <v>390.43107137539965</v>
      </c>
      <c r="F280" s="29">
        <v>1010.9265216825365</v>
      </c>
      <c r="G280" s="7">
        <f t="shared" si="9"/>
        <v>763.63274294823486</v>
      </c>
    </row>
    <row r="281" spans="2:7" x14ac:dyDescent="0.3">
      <c r="B281" s="1" t="s">
        <v>202</v>
      </c>
      <c r="C281" s="7">
        <v>3.3201423606445024</v>
      </c>
      <c r="D281" s="27">
        <v>3.325797318668815</v>
      </c>
      <c r="E281" s="27">
        <f t="shared" si="8"/>
        <v>393.75686869406849</v>
      </c>
      <c r="F281" s="30">
        <v>998.29966847571575</v>
      </c>
      <c r="G281" s="7">
        <f t="shared" si="9"/>
        <v>766.95288530887933</v>
      </c>
    </row>
    <row r="282" spans="2:7" x14ac:dyDescent="0.3">
      <c r="B282" s="1" t="s">
        <v>460</v>
      </c>
      <c r="C282" s="7">
        <v>1.7707425923437301</v>
      </c>
      <c r="D282" s="27">
        <v>1.7786029411681847</v>
      </c>
      <c r="E282" s="27">
        <f t="shared" si="8"/>
        <v>395.53547163523666</v>
      </c>
      <c r="F282" s="30">
        <v>995.58060506787876</v>
      </c>
      <c r="G282" s="7">
        <f t="shared" si="9"/>
        <v>768.72362790122304</v>
      </c>
    </row>
    <row r="283" spans="2:7" x14ac:dyDescent="0.3">
      <c r="B283" s="1" t="s">
        <v>1257</v>
      </c>
      <c r="C283" s="7">
        <v>1.992085416386703</v>
      </c>
      <c r="D283" s="27">
        <v>2.0028156397820331</v>
      </c>
      <c r="E283" s="27">
        <f t="shared" si="8"/>
        <v>397.53828727501872</v>
      </c>
      <c r="F283" s="30">
        <v>994.64243079482947</v>
      </c>
      <c r="G283" s="7">
        <f t="shared" si="9"/>
        <v>770.7157133176097</v>
      </c>
    </row>
    <row r="284" spans="2:7" x14ac:dyDescent="0.3">
      <c r="B284" s="1" t="s">
        <v>518</v>
      </c>
      <c r="C284" s="7">
        <v>1.9920854163867037</v>
      </c>
      <c r="D284" s="27">
        <v>2.0130158962185885</v>
      </c>
      <c r="E284" s="27">
        <f t="shared" si="8"/>
        <v>399.55130317123729</v>
      </c>
      <c r="F284" s="30">
        <v>989.60242694993008</v>
      </c>
      <c r="G284" s="7">
        <f t="shared" si="9"/>
        <v>772.70779873399636</v>
      </c>
    </row>
    <row r="285" spans="2:7" x14ac:dyDescent="0.3">
      <c r="B285" s="1" t="s">
        <v>360</v>
      </c>
      <c r="C285" s="7">
        <v>1.9920854163867046</v>
      </c>
      <c r="D285" s="27">
        <v>2.014273710388955</v>
      </c>
      <c r="E285" s="27">
        <f t="shared" si="8"/>
        <v>401.56557688162627</v>
      </c>
      <c r="F285" s="30">
        <v>988.98446924675102</v>
      </c>
      <c r="G285" s="7">
        <f t="shared" si="9"/>
        <v>774.69988415038301</v>
      </c>
    </row>
    <row r="286" spans="2:7" x14ac:dyDescent="0.3">
      <c r="B286" s="1" t="s">
        <v>385</v>
      </c>
      <c r="C286" s="7">
        <v>1.9920854163867041</v>
      </c>
      <c r="D286" s="27">
        <v>2.0150273832893455</v>
      </c>
      <c r="E286" s="27">
        <f t="shared" si="8"/>
        <v>403.58060426491562</v>
      </c>
      <c r="F286" s="30">
        <v>988.61456320995956</v>
      </c>
      <c r="G286" s="7">
        <f t="shared" si="9"/>
        <v>776.69196956676967</v>
      </c>
    </row>
    <row r="287" spans="2:7" x14ac:dyDescent="0.3">
      <c r="B287" s="1" t="s">
        <v>926</v>
      </c>
      <c r="C287" s="7">
        <v>1.7707425923437299</v>
      </c>
      <c r="D287" s="27">
        <v>1.7986616587132249</v>
      </c>
      <c r="E287" s="27">
        <f t="shared" si="8"/>
        <v>405.37926592362885</v>
      </c>
      <c r="F287" s="30">
        <v>984.47786651022045</v>
      </c>
      <c r="G287" s="7">
        <f t="shared" si="9"/>
        <v>778.46271215911338</v>
      </c>
    </row>
    <row r="288" spans="2:7" x14ac:dyDescent="0.3">
      <c r="B288" s="1" t="s">
        <v>862</v>
      </c>
      <c r="C288" s="7">
        <v>1.5493997683007732</v>
      </c>
      <c r="D288" s="27">
        <v>1.5749515242339762</v>
      </c>
      <c r="E288" s="27">
        <f t="shared" si="8"/>
        <v>406.95421744786285</v>
      </c>
      <c r="F288" s="30">
        <v>983.77616355803025</v>
      </c>
      <c r="G288" s="7">
        <f t="shared" si="9"/>
        <v>780.01211192741414</v>
      </c>
    </row>
    <row r="289" spans="2:7" x14ac:dyDescent="0.3">
      <c r="B289" s="1" t="s">
        <v>914</v>
      </c>
      <c r="C289" s="7">
        <v>1.5493997683007703</v>
      </c>
      <c r="D289" s="27">
        <v>1.5768121860818667</v>
      </c>
      <c r="E289" s="27">
        <f t="shared" si="8"/>
        <v>408.53102963394474</v>
      </c>
      <c r="F289" s="30">
        <v>982.61529304310363</v>
      </c>
      <c r="G289" s="7">
        <f t="shared" si="9"/>
        <v>781.5615116957149</v>
      </c>
    </row>
    <row r="290" spans="2:7" x14ac:dyDescent="0.3">
      <c r="B290" s="1" t="s">
        <v>466</v>
      </c>
      <c r="C290" s="7">
        <v>4.8695421289452607</v>
      </c>
      <c r="D290" s="27">
        <v>4.9561432192863801</v>
      </c>
      <c r="E290" s="27">
        <f t="shared" si="8"/>
        <v>413.48717285323113</v>
      </c>
      <c r="F290" s="30">
        <v>982.52651577861604</v>
      </c>
      <c r="G290" s="7">
        <f t="shared" si="9"/>
        <v>786.43105382466013</v>
      </c>
    </row>
    <row r="291" spans="2:7" x14ac:dyDescent="0.3">
      <c r="B291" s="1" t="s">
        <v>285</v>
      </c>
      <c r="C291" s="7">
        <v>1.9920854163867046</v>
      </c>
      <c r="D291" s="27">
        <v>2.0349686323990936</v>
      </c>
      <c r="E291" s="27">
        <f t="shared" si="8"/>
        <v>415.52214148563024</v>
      </c>
      <c r="F291" s="30">
        <v>978.92684175586896</v>
      </c>
      <c r="G291" s="7">
        <f t="shared" si="9"/>
        <v>788.42313924104678</v>
      </c>
    </row>
    <row r="292" spans="2:7" x14ac:dyDescent="0.3">
      <c r="B292" s="1" t="s">
        <v>562</v>
      </c>
      <c r="C292" s="7">
        <v>2.4347710644726366</v>
      </c>
      <c r="D292" s="27">
        <v>2.4998947266287961</v>
      </c>
      <c r="E292" s="27">
        <f t="shared" si="8"/>
        <v>418.02203621225902</v>
      </c>
      <c r="F292" s="30">
        <v>973.94943816534976</v>
      </c>
      <c r="G292" s="7">
        <f t="shared" si="9"/>
        <v>790.85791030551945</v>
      </c>
    </row>
    <row r="293" spans="2:7" x14ac:dyDescent="0.3">
      <c r="B293" s="1" t="s">
        <v>1600</v>
      </c>
      <c r="C293" s="7">
        <v>1.9920854163867034</v>
      </c>
      <c r="D293" s="27">
        <v>2.0576532097858653</v>
      </c>
      <c r="E293" s="27">
        <f t="shared" si="8"/>
        <v>420.07968942204491</v>
      </c>
      <c r="F293" s="30">
        <v>968.1346725058761</v>
      </c>
      <c r="G293" s="7">
        <f t="shared" si="9"/>
        <v>792.84999572190611</v>
      </c>
    </row>
    <row r="294" spans="2:7" x14ac:dyDescent="0.3">
      <c r="B294" s="1" t="s">
        <v>766</v>
      </c>
      <c r="C294" s="7">
        <v>1.5493997683007728</v>
      </c>
      <c r="D294" s="27">
        <v>1.6078928104481085</v>
      </c>
      <c r="E294" s="27">
        <f t="shared" si="8"/>
        <v>421.68758223249301</v>
      </c>
      <c r="F294" s="30">
        <v>963.6213049979159</v>
      </c>
      <c r="G294" s="7">
        <f t="shared" si="9"/>
        <v>794.39939549020687</v>
      </c>
    </row>
    <row r="295" spans="2:7" x14ac:dyDescent="0.3">
      <c r="B295" s="1" t="s">
        <v>1584</v>
      </c>
      <c r="C295" s="7">
        <v>2.6561138885155966</v>
      </c>
      <c r="D295" s="27">
        <v>2.7658722422340669</v>
      </c>
      <c r="E295" s="27">
        <f t="shared" si="8"/>
        <v>424.4534544747271</v>
      </c>
      <c r="F295" s="30">
        <v>960.31691122876464</v>
      </c>
      <c r="G295" s="7">
        <f t="shared" si="9"/>
        <v>797.05550937872249</v>
      </c>
    </row>
    <row r="296" spans="2:7" x14ac:dyDescent="0.3">
      <c r="B296" s="1" t="s">
        <v>941</v>
      </c>
      <c r="C296" s="7">
        <v>4.426856480859338</v>
      </c>
      <c r="D296" s="27">
        <v>4.6101256688070738</v>
      </c>
      <c r="E296" s="27">
        <f t="shared" si="8"/>
        <v>429.06358014353418</v>
      </c>
      <c r="F296" s="30">
        <v>960.24637914151299</v>
      </c>
      <c r="G296" s="7">
        <f t="shared" si="9"/>
        <v>801.48236585958182</v>
      </c>
    </row>
    <row r="297" spans="2:7" x14ac:dyDescent="0.3">
      <c r="B297" s="1" t="s">
        <v>337</v>
      </c>
      <c r="C297" s="7">
        <v>1.7707425923437292</v>
      </c>
      <c r="D297" s="27">
        <v>1.8476175762299398</v>
      </c>
      <c r="E297" s="27">
        <f t="shared" si="8"/>
        <v>430.91119771976412</v>
      </c>
      <c r="F297" s="30">
        <v>958.3923724935147</v>
      </c>
      <c r="G297" s="7">
        <f t="shared" si="9"/>
        <v>803.25310845192553</v>
      </c>
    </row>
    <row r="298" spans="2:7" x14ac:dyDescent="0.3">
      <c r="B298" s="1" t="s">
        <v>706</v>
      </c>
      <c r="C298" s="7">
        <v>1.770742592343731</v>
      </c>
      <c r="D298" s="27">
        <v>1.8518543188594143</v>
      </c>
      <c r="E298" s="27">
        <f t="shared" si="8"/>
        <v>432.76305203862353</v>
      </c>
      <c r="F298" s="30">
        <v>956.19972603155884</v>
      </c>
      <c r="G298" s="7">
        <f t="shared" si="9"/>
        <v>805.02385104426924</v>
      </c>
    </row>
    <row r="299" spans="2:7" x14ac:dyDescent="0.3">
      <c r="B299" s="1" t="s">
        <v>1036</v>
      </c>
      <c r="C299" s="7">
        <v>1.9920854163867032</v>
      </c>
      <c r="D299" s="27">
        <v>2.0892649938742984</v>
      </c>
      <c r="E299" s="27">
        <f t="shared" si="8"/>
        <v>434.85231703249781</v>
      </c>
      <c r="F299" s="30">
        <v>953.48623665618072</v>
      </c>
      <c r="G299" s="7">
        <f t="shared" si="9"/>
        <v>807.01593646065589</v>
      </c>
    </row>
    <row r="300" spans="2:7" x14ac:dyDescent="0.3">
      <c r="B300" s="1" t="s">
        <v>194</v>
      </c>
      <c r="C300" s="7">
        <v>2.8774567125585686</v>
      </c>
      <c r="D300" s="27">
        <v>3.0278411940342638</v>
      </c>
      <c r="E300" s="27">
        <f t="shared" si="8"/>
        <v>437.88015822653205</v>
      </c>
      <c r="F300" s="30">
        <v>950.33277115986243</v>
      </c>
      <c r="G300" s="7">
        <f t="shared" si="9"/>
        <v>809.89339317321446</v>
      </c>
    </row>
    <row r="301" spans="2:7" x14ac:dyDescent="0.3">
      <c r="B301" s="1" t="s">
        <v>526</v>
      </c>
      <c r="C301" s="7">
        <v>1.5493997683007703</v>
      </c>
      <c r="D301" s="27">
        <v>1.6356978603598347</v>
      </c>
      <c r="E301" s="27">
        <f t="shared" si="8"/>
        <v>439.51585608689186</v>
      </c>
      <c r="F301" s="30">
        <v>947.24081130724244</v>
      </c>
      <c r="G301" s="7">
        <f t="shared" si="9"/>
        <v>811.44279294151522</v>
      </c>
    </row>
    <row r="302" spans="2:7" x14ac:dyDescent="0.3">
      <c r="B302" s="1" t="s">
        <v>1607</v>
      </c>
      <c r="C302" s="7">
        <v>2.2134282404296659</v>
      </c>
      <c r="D302" s="27">
        <v>2.3451806179250414</v>
      </c>
      <c r="E302" s="27">
        <f t="shared" si="8"/>
        <v>441.86103670481691</v>
      </c>
      <c r="F302" s="30">
        <v>943.81994440498715</v>
      </c>
      <c r="G302" s="7">
        <f t="shared" si="9"/>
        <v>813.65622118194494</v>
      </c>
    </row>
    <row r="303" spans="2:7" x14ac:dyDescent="0.3">
      <c r="B303" s="1" t="s">
        <v>245</v>
      </c>
      <c r="C303" s="7">
        <v>3.3201423606445024</v>
      </c>
      <c r="D303" s="27">
        <v>3.5242038337761223</v>
      </c>
      <c r="E303" s="27">
        <f t="shared" si="8"/>
        <v>445.38524053859305</v>
      </c>
      <c r="F303" s="30">
        <v>942.0971422890226</v>
      </c>
      <c r="G303" s="7">
        <f t="shared" si="9"/>
        <v>816.97636354258941</v>
      </c>
    </row>
    <row r="304" spans="2:7" x14ac:dyDescent="0.3">
      <c r="B304" s="1" t="s">
        <v>547</v>
      </c>
      <c r="C304" s="7">
        <v>5.0908849529882447</v>
      </c>
      <c r="D304" s="27">
        <v>5.4126619577511779</v>
      </c>
      <c r="E304" s="27">
        <f t="shared" si="8"/>
        <v>450.79790249634425</v>
      </c>
      <c r="F304" s="30">
        <v>940.55106206990558</v>
      </c>
      <c r="G304" s="7">
        <f t="shared" si="9"/>
        <v>822.0672484955777</v>
      </c>
    </row>
    <row r="305" spans="2:7" x14ac:dyDescent="0.3">
      <c r="B305" s="1" t="s">
        <v>152</v>
      </c>
      <c r="C305" s="7">
        <v>2.4347710644726357</v>
      </c>
      <c r="D305" s="27">
        <v>2.5895885870979294</v>
      </c>
      <c r="E305" s="27">
        <f t="shared" si="8"/>
        <v>453.38749108344217</v>
      </c>
      <c r="F305" s="30">
        <v>940.21539815373035</v>
      </c>
      <c r="G305" s="7">
        <f t="shared" si="9"/>
        <v>824.50201956005037</v>
      </c>
    </row>
    <row r="306" spans="2:7" x14ac:dyDescent="0.3">
      <c r="B306" s="1" t="s">
        <v>321</v>
      </c>
      <c r="C306" s="7">
        <v>1.5493997683007703</v>
      </c>
      <c r="D306" s="27">
        <v>1.652429279161745</v>
      </c>
      <c r="E306" s="27">
        <f t="shared" si="8"/>
        <v>455.03992036260394</v>
      </c>
      <c r="F306" s="30">
        <v>937.64966999783485</v>
      </c>
      <c r="G306" s="7">
        <f t="shared" si="9"/>
        <v>826.05141932835113</v>
      </c>
    </row>
    <row r="307" spans="2:7" x14ac:dyDescent="0.3">
      <c r="B307" s="1" t="s">
        <v>153</v>
      </c>
      <c r="C307" s="7">
        <v>1.5493997683007703</v>
      </c>
      <c r="D307" s="27">
        <v>1.6552031323214367</v>
      </c>
      <c r="E307" s="27">
        <f t="shared" si="8"/>
        <v>456.69512349492538</v>
      </c>
      <c r="F307" s="30">
        <v>936.07832056704956</v>
      </c>
      <c r="G307" s="7">
        <f t="shared" si="9"/>
        <v>827.60081909665189</v>
      </c>
    </row>
    <row r="308" spans="2:7" x14ac:dyDescent="0.3">
      <c r="B308" s="1" t="s">
        <v>637</v>
      </c>
      <c r="C308" s="7">
        <v>2.4347710644726366</v>
      </c>
      <c r="D308" s="27">
        <v>2.6017293556355647</v>
      </c>
      <c r="E308" s="27">
        <f t="shared" si="8"/>
        <v>459.29685285056092</v>
      </c>
      <c r="F308" s="30">
        <v>935.82795581666392</v>
      </c>
      <c r="G308" s="7">
        <f t="shared" si="9"/>
        <v>830.03559016112456</v>
      </c>
    </row>
    <row r="309" spans="2:7" x14ac:dyDescent="0.3">
      <c r="B309" s="1" t="s">
        <v>417</v>
      </c>
      <c r="C309" s="7">
        <v>4.2055136568163718</v>
      </c>
      <c r="D309" s="27">
        <v>4.495332771649168</v>
      </c>
      <c r="E309" s="27">
        <f t="shared" si="8"/>
        <v>463.79218562221007</v>
      </c>
      <c r="F309" s="30">
        <v>935.52888527839229</v>
      </c>
      <c r="G309" s="7">
        <f t="shared" si="9"/>
        <v>834.24110381794094</v>
      </c>
    </row>
    <row r="310" spans="2:7" x14ac:dyDescent="0.3">
      <c r="B310" s="1" t="s">
        <v>806</v>
      </c>
      <c r="C310" s="7">
        <v>1.5493997683007725</v>
      </c>
      <c r="D310" s="27">
        <v>1.6620815541904814</v>
      </c>
      <c r="E310" s="27">
        <f t="shared" si="8"/>
        <v>465.45426717640055</v>
      </c>
      <c r="F310" s="30">
        <v>932.20441824553518</v>
      </c>
      <c r="G310" s="7">
        <f t="shared" si="9"/>
        <v>835.7905035862417</v>
      </c>
    </row>
    <row r="311" spans="2:7" x14ac:dyDescent="0.3">
      <c r="B311" s="1" t="s">
        <v>117</v>
      </c>
      <c r="C311" s="7">
        <v>3.0987995366015433</v>
      </c>
      <c r="D311" s="27">
        <v>3.3272285088447284</v>
      </c>
      <c r="E311" s="27">
        <f t="shared" si="8"/>
        <v>468.78149568524526</v>
      </c>
      <c r="F311" s="30">
        <v>931.34557135587318</v>
      </c>
      <c r="G311" s="7">
        <f t="shared" si="9"/>
        <v>838.88930312284322</v>
      </c>
    </row>
    <row r="312" spans="2:7" x14ac:dyDescent="0.3">
      <c r="B312" s="1" t="s">
        <v>522</v>
      </c>
      <c r="C312" s="7">
        <v>3.0987995366015428</v>
      </c>
      <c r="D312" s="27">
        <v>3.3291603429991046</v>
      </c>
      <c r="E312" s="27">
        <f t="shared" si="8"/>
        <v>472.11065602824436</v>
      </c>
      <c r="F312" s="30">
        <v>930.80513322766581</v>
      </c>
      <c r="G312" s="7">
        <f t="shared" si="9"/>
        <v>841.98810265944473</v>
      </c>
    </row>
    <row r="313" spans="2:7" x14ac:dyDescent="0.3">
      <c r="B313" s="1" t="s">
        <v>1214</v>
      </c>
      <c r="C313" s="7">
        <v>2.2134282404296677</v>
      </c>
      <c r="D313" s="27">
        <v>2.3831801424544028</v>
      </c>
      <c r="E313" s="27">
        <f t="shared" si="8"/>
        <v>474.49383617069878</v>
      </c>
      <c r="F313" s="30">
        <v>928.77084740647842</v>
      </c>
      <c r="G313" s="7">
        <f t="shared" si="9"/>
        <v>844.20153089987446</v>
      </c>
    </row>
    <row r="314" spans="2:7" x14ac:dyDescent="0.3">
      <c r="B314" s="1" t="s">
        <v>858</v>
      </c>
      <c r="C314" s="7">
        <v>1.5493997683007728</v>
      </c>
      <c r="D314" s="27">
        <v>1.6698117394150809</v>
      </c>
      <c r="E314" s="27">
        <f t="shared" si="8"/>
        <v>476.16364791011387</v>
      </c>
      <c r="F314" s="30">
        <v>927.88889413576214</v>
      </c>
      <c r="G314" s="7">
        <f t="shared" si="9"/>
        <v>845.75093066817522</v>
      </c>
    </row>
    <row r="315" spans="2:7" x14ac:dyDescent="0.3">
      <c r="B315" s="1" t="s">
        <v>497</v>
      </c>
      <c r="C315" s="7">
        <v>3.3201423606445024</v>
      </c>
      <c r="D315" s="27">
        <v>3.5917475254971594</v>
      </c>
      <c r="E315" s="27">
        <f t="shared" si="8"/>
        <v>479.75539543561104</v>
      </c>
      <c r="F315" s="30">
        <v>924.3807748388266</v>
      </c>
      <c r="G315" s="7">
        <f t="shared" si="9"/>
        <v>849.07107302881968</v>
      </c>
    </row>
    <row r="316" spans="2:7" x14ac:dyDescent="0.3">
      <c r="B316" s="1" t="s">
        <v>1504</v>
      </c>
      <c r="C316" s="7">
        <v>2.2968392342406445</v>
      </c>
      <c r="D316" s="27">
        <v>2.4863067635324287</v>
      </c>
      <c r="E316" s="27">
        <f t="shared" si="8"/>
        <v>482.24170219914345</v>
      </c>
      <c r="F316" s="30">
        <v>923.7955943044625</v>
      </c>
      <c r="G316" s="7">
        <f t="shared" si="9"/>
        <v>851.36791226306036</v>
      </c>
    </row>
    <row r="317" spans="2:7" x14ac:dyDescent="0.3">
      <c r="B317" s="1" t="s">
        <v>1371</v>
      </c>
      <c r="C317" s="7">
        <v>1.7707425923437314</v>
      </c>
      <c r="D317" s="27">
        <v>1.9173007408701086</v>
      </c>
      <c r="E317" s="27">
        <f t="shared" si="8"/>
        <v>484.15900294001358</v>
      </c>
      <c r="F317" s="30">
        <v>923.56016695645451</v>
      </c>
      <c r="G317" s="7">
        <f t="shared" si="9"/>
        <v>853.13865485540407</v>
      </c>
    </row>
    <row r="318" spans="2:7" x14ac:dyDescent="0.3">
      <c r="B318" s="1" t="s">
        <v>440</v>
      </c>
      <c r="C318" s="7">
        <v>2.4347710644726366</v>
      </c>
      <c r="D318" s="27">
        <v>2.6571478968496463</v>
      </c>
      <c r="E318" s="27">
        <f t="shared" si="8"/>
        <v>486.81615083686324</v>
      </c>
      <c r="F318" s="30">
        <v>916.30995299860319</v>
      </c>
      <c r="G318" s="7">
        <f t="shared" si="9"/>
        <v>855.57342591987674</v>
      </c>
    </row>
    <row r="319" spans="2:7" x14ac:dyDescent="0.3">
      <c r="B319" s="1" t="s">
        <v>602</v>
      </c>
      <c r="C319" s="7">
        <v>2.8774567125585699</v>
      </c>
      <c r="D319" s="27">
        <v>3.1410604532249504</v>
      </c>
      <c r="E319" s="27">
        <f t="shared" si="8"/>
        <v>489.9572112900882</v>
      </c>
      <c r="F319" s="30">
        <v>916.07810655292019</v>
      </c>
      <c r="G319" s="7">
        <f t="shared" si="9"/>
        <v>858.45088263243531</v>
      </c>
    </row>
    <row r="320" spans="2:7" x14ac:dyDescent="0.3">
      <c r="B320" s="1" t="s">
        <v>454</v>
      </c>
      <c r="C320" s="7">
        <v>4.2055136568163736</v>
      </c>
      <c r="D320" s="27">
        <v>4.618735996956862</v>
      </c>
      <c r="E320" s="27">
        <f t="shared" si="8"/>
        <v>494.57594728704504</v>
      </c>
      <c r="F320" s="30">
        <v>910.53345754926295</v>
      </c>
      <c r="G320" s="7">
        <f t="shared" si="9"/>
        <v>862.65639628925169</v>
      </c>
    </row>
    <row r="321" spans="2:7" x14ac:dyDescent="0.3">
      <c r="B321" s="1" t="s">
        <v>408</v>
      </c>
      <c r="C321" s="7">
        <v>3.9841708327734042</v>
      </c>
      <c r="D321" s="27">
        <v>4.4009677740944975</v>
      </c>
      <c r="E321" s="27">
        <f t="shared" si="8"/>
        <v>498.97691506113955</v>
      </c>
      <c r="F321" s="30">
        <v>905.29425282900422</v>
      </c>
      <c r="G321" s="7">
        <f t="shared" si="9"/>
        <v>866.64056712202512</v>
      </c>
    </row>
    <row r="322" spans="2:7" x14ac:dyDescent="0.3">
      <c r="B322" s="1" t="s">
        <v>342</v>
      </c>
      <c r="C322" s="7">
        <v>3.3201423606445024</v>
      </c>
      <c r="D322" s="27">
        <v>3.6984509351002601</v>
      </c>
      <c r="E322" s="27">
        <f t="shared" si="8"/>
        <v>502.6753659962398</v>
      </c>
      <c r="F322" s="30">
        <v>897.71161464779516</v>
      </c>
      <c r="G322" s="7">
        <f t="shared" si="9"/>
        <v>869.96070948266959</v>
      </c>
    </row>
    <row r="323" spans="2:7" x14ac:dyDescent="0.3">
      <c r="B323" s="1" t="s">
        <v>942</v>
      </c>
      <c r="C323" s="7">
        <v>2.6561138885155993</v>
      </c>
      <c r="D323" s="27">
        <v>2.9727367726742013</v>
      </c>
      <c r="E323" s="27">
        <f t="shared" si="8"/>
        <v>505.64810276891399</v>
      </c>
      <c r="F323" s="30">
        <v>893.49111328354309</v>
      </c>
      <c r="G323" s="7">
        <f t="shared" si="9"/>
        <v>872.61682337118521</v>
      </c>
    </row>
    <row r="324" spans="2:7" x14ac:dyDescent="0.3">
      <c r="B324" s="1" t="s">
        <v>1185</v>
      </c>
      <c r="C324" s="7">
        <v>1.5493997683007703</v>
      </c>
      <c r="D324" s="27">
        <v>1.7424072863940632</v>
      </c>
      <c r="E324" s="27">
        <f t="shared" si="8"/>
        <v>507.39051005530803</v>
      </c>
      <c r="F324" s="30">
        <v>889.22938993630783</v>
      </c>
      <c r="G324" s="7">
        <f t="shared" si="9"/>
        <v>874.16622313948596</v>
      </c>
    </row>
    <row r="325" spans="2:7" x14ac:dyDescent="0.3">
      <c r="B325" s="1" t="s">
        <v>703</v>
      </c>
      <c r="C325" s="7">
        <v>1.9920854163867021</v>
      </c>
      <c r="D325" s="27">
        <v>2.2470342300615975</v>
      </c>
      <c r="E325" s="27">
        <f t="shared" si="8"/>
        <v>509.63754428536964</v>
      </c>
      <c r="F325" s="30">
        <v>886.53986207058949</v>
      </c>
      <c r="G325" s="7">
        <f t="shared" si="9"/>
        <v>876.15830855587262</v>
      </c>
    </row>
    <row r="326" spans="2:7" x14ac:dyDescent="0.3">
      <c r="B326" s="1" t="s">
        <v>719</v>
      </c>
      <c r="C326" s="7">
        <v>2.213428240429665</v>
      </c>
      <c r="D326" s="27">
        <v>2.5052493117946018</v>
      </c>
      <c r="E326" s="27">
        <f t="shared" si="8"/>
        <v>512.1427935971642</v>
      </c>
      <c r="F326" s="30">
        <v>883.51615546163168</v>
      </c>
      <c r="G326" s="7">
        <f t="shared" si="9"/>
        <v>878.37173679630234</v>
      </c>
    </row>
    <row r="327" spans="2:7" x14ac:dyDescent="0.3">
      <c r="B327" s="1" t="s">
        <v>217</v>
      </c>
      <c r="C327" s="7">
        <v>3.7628280087304313</v>
      </c>
      <c r="D327" s="27">
        <v>4.2620020140655486</v>
      </c>
      <c r="E327" s="27">
        <f t="shared" ref="E327:E390" si="10">D327+E326</f>
        <v>516.4047956112297</v>
      </c>
      <c r="F327" s="30">
        <v>882.8780456490324</v>
      </c>
      <c r="G327" s="7">
        <f t="shared" ref="G327:G390" si="11">C327+G326</f>
        <v>882.13456480503282</v>
      </c>
    </row>
    <row r="328" spans="2:7" x14ac:dyDescent="0.3">
      <c r="B328" s="1" t="s">
        <v>537</v>
      </c>
      <c r="C328" s="7">
        <v>1.5493997683007703</v>
      </c>
      <c r="D328" s="27">
        <v>1.7607823573893966</v>
      </c>
      <c r="E328" s="27">
        <f t="shared" si="10"/>
        <v>518.16557796861912</v>
      </c>
      <c r="F328" s="30">
        <v>879.94962114339319</v>
      </c>
      <c r="G328" s="7">
        <f t="shared" si="11"/>
        <v>883.68396457333358</v>
      </c>
    </row>
    <row r="329" spans="2:7" x14ac:dyDescent="0.3">
      <c r="B329" s="1" t="s">
        <v>437</v>
      </c>
      <c r="C329" s="7">
        <v>1.9920854163867032</v>
      </c>
      <c r="D329" s="27">
        <v>2.2791899019011059</v>
      </c>
      <c r="E329" s="27">
        <f t="shared" si="10"/>
        <v>520.4447678705202</v>
      </c>
      <c r="F329" s="30">
        <v>874.03222290739154</v>
      </c>
      <c r="G329" s="7">
        <f t="shared" si="11"/>
        <v>885.67604998972024</v>
      </c>
    </row>
    <row r="330" spans="2:7" x14ac:dyDescent="0.3">
      <c r="B330" s="1" t="s">
        <v>190</v>
      </c>
      <c r="C330" s="7">
        <v>1.5493997683007721</v>
      </c>
      <c r="D330" s="27">
        <v>1.7768113438332287</v>
      </c>
      <c r="E330" s="27">
        <f t="shared" si="10"/>
        <v>522.22157921435337</v>
      </c>
      <c r="F330" s="30">
        <v>872.011411722616</v>
      </c>
      <c r="G330" s="7">
        <f t="shared" si="11"/>
        <v>887.225449758021</v>
      </c>
    </row>
    <row r="331" spans="2:7" x14ac:dyDescent="0.3">
      <c r="B331" s="1" t="s">
        <v>1144</v>
      </c>
      <c r="C331" s="7">
        <v>2.434771064472637</v>
      </c>
      <c r="D331" s="27">
        <v>2.7952921088307541</v>
      </c>
      <c r="E331" s="27">
        <f t="shared" si="10"/>
        <v>525.01687132318409</v>
      </c>
      <c r="F331" s="30">
        <v>871.02562797670555</v>
      </c>
      <c r="G331" s="7">
        <f t="shared" si="11"/>
        <v>889.66022082249367</v>
      </c>
    </row>
    <row r="332" spans="2:7" x14ac:dyDescent="0.3">
      <c r="B332" s="1" t="s">
        <v>1749</v>
      </c>
      <c r="C332" s="7">
        <v>1.5493997683007732</v>
      </c>
      <c r="D332" s="27">
        <v>1.7796427571094484</v>
      </c>
      <c r="E332" s="27">
        <f t="shared" si="10"/>
        <v>526.79651408029349</v>
      </c>
      <c r="F332" s="30">
        <v>870.62404075824577</v>
      </c>
      <c r="G332" s="7">
        <f t="shared" si="11"/>
        <v>891.20962059079443</v>
      </c>
    </row>
    <row r="333" spans="2:7" x14ac:dyDescent="0.3">
      <c r="B333" s="1" t="s">
        <v>1232</v>
      </c>
      <c r="C333" s="7">
        <v>1.5493997683007719</v>
      </c>
      <c r="D333" s="27">
        <v>1.7852570668673065</v>
      </c>
      <c r="E333" s="27">
        <f t="shared" si="10"/>
        <v>528.58177114716079</v>
      </c>
      <c r="F333" s="30">
        <v>867.88608601874523</v>
      </c>
      <c r="G333" s="7">
        <f t="shared" si="11"/>
        <v>892.75902035909519</v>
      </c>
    </row>
    <row r="334" spans="2:7" x14ac:dyDescent="0.3">
      <c r="B334" s="1" t="s">
        <v>1314</v>
      </c>
      <c r="C334" s="7">
        <v>2.2134282404296659</v>
      </c>
      <c r="D334" s="27">
        <v>2.5552860129459867</v>
      </c>
      <c r="E334" s="27">
        <f t="shared" si="10"/>
        <v>531.13705716010679</v>
      </c>
      <c r="F334" s="30">
        <v>866.21545659298101</v>
      </c>
      <c r="G334" s="7">
        <f t="shared" si="11"/>
        <v>894.97244859952491</v>
      </c>
    </row>
    <row r="335" spans="2:7" x14ac:dyDescent="0.3">
      <c r="B335" s="1" t="s">
        <v>612</v>
      </c>
      <c r="C335" s="7">
        <v>1.9920854163867041</v>
      </c>
      <c r="D335" s="27">
        <v>2.3042481823263437</v>
      </c>
      <c r="E335" s="27">
        <f t="shared" si="10"/>
        <v>533.44130534243311</v>
      </c>
      <c r="F335" s="30">
        <v>864.52728124776752</v>
      </c>
      <c r="G335" s="7">
        <f t="shared" si="11"/>
        <v>896.96453401591157</v>
      </c>
    </row>
    <row r="336" spans="2:7" x14ac:dyDescent="0.3">
      <c r="B336" s="1" t="s">
        <v>1243</v>
      </c>
      <c r="C336" s="7">
        <v>1.7707425923437308</v>
      </c>
      <c r="D336" s="27">
        <v>2.0494794888531525</v>
      </c>
      <c r="E336" s="27">
        <f t="shared" si="10"/>
        <v>535.49078483128631</v>
      </c>
      <c r="F336" s="30">
        <v>863.99624976710686</v>
      </c>
      <c r="G336" s="7">
        <f t="shared" si="11"/>
        <v>898.73527660825528</v>
      </c>
    </row>
    <row r="337" spans="2:7" x14ac:dyDescent="0.3">
      <c r="B337" s="1" t="s">
        <v>1675</v>
      </c>
      <c r="C337" s="7">
        <v>2.6561138885156081</v>
      </c>
      <c r="D337" s="27">
        <v>3.0795782804840646</v>
      </c>
      <c r="E337" s="27">
        <f t="shared" si="10"/>
        <v>538.57036311177035</v>
      </c>
      <c r="F337" s="30">
        <v>862.49273329012635</v>
      </c>
      <c r="G337" s="7">
        <f t="shared" si="11"/>
        <v>901.3913904967709</v>
      </c>
    </row>
    <row r="338" spans="2:7" x14ac:dyDescent="0.3">
      <c r="B338" s="1" t="s">
        <v>1137</v>
      </c>
      <c r="C338" s="7">
        <v>1.5493997683007719</v>
      </c>
      <c r="D338" s="27">
        <v>1.7996039921569609</v>
      </c>
      <c r="E338" s="27">
        <f t="shared" si="10"/>
        <v>540.36996710392737</v>
      </c>
      <c r="F338" s="30">
        <v>860.96706556185154</v>
      </c>
      <c r="G338" s="7">
        <f t="shared" si="11"/>
        <v>902.94079026507166</v>
      </c>
    </row>
    <row r="339" spans="2:7" x14ac:dyDescent="0.3">
      <c r="B339" s="1" t="s">
        <v>232</v>
      </c>
      <c r="C339" s="7">
        <v>3.0987995366015442</v>
      </c>
      <c r="D339" s="27">
        <v>3.615355309883534</v>
      </c>
      <c r="E339" s="27">
        <f t="shared" si="10"/>
        <v>543.98532241381088</v>
      </c>
      <c r="F339" s="30">
        <v>857.12171308035829</v>
      </c>
      <c r="G339" s="7">
        <f t="shared" si="11"/>
        <v>906.03958980167317</v>
      </c>
    </row>
    <row r="340" spans="2:7" x14ac:dyDescent="0.3">
      <c r="B340" s="1" t="s">
        <v>962</v>
      </c>
      <c r="C340" s="7">
        <v>1.5493997683007725</v>
      </c>
      <c r="D340" s="27">
        <v>1.810556504195288</v>
      </c>
      <c r="E340" s="27">
        <f t="shared" si="10"/>
        <v>545.79587891800611</v>
      </c>
      <c r="F340" s="30">
        <v>855.75885906383905</v>
      </c>
      <c r="G340" s="7">
        <f t="shared" si="11"/>
        <v>907.58898956997393</v>
      </c>
    </row>
    <row r="341" spans="2:7" x14ac:dyDescent="0.3">
      <c r="B341" s="1" t="s">
        <v>1104</v>
      </c>
      <c r="C341" s="7">
        <v>1.5493997683007723</v>
      </c>
      <c r="D341" s="27">
        <v>1.8145414786039198</v>
      </c>
      <c r="E341" s="27">
        <f t="shared" si="10"/>
        <v>547.61042039661004</v>
      </c>
      <c r="F341" s="30">
        <v>853.87949879925407</v>
      </c>
      <c r="G341" s="7">
        <f t="shared" si="11"/>
        <v>909.13838933827469</v>
      </c>
    </row>
    <row r="342" spans="2:7" x14ac:dyDescent="0.3">
      <c r="B342" s="1" t="s">
        <v>388</v>
      </c>
      <c r="C342" s="7">
        <v>1.5493997683007701</v>
      </c>
      <c r="D342" s="27">
        <v>1.8190575995052014</v>
      </c>
      <c r="E342" s="27">
        <f t="shared" si="10"/>
        <v>549.42947799611522</v>
      </c>
      <c r="F342" s="30">
        <v>851.75959723442486</v>
      </c>
      <c r="G342" s="7">
        <f t="shared" si="11"/>
        <v>910.68778910657545</v>
      </c>
    </row>
    <row r="343" spans="2:7" x14ac:dyDescent="0.3">
      <c r="B343" s="1" t="s">
        <v>1619</v>
      </c>
      <c r="C343" s="7">
        <v>1.5493997683007703</v>
      </c>
      <c r="D343" s="27">
        <v>1.8200388506040035</v>
      </c>
      <c r="E343" s="27">
        <f t="shared" si="10"/>
        <v>551.24951684671919</v>
      </c>
      <c r="F343" s="30">
        <v>851.30038173997332</v>
      </c>
      <c r="G343" s="7">
        <f t="shared" si="11"/>
        <v>912.23718887487621</v>
      </c>
    </row>
    <row r="344" spans="2:7" x14ac:dyDescent="0.3">
      <c r="B344" s="1" t="s">
        <v>964</v>
      </c>
      <c r="C344" s="7">
        <v>1.9920854163867023</v>
      </c>
      <c r="D344" s="27">
        <v>2.3532993541869627</v>
      </c>
      <c r="E344" s="27">
        <f t="shared" si="10"/>
        <v>553.6028162009062</v>
      </c>
      <c r="F344" s="30">
        <v>846.50744192081095</v>
      </c>
      <c r="G344" s="7">
        <f t="shared" si="11"/>
        <v>914.22927429126287</v>
      </c>
    </row>
    <row r="345" spans="2:7" x14ac:dyDescent="0.3">
      <c r="B345" s="1" t="s">
        <v>520</v>
      </c>
      <c r="C345" s="7">
        <v>2.434771064472637</v>
      </c>
      <c r="D345" s="27">
        <v>2.8845588058939553</v>
      </c>
      <c r="E345" s="27">
        <f t="shared" si="10"/>
        <v>556.48737500680011</v>
      </c>
      <c r="F345" s="30">
        <v>844.07052457995417</v>
      </c>
      <c r="G345" s="7">
        <f t="shared" si="11"/>
        <v>916.66404535573554</v>
      </c>
    </row>
    <row r="346" spans="2:7" x14ac:dyDescent="0.3">
      <c r="B346" s="1" t="s">
        <v>519</v>
      </c>
      <c r="C346" s="7">
        <v>2.6561138885155948</v>
      </c>
      <c r="D346" s="27">
        <v>3.1549449473381599</v>
      </c>
      <c r="E346" s="27">
        <f t="shared" si="10"/>
        <v>559.64231995413832</v>
      </c>
      <c r="F346" s="30">
        <v>841.88914001702915</v>
      </c>
      <c r="G346" s="7">
        <f t="shared" si="11"/>
        <v>919.32015924425116</v>
      </c>
    </row>
    <row r="347" spans="2:7" x14ac:dyDescent="0.3">
      <c r="B347" s="1" t="s">
        <v>397</v>
      </c>
      <c r="C347" s="7">
        <v>1.7707425923437299</v>
      </c>
      <c r="D347" s="27">
        <v>2.1042281133422076</v>
      </c>
      <c r="E347" s="27">
        <f t="shared" si="10"/>
        <v>561.74654806748049</v>
      </c>
      <c r="F347" s="30">
        <v>841.51645970132358</v>
      </c>
      <c r="G347" s="7">
        <f t="shared" si="11"/>
        <v>921.09090183659487</v>
      </c>
    </row>
    <row r="348" spans="2:7" x14ac:dyDescent="0.3">
      <c r="B348" s="1" t="s">
        <v>115</v>
      </c>
      <c r="C348" s="7">
        <v>0.66402847212890026</v>
      </c>
      <c r="D348" s="27">
        <v>0.78978418958461538</v>
      </c>
      <c r="E348" s="27">
        <f t="shared" si="10"/>
        <v>562.53633225706506</v>
      </c>
      <c r="F348" s="30">
        <v>840.77204999272533</v>
      </c>
      <c r="G348" s="7">
        <f t="shared" si="11"/>
        <v>921.75493030872371</v>
      </c>
    </row>
    <row r="349" spans="2:7" x14ac:dyDescent="0.3">
      <c r="B349" s="1" t="s">
        <v>541</v>
      </c>
      <c r="C349" s="7">
        <v>1.770742592343731</v>
      </c>
      <c r="D349" s="27">
        <v>2.1061506922042583</v>
      </c>
      <c r="E349" s="27">
        <f t="shared" si="10"/>
        <v>564.64248294926927</v>
      </c>
      <c r="F349" s="30">
        <v>840.74828971069712</v>
      </c>
      <c r="G349" s="7">
        <f t="shared" si="11"/>
        <v>923.52567290106742</v>
      </c>
    </row>
    <row r="350" spans="2:7" x14ac:dyDescent="0.3">
      <c r="B350" s="1" t="s">
        <v>346</v>
      </c>
      <c r="C350" s="7">
        <v>4.205513656816378</v>
      </c>
      <c r="D350" s="27">
        <v>5.0201486566315943</v>
      </c>
      <c r="E350" s="27">
        <f t="shared" si="10"/>
        <v>569.66263160590086</v>
      </c>
      <c r="F350" s="30">
        <v>837.72691696308891</v>
      </c>
      <c r="G350" s="7">
        <f t="shared" si="11"/>
        <v>927.7311865578838</v>
      </c>
    </row>
    <row r="351" spans="2:7" x14ac:dyDescent="0.3">
      <c r="B351" s="1" t="s">
        <v>148</v>
      </c>
      <c r="C351" s="7">
        <v>1.5493997683007712</v>
      </c>
      <c r="D351" s="27">
        <v>1.8672614601026774</v>
      </c>
      <c r="E351" s="27">
        <f t="shared" si="10"/>
        <v>571.52989306600352</v>
      </c>
      <c r="F351" s="30">
        <v>829.77119241542778</v>
      </c>
      <c r="G351" s="7">
        <f t="shared" si="11"/>
        <v>929.28058632618456</v>
      </c>
    </row>
    <row r="352" spans="2:7" x14ac:dyDescent="0.3">
      <c r="B352" s="1" t="s">
        <v>689</v>
      </c>
      <c r="C352" s="7">
        <v>4.6481993049022972</v>
      </c>
      <c r="D352" s="27">
        <v>5.6022407168257482</v>
      </c>
      <c r="E352" s="27">
        <f t="shared" si="10"/>
        <v>577.13213378282933</v>
      </c>
      <c r="F352" s="30">
        <v>829.70360251424268</v>
      </c>
      <c r="G352" s="7">
        <f t="shared" si="11"/>
        <v>933.92878563108684</v>
      </c>
    </row>
    <row r="353" spans="2:7" x14ac:dyDescent="0.3">
      <c r="B353" s="1" t="s">
        <v>843</v>
      </c>
      <c r="C353" s="7">
        <v>1.5493997683007732</v>
      </c>
      <c r="D353" s="27">
        <v>1.8720216720938112</v>
      </c>
      <c r="E353" s="27">
        <f t="shared" si="10"/>
        <v>579.00415545492319</v>
      </c>
      <c r="F353" s="30">
        <v>827.66123458806271</v>
      </c>
      <c r="G353" s="7">
        <f t="shared" si="11"/>
        <v>935.4781853993876</v>
      </c>
    </row>
    <row r="354" spans="2:7" x14ac:dyDescent="0.3">
      <c r="B354" s="1" t="s">
        <v>1259</v>
      </c>
      <c r="C354" s="7">
        <v>1.9920854163867048</v>
      </c>
      <c r="D354" s="27">
        <v>2.412240883212672</v>
      </c>
      <c r="E354" s="27">
        <f t="shared" si="10"/>
        <v>581.41639633813588</v>
      </c>
      <c r="F354" s="30">
        <v>825.8235859652641</v>
      </c>
      <c r="G354" s="7">
        <f t="shared" si="11"/>
        <v>937.47027081577426</v>
      </c>
    </row>
    <row r="355" spans="2:7" x14ac:dyDescent="0.3">
      <c r="B355" s="1" t="s">
        <v>390</v>
      </c>
      <c r="C355" s="7">
        <v>1.992085416386703</v>
      </c>
      <c r="D355" s="27">
        <v>2.4365577748423433</v>
      </c>
      <c r="E355" s="27">
        <f t="shared" si="10"/>
        <v>583.85295411297818</v>
      </c>
      <c r="F355" s="30">
        <v>817.58185131300661</v>
      </c>
      <c r="G355" s="7">
        <f t="shared" si="11"/>
        <v>939.46235623216091</v>
      </c>
    </row>
    <row r="356" spans="2:7" x14ac:dyDescent="0.3">
      <c r="B356" s="1" t="s">
        <v>1203</v>
      </c>
      <c r="C356" s="7">
        <v>1.7707425923437292</v>
      </c>
      <c r="D356" s="27">
        <v>2.167824291963985</v>
      </c>
      <c r="E356" s="27">
        <f t="shared" si="10"/>
        <v>586.02077840494212</v>
      </c>
      <c r="F356" s="30">
        <v>816.82938922115716</v>
      </c>
      <c r="G356" s="7">
        <f t="shared" si="11"/>
        <v>941.23309882450462</v>
      </c>
    </row>
    <row r="357" spans="2:7" x14ac:dyDescent="0.3">
      <c r="B357" s="1" t="s">
        <v>414</v>
      </c>
      <c r="C357" s="7">
        <v>2.2134282404296628</v>
      </c>
      <c r="D357" s="27">
        <v>2.7110636432043176</v>
      </c>
      <c r="E357" s="27">
        <f t="shared" si="10"/>
        <v>588.7318420481464</v>
      </c>
      <c r="F357" s="30">
        <v>816.44274415244672</v>
      </c>
      <c r="G357" s="7">
        <f t="shared" si="11"/>
        <v>943.44652706493423</v>
      </c>
    </row>
    <row r="358" spans="2:7" x14ac:dyDescent="0.3">
      <c r="B358" s="1" t="s">
        <v>142</v>
      </c>
      <c r="C358" s="7">
        <v>1.5493997683007728</v>
      </c>
      <c r="D358" s="27">
        <v>1.9020071420200055</v>
      </c>
      <c r="E358" s="27">
        <f t="shared" si="10"/>
        <v>590.63384919016642</v>
      </c>
      <c r="F358" s="30">
        <v>814.61301278566702</v>
      </c>
      <c r="G358" s="7">
        <f t="shared" si="11"/>
        <v>944.99592683323499</v>
      </c>
    </row>
    <row r="359" spans="2:7" x14ac:dyDescent="0.3">
      <c r="B359" s="1" t="s">
        <v>241</v>
      </c>
      <c r="C359" s="7">
        <v>2.4347710644726361</v>
      </c>
      <c r="D359" s="27">
        <v>2.9898321295825121</v>
      </c>
      <c r="E359" s="27">
        <f t="shared" si="10"/>
        <v>593.62368131974893</v>
      </c>
      <c r="F359" s="30">
        <v>814.35042468843153</v>
      </c>
      <c r="G359" s="7">
        <f t="shared" si="11"/>
        <v>947.43069789770766</v>
      </c>
    </row>
    <row r="360" spans="2:7" x14ac:dyDescent="0.3">
      <c r="B360" s="1" t="s">
        <v>628</v>
      </c>
      <c r="C360" s="7">
        <v>1.5493997683007721</v>
      </c>
      <c r="D360" s="27">
        <v>1.9242647940826687</v>
      </c>
      <c r="E360" s="27">
        <f t="shared" si="10"/>
        <v>595.54794611383159</v>
      </c>
      <c r="F360" s="30">
        <v>805.19051903113916</v>
      </c>
      <c r="G360" s="7">
        <f t="shared" si="11"/>
        <v>948.98009766600842</v>
      </c>
    </row>
    <row r="361" spans="2:7" x14ac:dyDescent="0.3">
      <c r="B361" s="1" t="s">
        <v>442</v>
      </c>
      <c r="C361" s="7">
        <v>3.3201423606445024</v>
      </c>
      <c r="D361" s="27">
        <v>4.1336083960269665</v>
      </c>
      <c r="E361" s="27">
        <f t="shared" si="10"/>
        <v>599.68155450985853</v>
      </c>
      <c r="F361" s="30">
        <v>803.20679719822272</v>
      </c>
      <c r="G361" s="7">
        <f t="shared" si="11"/>
        <v>952.30024002665289</v>
      </c>
    </row>
    <row r="362" spans="2:7" x14ac:dyDescent="0.3">
      <c r="B362" s="1" t="s">
        <v>505</v>
      </c>
      <c r="C362" s="7">
        <v>1.7707425923437308</v>
      </c>
      <c r="D362" s="27">
        <v>2.2097908547879292</v>
      </c>
      <c r="E362" s="27">
        <f t="shared" si="10"/>
        <v>601.89134536464644</v>
      </c>
      <c r="F362" s="30">
        <v>801.31682530366288</v>
      </c>
      <c r="G362" s="7">
        <f t="shared" si="11"/>
        <v>954.0709826189966</v>
      </c>
    </row>
    <row r="363" spans="2:7" x14ac:dyDescent="0.3">
      <c r="B363" s="1" t="s">
        <v>183</v>
      </c>
      <c r="C363" s="7">
        <v>2.8774567125585673</v>
      </c>
      <c r="D363" s="27">
        <v>3.593546756535158</v>
      </c>
      <c r="E363" s="27">
        <f t="shared" si="10"/>
        <v>605.48489212118159</v>
      </c>
      <c r="F363" s="30">
        <v>800.7288919576954</v>
      </c>
      <c r="G363" s="7">
        <f t="shared" si="11"/>
        <v>956.94843933155516</v>
      </c>
    </row>
    <row r="364" spans="2:7" x14ac:dyDescent="0.3">
      <c r="B364" s="1" t="s">
        <v>1629</v>
      </c>
      <c r="C364" s="7">
        <v>2.2134282404296628</v>
      </c>
      <c r="D364" s="27">
        <v>2.770816489677955</v>
      </c>
      <c r="E364" s="27">
        <f t="shared" si="10"/>
        <v>608.25570861085953</v>
      </c>
      <c r="F364" s="30">
        <v>798.8361007216771</v>
      </c>
      <c r="G364" s="7">
        <f t="shared" si="11"/>
        <v>959.16186757198477</v>
      </c>
    </row>
    <row r="365" spans="2:7" x14ac:dyDescent="0.3">
      <c r="B365" s="1" t="s">
        <v>1119</v>
      </c>
      <c r="C365" s="7">
        <v>1.7707425923437292</v>
      </c>
      <c r="D365" s="27">
        <v>2.2216236157275611</v>
      </c>
      <c r="E365" s="27">
        <f t="shared" si="10"/>
        <v>610.47733222658712</v>
      </c>
      <c r="F365" s="30">
        <v>797.04886993822652</v>
      </c>
      <c r="G365" s="7">
        <f t="shared" si="11"/>
        <v>960.93261016432848</v>
      </c>
    </row>
    <row r="366" spans="2:7" x14ac:dyDescent="0.3">
      <c r="B366" s="1" t="s">
        <v>1208</v>
      </c>
      <c r="C366" s="7">
        <v>1.9920854163867041</v>
      </c>
      <c r="D366" s="27">
        <v>2.5093964206378612</v>
      </c>
      <c r="E366" s="27">
        <f t="shared" si="10"/>
        <v>612.98672864722494</v>
      </c>
      <c r="F366" s="30">
        <v>793.85042554589188</v>
      </c>
      <c r="G366" s="7">
        <f t="shared" si="11"/>
        <v>962.92469558071514</v>
      </c>
    </row>
    <row r="367" spans="2:7" x14ac:dyDescent="0.3">
      <c r="B367" s="1" t="s">
        <v>1200</v>
      </c>
      <c r="C367" s="7">
        <v>2.2134282404296641</v>
      </c>
      <c r="D367" s="27">
        <v>2.7921661799447932</v>
      </c>
      <c r="E367" s="27">
        <f t="shared" si="10"/>
        <v>615.77889482716978</v>
      </c>
      <c r="F367" s="30">
        <v>792.72797454821546</v>
      </c>
      <c r="G367" s="7">
        <f t="shared" si="11"/>
        <v>965.13812382114475</v>
      </c>
    </row>
    <row r="368" spans="2:7" x14ac:dyDescent="0.3">
      <c r="B368" s="1" t="s">
        <v>452</v>
      </c>
      <c r="C368" s="7">
        <v>1.7707425923437305</v>
      </c>
      <c r="D368" s="27">
        <v>2.2480208467487115</v>
      </c>
      <c r="E368" s="27">
        <f t="shared" si="10"/>
        <v>618.02691567391844</v>
      </c>
      <c r="F368" s="30">
        <v>787.68957810366248</v>
      </c>
      <c r="G368" s="7">
        <f t="shared" si="11"/>
        <v>966.90886641348845</v>
      </c>
    </row>
    <row r="369" spans="2:7" x14ac:dyDescent="0.3">
      <c r="B369" s="1" t="s">
        <v>1220</v>
      </c>
      <c r="C369" s="7">
        <v>1.9920854163867023</v>
      </c>
      <c r="D369" s="27">
        <v>2.5295755057330478</v>
      </c>
      <c r="E369" s="27">
        <f t="shared" si="10"/>
        <v>620.55649117965152</v>
      </c>
      <c r="F369" s="30">
        <v>787.51767317157589</v>
      </c>
      <c r="G369" s="7">
        <f t="shared" si="11"/>
        <v>968.90095182987511</v>
      </c>
    </row>
    <row r="370" spans="2:7" x14ac:dyDescent="0.3">
      <c r="B370" s="1" t="s">
        <v>1183</v>
      </c>
      <c r="C370" s="7">
        <v>2.2134282404296637</v>
      </c>
      <c r="D370" s="27">
        <v>2.8247002129407361</v>
      </c>
      <c r="E370" s="27">
        <f t="shared" si="10"/>
        <v>623.3811913925922</v>
      </c>
      <c r="F370" s="30">
        <v>783.59757622749987</v>
      </c>
      <c r="G370" s="7">
        <f t="shared" si="11"/>
        <v>971.11438007030472</v>
      </c>
    </row>
    <row r="371" spans="2:7" x14ac:dyDescent="0.3">
      <c r="B371" s="1" t="s">
        <v>1601</v>
      </c>
      <c r="C371" s="7">
        <v>2.4347710644726361</v>
      </c>
      <c r="D371" s="27">
        <v>3.1149521152213224</v>
      </c>
      <c r="E371" s="27">
        <f t="shared" si="10"/>
        <v>626.49614350781349</v>
      </c>
      <c r="F371" s="30">
        <v>781.63996569162089</v>
      </c>
      <c r="G371" s="7">
        <f t="shared" si="11"/>
        <v>973.54915113477739</v>
      </c>
    </row>
    <row r="372" spans="2:7" x14ac:dyDescent="0.3">
      <c r="B372" s="1" t="s">
        <v>203</v>
      </c>
      <c r="C372" s="7">
        <v>1.9920854163867041</v>
      </c>
      <c r="D372" s="27">
        <v>2.5497845757108628</v>
      </c>
      <c r="E372" s="27">
        <f t="shared" si="10"/>
        <v>629.04592808352436</v>
      </c>
      <c r="F372" s="30">
        <v>781.27596949296162</v>
      </c>
      <c r="G372" s="7">
        <f t="shared" si="11"/>
        <v>975.54123655116405</v>
      </c>
    </row>
    <row r="373" spans="2:7" x14ac:dyDescent="0.3">
      <c r="B373" s="1" t="s">
        <v>227</v>
      </c>
      <c r="C373" s="7">
        <v>8.6323701376756965</v>
      </c>
      <c r="D373" s="27">
        <v>11.090919817707222</v>
      </c>
      <c r="E373" s="27">
        <f t="shared" si="10"/>
        <v>640.13684790123159</v>
      </c>
      <c r="F373" s="30">
        <v>778.3277022608778</v>
      </c>
      <c r="G373" s="7">
        <f t="shared" si="11"/>
        <v>984.17360668883975</v>
      </c>
    </row>
    <row r="374" spans="2:7" x14ac:dyDescent="0.3">
      <c r="B374" s="1" t="s">
        <v>1021</v>
      </c>
      <c r="C374" s="7">
        <v>1.9920854163867074</v>
      </c>
      <c r="D374" s="27">
        <v>2.5717307536964635</v>
      </c>
      <c r="E374" s="27">
        <f t="shared" si="10"/>
        <v>642.70857865492803</v>
      </c>
      <c r="F374" s="30">
        <v>774.60885573786993</v>
      </c>
      <c r="G374" s="7">
        <f t="shared" si="11"/>
        <v>986.16569210522641</v>
      </c>
    </row>
    <row r="375" spans="2:7" x14ac:dyDescent="0.3">
      <c r="B375" s="1" t="s">
        <v>794</v>
      </c>
      <c r="C375" s="7">
        <v>1.9920854163867014</v>
      </c>
      <c r="D375" s="27">
        <v>2.5731431153726225</v>
      </c>
      <c r="E375" s="27">
        <f t="shared" si="10"/>
        <v>645.28172177030069</v>
      </c>
      <c r="F375" s="30">
        <v>774.18368394881259</v>
      </c>
      <c r="G375" s="7">
        <f t="shared" si="11"/>
        <v>988.15777752161307</v>
      </c>
    </row>
    <row r="376" spans="2:7" x14ac:dyDescent="0.3">
      <c r="B376" s="1" t="s">
        <v>668</v>
      </c>
      <c r="C376" s="7">
        <v>3.0987995366015459</v>
      </c>
      <c r="D376" s="27">
        <v>4.0391978195773159</v>
      </c>
      <c r="E376" s="27">
        <f t="shared" si="10"/>
        <v>649.32091958987803</v>
      </c>
      <c r="F376" s="30">
        <v>767.1819195341667</v>
      </c>
      <c r="G376" s="7">
        <f t="shared" si="11"/>
        <v>991.25657705821459</v>
      </c>
    </row>
    <row r="377" spans="2:7" x14ac:dyDescent="0.3">
      <c r="B377" s="1" t="s">
        <v>377</v>
      </c>
      <c r="C377" s="7">
        <v>2.8774567125585677</v>
      </c>
      <c r="D377" s="27">
        <v>3.7736186664570495</v>
      </c>
      <c r="E377" s="27">
        <f t="shared" si="10"/>
        <v>653.09453825633511</v>
      </c>
      <c r="F377" s="30">
        <v>762.51920686520657</v>
      </c>
      <c r="G377" s="7">
        <f t="shared" si="11"/>
        <v>994.13403377077316</v>
      </c>
    </row>
    <row r="378" spans="2:7" x14ac:dyDescent="0.3">
      <c r="B378" s="1" t="s">
        <v>349</v>
      </c>
      <c r="C378" s="7">
        <v>1.7707425923437299</v>
      </c>
      <c r="D378" s="27">
        <v>2.325441202667013</v>
      </c>
      <c r="E378" s="27">
        <f t="shared" si="10"/>
        <v>655.41997945900209</v>
      </c>
      <c r="F378" s="30">
        <v>761.4652180037458</v>
      </c>
      <c r="G378" s="7">
        <f t="shared" si="11"/>
        <v>995.90477636311687</v>
      </c>
    </row>
    <row r="379" spans="2:7" x14ac:dyDescent="0.3">
      <c r="B379" s="1" t="s">
        <v>188</v>
      </c>
      <c r="C379" s="7">
        <v>1.5493997683007712</v>
      </c>
      <c r="D379" s="27">
        <v>2.0402935391926325</v>
      </c>
      <c r="E379" s="27">
        <f t="shared" si="10"/>
        <v>657.46027299819468</v>
      </c>
      <c r="F379" s="30">
        <v>759.40041887986695</v>
      </c>
      <c r="G379" s="7">
        <f t="shared" si="11"/>
        <v>997.45417613141763</v>
      </c>
    </row>
    <row r="380" spans="2:7" x14ac:dyDescent="0.3">
      <c r="B380" s="1" t="s">
        <v>920</v>
      </c>
      <c r="C380" s="7">
        <v>2.2134282404296668</v>
      </c>
      <c r="D380" s="27">
        <v>2.9238344424207359</v>
      </c>
      <c r="E380" s="27">
        <f t="shared" si="10"/>
        <v>660.38410744061537</v>
      </c>
      <c r="F380" s="30">
        <v>757.02926551378164</v>
      </c>
      <c r="G380" s="7">
        <f t="shared" si="11"/>
        <v>999.66760437184735</v>
      </c>
    </row>
    <row r="381" spans="2:7" x14ac:dyDescent="0.3">
      <c r="B381" s="1" t="s">
        <v>406</v>
      </c>
      <c r="C381" s="7">
        <v>3.3201423606445024</v>
      </c>
      <c r="D381" s="27">
        <v>4.3868281008818206</v>
      </c>
      <c r="E381" s="27">
        <f t="shared" si="10"/>
        <v>664.77093554149724</v>
      </c>
      <c r="F381" s="30">
        <v>756.8435061262378</v>
      </c>
      <c r="G381" s="7">
        <f t="shared" si="11"/>
        <v>1002.9877467324918</v>
      </c>
    </row>
    <row r="382" spans="2:7" x14ac:dyDescent="0.3">
      <c r="B382" s="1" t="s">
        <v>1169</v>
      </c>
      <c r="C382" s="7">
        <v>3.3201423606445024</v>
      </c>
      <c r="D382" s="27">
        <v>4.3869711029720255</v>
      </c>
      <c r="E382" s="27">
        <f t="shared" si="10"/>
        <v>669.15790664446922</v>
      </c>
      <c r="F382" s="30">
        <v>756.81883529964841</v>
      </c>
      <c r="G382" s="7">
        <f t="shared" si="11"/>
        <v>1006.3078890931363</v>
      </c>
    </row>
    <row r="383" spans="2:7" x14ac:dyDescent="0.3">
      <c r="B383" s="1" t="s">
        <v>133</v>
      </c>
      <c r="C383" s="7">
        <v>2.656113888515601</v>
      </c>
      <c r="D383" s="27">
        <v>3.5494460350479811</v>
      </c>
      <c r="E383" s="27">
        <f t="shared" si="10"/>
        <v>672.70735267951716</v>
      </c>
      <c r="F383" s="30">
        <v>748.3178677147281</v>
      </c>
      <c r="G383" s="7">
        <f t="shared" si="11"/>
        <v>1008.9640029816519</v>
      </c>
    </row>
    <row r="384" spans="2:7" x14ac:dyDescent="0.3">
      <c r="B384" s="1" t="s">
        <v>163</v>
      </c>
      <c r="C384" s="7">
        <v>1.7707425923437292</v>
      </c>
      <c r="D384" s="27">
        <v>2.3821513055837853</v>
      </c>
      <c r="E384" s="27">
        <f t="shared" si="10"/>
        <v>675.08950398510092</v>
      </c>
      <c r="F384" s="30">
        <v>743.33758237484403</v>
      </c>
      <c r="G384" s="7">
        <f t="shared" si="11"/>
        <v>1010.7347455739956</v>
      </c>
    </row>
    <row r="385" spans="2:7" x14ac:dyDescent="0.3">
      <c r="B385" s="1" t="s">
        <v>458</v>
      </c>
      <c r="C385" s="7">
        <v>6.8616275453319817</v>
      </c>
      <c r="D385" s="27">
        <v>9.2424221204331278</v>
      </c>
      <c r="E385" s="27">
        <f t="shared" si="10"/>
        <v>684.33192610553408</v>
      </c>
      <c r="F385" s="30">
        <v>742.40577371621112</v>
      </c>
      <c r="G385" s="7">
        <f t="shared" si="11"/>
        <v>1017.5963731193276</v>
      </c>
    </row>
    <row r="386" spans="2:7" x14ac:dyDescent="0.3">
      <c r="B386" s="1" t="s">
        <v>708</v>
      </c>
      <c r="C386" s="7">
        <v>1.7707425923437312</v>
      </c>
      <c r="D386" s="27">
        <v>2.3933119188779006</v>
      </c>
      <c r="E386" s="27">
        <f t="shared" si="10"/>
        <v>686.72523802441196</v>
      </c>
      <c r="F386" s="30">
        <v>739.87121293155144</v>
      </c>
      <c r="G386" s="7">
        <f t="shared" si="11"/>
        <v>1019.3671157116713</v>
      </c>
    </row>
    <row r="387" spans="2:7" x14ac:dyDescent="0.3">
      <c r="B387" s="1" t="s">
        <v>774</v>
      </c>
      <c r="C387" s="7">
        <v>1.770742592343729</v>
      </c>
      <c r="D387" s="27">
        <v>2.3989172176191511</v>
      </c>
      <c r="E387" s="27">
        <f t="shared" si="10"/>
        <v>689.12415524203107</v>
      </c>
      <c r="F387" s="30">
        <v>738.14243331878481</v>
      </c>
      <c r="G387" s="7">
        <f t="shared" si="11"/>
        <v>1021.137858304015</v>
      </c>
    </row>
    <row r="388" spans="2:7" x14ac:dyDescent="0.3">
      <c r="B388" s="1" t="s">
        <v>556</v>
      </c>
      <c r="C388" s="7">
        <v>2.2134282404296632</v>
      </c>
      <c r="D388" s="27">
        <v>2.9990944516337725</v>
      </c>
      <c r="E388" s="27">
        <f t="shared" si="10"/>
        <v>692.12324969366489</v>
      </c>
      <c r="F388" s="30">
        <v>738.032188090604</v>
      </c>
      <c r="G388" s="7">
        <f t="shared" si="11"/>
        <v>1023.3512865444446</v>
      </c>
    </row>
    <row r="389" spans="2:7" x14ac:dyDescent="0.3">
      <c r="B389" s="1" t="s">
        <v>1329</v>
      </c>
      <c r="C389" s="7">
        <v>2.6561138885156002</v>
      </c>
      <c r="D389" s="27">
        <v>3.6236444029202817</v>
      </c>
      <c r="E389" s="27">
        <f t="shared" si="10"/>
        <v>695.74689409658515</v>
      </c>
      <c r="F389" s="30">
        <v>732.99518197068335</v>
      </c>
      <c r="G389" s="7">
        <f t="shared" si="11"/>
        <v>1026.0074004329601</v>
      </c>
    </row>
    <row r="390" spans="2:7" x14ac:dyDescent="0.3">
      <c r="B390" s="1" t="s">
        <v>1626</v>
      </c>
      <c r="C390" s="7">
        <v>3.9841708327734091</v>
      </c>
      <c r="D390" s="27">
        <v>5.4533697905925385</v>
      </c>
      <c r="E390" s="27">
        <f t="shared" si="10"/>
        <v>701.2002638871777</v>
      </c>
      <c r="F390" s="30">
        <v>730.58878927418323</v>
      </c>
      <c r="G390" s="7">
        <f t="shared" si="11"/>
        <v>1029.9915712657335</v>
      </c>
    </row>
    <row r="391" spans="2:7" x14ac:dyDescent="0.3">
      <c r="B391" s="1" t="s">
        <v>386</v>
      </c>
      <c r="C391" s="7">
        <v>3.3201423606445024</v>
      </c>
      <c r="D391" s="27">
        <v>4.5630000963772526</v>
      </c>
      <c r="E391" s="27">
        <f t="shared" ref="E391:E454" si="12">D391+E390</f>
        <v>705.76326398355491</v>
      </c>
      <c r="F391" s="30">
        <v>727.62268036779039</v>
      </c>
      <c r="G391" s="7">
        <f t="shared" ref="G391:G454" si="13">C391+G390</f>
        <v>1033.3117136263779</v>
      </c>
    </row>
    <row r="392" spans="2:7" x14ac:dyDescent="0.3">
      <c r="B392" s="1" t="s">
        <v>999</v>
      </c>
      <c r="C392" s="7">
        <v>1.7707425923437294</v>
      </c>
      <c r="D392" s="27">
        <v>2.4358046725341502</v>
      </c>
      <c r="E392" s="27">
        <f t="shared" si="12"/>
        <v>708.19906865608903</v>
      </c>
      <c r="F392" s="30">
        <v>726.96411674976105</v>
      </c>
      <c r="G392" s="7">
        <f t="shared" si="13"/>
        <v>1035.0824562187217</v>
      </c>
    </row>
    <row r="393" spans="2:7" x14ac:dyDescent="0.3">
      <c r="B393" s="1" t="s">
        <v>498</v>
      </c>
      <c r="C393" s="7">
        <v>1.5493997683007714</v>
      </c>
      <c r="D393" s="27">
        <v>2.1343263249936935</v>
      </c>
      <c r="E393" s="27">
        <f t="shared" si="12"/>
        <v>710.33339498108273</v>
      </c>
      <c r="F393" s="30">
        <v>725.94324033619819</v>
      </c>
      <c r="G393" s="7">
        <f t="shared" si="13"/>
        <v>1036.6318559870226</v>
      </c>
    </row>
    <row r="394" spans="2:7" x14ac:dyDescent="0.3">
      <c r="B394" s="1" t="s">
        <v>1381</v>
      </c>
      <c r="C394" s="7">
        <v>3.0987995366015473</v>
      </c>
      <c r="D394" s="27">
        <v>4.2816860262347189</v>
      </c>
      <c r="E394" s="27">
        <f t="shared" si="12"/>
        <v>714.61508100731749</v>
      </c>
      <c r="F394" s="30">
        <v>723.73348200092266</v>
      </c>
      <c r="G394" s="7">
        <f t="shared" si="13"/>
        <v>1039.7306555236241</v>
      </c>
    </row>
    <row r="395" spans="2:7" x14ac:dyDescent="0.3">
      <c r="B395" s="1" t="s">
        <v>644</v>
      </c>
      <c r="C395" s="7">
        <v>3.5414851846874749</v>
      </c>
      <c r="D395" s="27">
        <v>4.906697937468941</v>
      </c>
      <c r="E395" s="27">
        <f t="shared" si="12"/>
        <v>719.52177894478643</v>
      </c>
      <c r="F395" s="30">
        <v>721.76547849903022</v>
      </c>
      <c r="G395" s="7">
        <f t="shared" si="13"/>
        <v>1043.2721407083116</v>
      </c>
    </row>
    <row r="396" spans="2:7" x14ac:dyDescent="0.3">
      <c r="B396" s="1" t="s">
        <v>58</v>
      </c>
      <c r="C396" s="7">
        <v>0.66402847212890026</v>
      </c>
      <c r="D396" s="27">
        <v>0.92425605240658137</v>
      </c>
      <c r="E396" s="27">
        <f t="shared" si="12"/>
        <v>720.44603499719301</v>
      </c>
      <c r="F396" s="30">
        <v>718.44644176243196</v>
      </c>
      <c r="G396" s="7">
        <f t="shared" si="13"/>
        <v>1043.9361691804404</v>
      </c>
    </row>
    <row r="397" spans="2:7" x14ac:dyDescent="0.3">
      <c r="B397" s="1" t="s">
        <v>955</v>
      </c>
      <c r="C397" s="7">
        <v>1.7707425923437292</v>
      </c>
      <c r="D397" s="27">
        <v>2.4722387229375884</v>
      </c>
      <c r="E397" s="27">
        <f t="shared" si="12"/>
        <v>722.91827372013063</v>
      </c>
      <c r="F397" s="30">
        <v>716.25065003418422</v>
      </c>
      <c r="G397" s="7">
        <f t="shared" si="13"/>
        <v>1045.7069117727842</v>
      </c>
    </row>
    <row r="398" spans="2:7" x14ac:dyDescent="0.3">
      <c r="B398" s="1" t="s">
        <v>1068</v>
      </c>
      <c r="C398" s="7">
        <v>2.2134282404296668</v>
      </c>
      <c r="D398" s="27">
        <v>3.1215555641702166</v>
      </c>
      <c r="E398" s="27">
        <f t="shared" si="12"/>
        <v>726.03982928430082</v>
      </c>
      <c r="F398" s="30">
        <v>709.07859716988526</v>
      </c>
      <c r="G398" s="7">
        <f t="shared" si="13"/>
        <v>1047.9203400132139</v>
      </c>
    </row>
    <row r="399" spans="2:7" x14ac:dyDescent="0.3">
      <c r="B399" s="1" t="s">
        <v>277</v>
      </c>
      <c r="C399" s="7">
        <v>1.7707425923437294</v>
      </c>
      <c r="D399" s="27">
        <v>2.4999452566734019</v>
      </c>
      <c r="E399" s="27">
        <f t="shared" si="12"/>
        <v>728.53977454097424</v>
      </c>
      <c r="F399" s="30">
        <v>708.31254709153131</v>
      </c>
      <c r="G399" s="7">
        <f t="shared" si="13"/>
        <v>1049.6910826055578</v>
      </c>
    </row>
    <row r="400" spans="2:7" x14ac:dyDescent="0.3">
      <c r="B400" s="1" t="s">
        <v>1533</v>
      </c>
      <c r="C400" s="7">
        <v>1.7707425923437303</v>
      </c>
      <c r="D400" s="27">
        <v>2.506831658734507</v>
      </c>
      <c r="E400" s="27">
        <f t="shared" si="12"/>
        <v>731.04660619970878</v>
      </c>
      <c r="F400" s="30">
        <v>706.36677424029051</v>
      </c>
      <c r="G400" s="7">
        <f t="shared" si="13"/>
        <v>1051.4618251979016</v>
      </c>
    </row>
    <row r="401" spans="2:7" x14ac:dyDescent="0.3">
      <c r="B401" s="1" t="s">
        <v>200</v>
      </c>
      <c r="C401" s="7">
        <v>1.9920854163867032</v>
      </c>
      <c r="D401" s="27">
        <v>2.8204103414950801</v>
      </c>
      <c r="E401" s="27">
        <f t="shared" si="12"/>
        <v>733.86701654120384</v>
      </c>
      <c r="F401" s="30">
        <v>706.3104921572201</v>
      </c>
      <c r="G401" s="7">
        <f t="shared" si="13"/>
        <v>1053.4539106142884</v>
      </c>
    </row>
    <row r="402" spans="2:7" x14ac:dyDescent="0.3">
      <c r="B402" s="1" t="s">
        <v>459</v>
      </c>
      <c r="C402" s="7">
        <v>3.7628280087304358</v>
      </c>
      <c r="D402" s="27">
        <v>5.3651390000299806</v>
      </c>
      <c r="E402" s="27">
        <f t="shared" si="12"/>
        <v>739.23215554123385</v>
      </c>
      <c r="F402" s="30">
        <v>701.34772066658638</v>
      </c>
      <c r="G402" s="7">
        <f t="shared" si="13"/>
        <v>1057.2167386230187</v>
      </c>
    </row>
    <row r="403" spans="2:7" x14ac:dyDescent="0.3">
      <c r="B403" s="1" t="s">
        <v>613</v>
      </c>
      <c r="C403" s="7">
        <v>1.7707425923437317</v>
      </c>
      <c r="D403" s="27">
        <v>2.5272209947277071</v>
      </c>
      <c r="E403" s="27">
        <f t="shared" si="12"/>
        <v>741.75937653596156</v>
      </c>
      <c r="F403" s="30">
        <v>700.66788620301043</v>
      </c>
      <c r="G403" s="7">
        <f t="shared" si="13"/>
        <v>1058.9874812153625</v>
      </c>
    </row>
    <row r="404" spans="2:7" x14ac:dyDescent="0.3">
      <c r="B404" s="1" t="s">
        <v>570</v>
      </c>
      <c r="C404" s="7">
        <v>2.2134282404296641</v>
      </c>
      <c r="D404" s="27">
        <v>3.1606370515556508</v>
      </c>
      <c r="E404" s="27">
        <f t="shared" si="12"/>
        <v>744.92001358751725</v>
      </c>
      <c r="F404" s="30">
        <v>700.31079314856004</v>
      </c>
      <c r="G404" s="7">
        <f t="shared" si="13"/>
        <v>1061.2009094557923</v>
      </c>
    </row>
    <row r="405" spans="2:7" x14ac:dyDescent="0.3">
      <c r="B405" s="1" t="s">
        <v>330</v>
      </c>
      <c r="C405" s="7">
        <v>1.7707425923437299</v>
      </c>
      <c r="D405" s="27">
        <v>2.5308636564059963</v>
      </c>
      <c r="E405" s="27">
        <f t="shared" si="12"/>
        <v>747.45087724392329</v>
      </c>
      <c r="F405" s="30">
        <v>699.6594177887514</v>
      </c>
      <c r="G405" s="7">
        <f t="shared" si="13"/>
        <v>1062.9716520481361</v>
      </c>
    </row>
    <row r="406" spans="2:7" x14ac:dyDescent="0.3">
      <c r="B406" s="1" t="s">
        <v>566</v>
      </c>
      <c r="C406" s="7">
        <v>2.2134282404296659</v>
      </c>
      <c r="D406" s="27">
        <v>3.1649730132643445</v>
      </c>
      <c r="E406" s="27">
        <f t="shared" si="12"/>
        <v>750.61585025718762</v>
      </c>
      <c r="F406" s="30">
        <v>699.35137871736288</v>
      </c>
      <c r="G406" s="7">
        <f t="shared" si="13"/>
        <v>1065.1850802885658</v>
      </c>
    </row>
    <row r="407" spans="2:7" x14ac:dyDescent="0.3">
      <c r="B407" s="1" t="s">
        <v>491</v>
      </c>
      <c r="C407" s="7">
        <v>3.3201423606445024</v>
      </c>
      <c r="D407" s="27">
        <v>4.7512548584012944</v>
      </c>
      <c r="E407" s="27">
        <f t="shared" si="12"/>
        <v>755.36710511558886</v>
      </c>
      <c r="F407" s="30">
        <v>698.79273151886161</v>
      </c>
      <c r="G407" s="7">
        <f t="shared" si="13"/>
        <v>1068.5052226492103</v>
      </c>
    </row>
    <row r="408" spans="2:7" x14ac:dyDescent="0.3">
      <c r="B408" s="1" t="s">
        <v>180</v>
      </c>
      <c r="C408" s="7">
        <v>1.992085416386703</v>
      </c>
      <c r="D408" s="27">
        <v>2.8529408325770422</v>
      </c>
      <c r="E408" s="27">
        <f t="shared" si="12"/>
        <v>758.22004594816588</v>
      </c>
      <c r="F408" s="30">
        <v>698.25682805600479</v>
      </c>
      <c r="G408" s="7">
        <f t="shared" si="13"/>
        <v>1070.4973080655971</v>
      </c>
    </row>
    <row r="409" spans="2:7" x14ac:dyDescent="0.3">
      <c r="B409" s="1" t="s">
        <v>1386</v>
      </c>
      <c r="C409" s="7">
        <v>1.9920854163867037</v>
      </c>
      <c r="D409" s="27">
        <v>2.8543022415309931</v>
      </c>
      <c r="E409" s="27">
        <f t="shared" si="12"/>
        <v>761.07434818969682</v>
      </c>
      <c r="F409" s="30">
        <v>697.92378235256092</v>
      </c>
      <c r="G409" s="7">
        <f t="shared" si="13"/>
        <v>1072.4893934819838</v>
      </c>
    </row>
    <row r="410" spans="2:7" x14ac:dyDescent="0.3">
      <c r="B410" s="1" t="s">
        <v>438</v>
      </c>
      <c r="C410" s="7">
        <v>4.6481993049022927</v>
      </c>
      <c r="D410" s="27">
        <v>6.6828742726105625</v>
      </c>
      <c r="E410" s="27">
        <f t="shared" si="12"/>
        <v>767.75722246230737</v>
      </c>
      <c r="F410" s="30">
        <v>695.53894257037177</v>
      </c>
      <c r="G410" s="7">
        <f t="shared" si="13"/>
        <v>1077.1375927868862</v>
      </c>
    </row>
    <row r="411" spans="2:7" x14ac:dyDescent="0.3">
      <c r="B411" s="1" t="s">
        <v>1080</v>
      </c>
      <c r="C411" s="7">
        <v>1.9920854163867023</v>
      </c>
      <c r="D411" s="27">
        <v>2.8891790371031352</v>
      </c>
      <c r="E411" s="27">
        <f t="shared" si="12"/>
        <v>770.64640149941056</v>
      </c>
      <c r="F411" s="30">
        <v>689.49877830488731</v>
      </c>
      <c r="G411" s="7">
        <f t="shared" si="13"/>
        <v>1079.129678203273</v>
      </c>
    </row>
    <row r="412" spans="2:7" x14ac:dyDescent="0.3">
      <c r="B412" s="1" t="s">
        <v>1160</v>
      </c>
      <c r="C412" s="7">
        <v>2.4347710644726366</v>
      </c>
      <c r="D412" s="27">
        <v>3.5315185407333165</v>
      </c>
      <c r="E412" s="27">
        <f t="shared" si="12"/>
        <v>774.17792004014393</v>
      </c>
      <c r="F412" s="30">
        <v>689.44026100654673</v>
      </c>
      <c r="G412" s="7">
        <f t="shared" si="13"/>
        <v>1081.5644492677457</v>
      </c>
    </row>
    <row r="413" spans="2:7" x14ac:dyDescent="0.3">
      <c r="B413" s="1" t="s">
        <v>1597</v>
      </c>
      <c r="C413" s="7">
        <v>2.4347710644726366</v>
      </c>
      <c r="D413" s="27">
        <v>3.5318213008181538</v>
      </c>
      <c r="E413" s="27">
        <f t="shared" si="12"/>
        <v>777.70974134096207</v>
      </c>
      <c r="F413" s="30">
        <v>689.38115977402845</v>
      </c>
      <c r="G413" s="7">
        <f t="shared" si="13"/>
        <v>1083.9992203322183</v>
      </c>
    </row>
    <row r="414" spans="2:7" x14ac:dyDescent="0.3">
      <c r="B414" s="1" t="s">
        <v>798</v>
      </c>
      <c r="C414" s="7">
        <v>1.7707425923437294</v>
      </c>
      <c r="D414" s="27">
        <v>2.5751821445447236</v>
      </c>
      <c r="E414" s="27">
        <f t="shared" si="12"/>
        <v>780.28492348550674</v>
      </c>
      <c r="F414" s="30">
        <v>687.61838695366771</v>
      </c>
      <c r="G414" s="7">
        <f t="shared" si="13"/>
        <v>1085.7699629245622</v>
      </c>
    </row>
    <row r="415" spans="2:7" x14ac:dyDescent="0.3">
      <c r="B415" s="1" t="s">
        <v>580</v>
      </c>
      <c r="C415" s="7">
        <v>3.5414851846874753</v>
      </c>
      <c r="D415" s="27">
        <v>5.1525574154999356</v>
      </c>
      <c r="E415" s="27">
        <f t="shared" si="12"/>
        <v>785.43748090100667</v>
      </c>
      <c r="F415" s="30">
        <v>687.3257101481239</v>
      </c>
      <c r="G415" s="7">
        <f t="shared" si="13"/>
        <v>1089.3114481092496</v>
      </c>
    </row>
    <row r="416" spans="2:7" x14ac:dyDescent="0.3">
      <c r="B416" s="1" t="s">
        <v>928</v>
      </c>
      <c r="C416" s="7">
        <v>1.7707425923437294</v>
      </c>
      <c r="D416" s="27">
        <v>2.5775714459601571</v>
      </c>
      <c r="E416" s="27">
        <f t="shared" si="12"/>
        <v>788.01505234696685</v>
      </c>
      <c r="F416" s="30">
        <v>686.98099333736207</v>
      </c>
      <c r="G416" s="7">
        <f t="shared" si="13"/>
        <v>1091.0821907015934</v>
      </c>
    </row>
    <row r="417" spans="2:7" x14ac:dyDescent="0.3">
      <c r="B417" s="1" t="s">
        <v>1586</v>
      </c>
      <c r="C417" s="7">
        <v>1.9920854163867039</v>
      </c>
      <c r="D417" s="27">
        <v>2.9088645232767387</v>
      </c>
      <c r="E417" s="27">
        <f t="shared" si="12"/>
        <v>790.9239168702436</v>
      </c>
      <c r="F417" s="30">
        <v>684.83265564485146</v>
      </c>
      <c r="G417" s="7">
        <f t="shared" si="13"/>
        <v>1093.0742761179802</v>
      </c>
    </row>
    <row r="418" spans="2:7" x14ac:dyDescent="0.3">
      <c r="B418" s="1" t="s">
        <v>476</v>
      </c>
      <c r="C418" s="7">
        <v>2.6561138885155979</v>
      </c>
      <c r="D418" s="27">
        <v>3.8853417140763087</v>
      </c>
      <c r="E418" s="27">
        <f t="shared" si="12"/>
        <v>794.80925858431988</v>
      </c>
      <c r="F418" s="30">
        <v>683.62426884942749</v>
      </c>
      <c r="G418" s="7">
        <f t="shared" si="13"/>
        <v>1095.7303900064958</v>
      </c>
    </row>
    <row r="419" spans="2:7" x14ac:dyDescent="0.3">
      <c r="B419" s="1" t="s">
        <v>302</v>
      </c>
      <c r="C419" s="7">
        <v>5.5335706010741728</v>
      </c>
      <c r="D419" s="27">
        <v>8.1172133048520081</v>
      </c>
      <c r="E419" s="27">
        <f t="shared" si="12"/>
        <v>802.92647188917192</v>
      </c>
      <c r="F419" s="30">
        <v>681.70816673827198</v>
      </c>
      <c r="G419" s="7">
        <f t="shared" si="13"/>
        <v>1101.26396060757</v>
      </c>
    </row>
    <row r="420" spans="2:7" x14ac:dyDescent="0.3">
      <c r="B420" s="1" t="s">
        <v>479</v>
      </c>
      <c r="C420" s="7">
        <v>3.762828008730434</v>
      </c>
      <c r="D420" s="27">
        <v>5.5288105106644574</v>
      </c>
      <c r="E420" s="27">
        <f t="shared" si="12"/>
        <v>808.45528239983639</v>
      </c>
      <c r="F420" s="30">
        <v>680.58545350258601</v>
      </c>
      <c r="G420" s="7">
        <f t="shared" si="13"/>
        <v>1105.0267886163003</v>
      </c>
    </row>
    <row r="421" spans="2:7" x14ac:dyDescent="0.3">
      <c r="B421" s="1" t="s">
        <v>1014</v>
      </c>
      <c r="C421" s="7">
        <v>2.2134282404296655</v>
      </c>
      <c r="D421" s="27">
        <v>3.25356827818664</v>
      </c>
      <c r="E421" s="27">
        <f t="shared" si="12"/>
        <v>811.70885067802305</v>
      </c>
      <c r="F421" s="30">
        <v>680.30791155343718</v>
      </c>
      <c r="G421" s="7">
        <f t="shared" si="13"/>
        <v>1107.2402168567301</v>
      </c>
    </row>
    <row r="422" spans="2:7" x14ac:dyDescent="0.3">
      <c r="B422" s="1" t="s">
        <v>670</v>
      </c>
      <c r="C422" s="7">
        <v>1.5493997683007714</v>
      </c>
      <c r="D422" s="27">
        <v>2.278851791965709</v>
      </c>
      <c r="E422" s="27">
        <f t="shared" si="12"/>
        <v>813.98770246998879</v>
      </c>
      <c r="F422" s="30">
        <v>679.90370140055427</v>
      </c>
      <c r="G422" s="7">
        <f t="shared" si="13"/>
        <v>1108.7896166250309</v>
      </c>
    </row>
    <row r="423" spans="2:7" x14ac:dyDescent="0.3">
      <c r="B423" s="1" t="s">
        <v>769</v>
      </c>
      <c r="C423" s="7">
        <v>1.770742592343729</v>
      </c>
      <c r="D423" s="27">
        <v>2.6067777369336023</v>
      </c>
      <c r="E423" s="27">
        <f t="shared" si="12"/>
        <v>816.59448020692241</v>
      </c>
      <c r="F423" s="30">
        <v>679.28407061918676</v>
      </c>
      <c r="G423" s="7">
        <f t="shared" si="13"/>
        <v>1110.5603592173748</v>
      </c>
    </row>
    <row r="424" spans="2:7" x14ac:dyDescent="0.3">
      <c r="B424" s="1" t="s">
        <v>1644</v>
      </c>
      <c r="C424" s="7">
        <v>2.213428240429665</v>
      </c>
      <c r="D424" s="27">
        <v>3.2616222522134133</v>
      </c>
      <c r="E424" s="27">
        <f t="shared" si="12"/>
        <v>819.85610245913585</v>
      </c>
      <c r="F424" s="30">
        <v>678.62801675687024</v>
      </c>
      <c r="G424" s="7">
        <f t="shared" si="13"/>
        <v>1112.7737874578045</v>
      </c>
    </row>
    <row r="425" spans="2:7" x14ac:dyDescent="0.3">
      <c r="B425" s="1" t="s">
        <v>1351</v>
      </c>
      <c r="C425" s="7">
        <v>1.7707425923437292</v>
      </c>
      <c r="D425" s="27">
        <v>2.6139717524470432</v>
      </c>
      <c r="E425" s="27">
        <f t="shared" si="12"/>
        <v>822.47007421158287</v>
      </c>
      <c r="F425" s="30">
        <v>677.41458594036703</v>
      </c>
      <c r="G425" s="7">
        <f t="shared" si="13"/>
        <v>1114.5445300501483</v>
      </c>
    </row>
    <row r="426" spans="2:7" x14ac:dyDescent="0.3">
      <c r="B426" s="1" t="s">
        <v>603</v>
      </c>
      <c r="C426" s="7">
        <v>6.4189418972460475</v>
      </c>
      <c r="D426" s="27">
        <v>9.4851872532337289</v>
      </c>
      <c r="E426" s="27">
        <f t="shared" si="12"/>
        <v>831.95526146481654</v>
      </c>
      <c r="F426" s="30">
        <v>676.73328168167427</v>
      </c>
      <c r="G426" s="7">
        <f t="shared" si="13"/>
        <v>1120.9634719473943</v>
      </c>
    </row>
    <row r="427" spans="2:7" x14ac:dyDescent="0.3">
      <c r="B427" s="1" t="s">
        <v>1218</v>
      </c>
      <c r="C427" s="7">
        <v>1.5493997683007732</v>
      </c>
      <c r="D427" s="27">
        <v>2.2950878753692803</v>
      </c>
      <c r="E427" s="27">
        <f t="shared" si="12"/>
        <v>834.25034934018583</v>
      </c>
      <c r="F427" s="30">
        <v>675.09387545846118</v>
      </c>
      <c r="G427" s="7">
        <f t="shared" si="13"/>
        <v>1122.5128717156952</v>
      </c>
    </row>
    <row r="428" spans="2:7" x14ac:dyDescent="0.3">
      <c r="B428" s="1" t="s">
        <v>1167</v>
      </c>
      <c r="C428" s="7">
        <v>2.4347710644726317</v>
      </c>
      <c r="D428" s="27">
        <v>3.6223636117569975</v>
      </c>
      <c r="E428" s="27">
        <f t="shared" si="12"/>
        <v>837.87271295194284</v>
      </c>
      <c r="F428" s="30">
        <v>672.1498241010836</v>
      </c>
      <c r="G428" s="7">
        <f t="shared" si="13"/>
        <v>1124.9476427801678</v>
      </c>
    </row>
    <row r="429" spans="2:7" x14ac:dyDescent="0.3">
      <c r="B429" s="1" t="s">
        <v>1134</v>
      </c>
      <c r="C429" s="7">
        <v>1.7707425923437294</v>
      </c>
      <c r="D429" s="27">
        <v>2.6387616288072593</v>
      </c>
      <c r="E429" s="27">
        <f t="shared" si="12"/>
        <v>840.51147458075013</v>
      </c>
      <c r="F429" s="30">
        <v>671.05060685004685</v>
      </c>
      <c r="G429" s="7">
        <f t="shared" si="13"/>
        <v>1126.7183853725116</v>
      </c>
    </row>
    <row r="430" spans="2:7" x14ac:dyDescent="0.3">
      <c r="B430" s="1" t="s">
        <v>490</v>
      </c>
      <c r="C430" s="7">
        <v>18.150111571523176</v>
      </c>
      <c r="D430" s="27">
        <v>27.071133869268248</v>
      </c>
      <c r="E430" s="27">
        <f t="shared" si="12"/>
        <v>867.58260845001837</v>
      </c>
      <c r="F430" s="30">
        <v>670.45996887952981</v>
      </c>
      <c r="G430" s="7">
        <f t="shared" si="13"/>
        <v>1144.8684969440349</v>
      </c>
    </row>
    <row r="431" spans="2:7" x14ac:dyDescent="0.3">
      <c r="B431" s="1" t="s">
        <v>1736</v>
      </c>
      <c r="C431" s="7">
        <v>2.2134282404296659</v>
      </c>
      <c r="D431" s="27">
        <v>3.3017863208884615</v>
      </c>
      <c r="E431" s="27">
        <f t="shared" si="12"/>
        <v>870.88439477090685</v>
      </c>
      <c r="F431" s="30">
        <v>670.37295127991968</v>
      </c>
      <c r="G431" s="7">
        <f t="shared" si="13"/>
        <v>1147.0819251844646</v>
      </c>
    </row>
    <row r="432" spans="2:7" x14ac:dyDescent="0.3">
      <c r="B432" s="1" t="s">
        <v>678</v>
      </c>
      <c r="C432" s="7">
        <v>2.2134282404296668</v>
      </c>
      <c r="D432" s="27">
        <v>3.3098817834968766</v>
      </c>
      <c r="E432" s="27">
        <f t="shared" si="12"/>
        <v>874.1942765544037</v>
      </c>
      <c r="F432" s="30">
        <v>668.73332197719435</v>
      </c>
      <c r="G432" s="7">
        <f t="shared" si="13"/>
        <v>1149.2953534248943</v>
      </c>
    </row>
    <row r="433" spans="2:7" x14ac:dyDescent="0.3">
      <c r="B433" s="1" t="s">
        <v>243</v>
      </c>
      <c r="C433" s="7">
        <v>3.3201423606445024</v>
      </c>
      <c r="D433" s="27">
        <v>4.999763574780193</v>
      </c>
      <c r="E433" s="27">
        <f t="shared" si="12"/>
        <v>879.19404012918392</v>
      </c>
      <c r="F433" s="30">
        <v>664.05987222915178</v>
      </c>
      <c r="G433" s="7">
        <f t="shared" si="13"/>
        <v>1152.6154957855388</v>
      </c>
    </row>
    <row r="434" spans="2:7" x14ac:dyDescent="0.3">
      <c r="B434" s="1" t="s">
        <v>832</v>
      </c>
      <c r="C434" s="7">
        <v>3.5414851846874722</v>
      </c>
      <c r="D434" s="27">
        <v>5.3354817899599301</v>
      </c>
      <c r="E434" s="27">
        <f t="shared" si="12"/>
        <v>884.5295219191438</v>
      </c>
      <c r="F434" s="30">
        <v>663.76108552215089</v>
      </c>
      <c r="G434" s="7">
        <f t="shared" si="13"/>
        <v>1156.1569809702262</v>
      </c>
    </row>
    <row r="435" spans="2:7" x14ac:dyDescent="0.3">
      <c r="B435" s="1" t="s">
        <v>179</v>
      </c>
      <c r="C435" s="7">
        <v>1.9920854163867039</v>
      </c>
      <c r="D435" s="27">
        <v>3.0119770717426597</v>
      </c>
      <c r="E435" s="27">
        <f t="shared" si="12"/>
        <v>887.54149899088645</v>
      </c>
      <c r="F435" s="30">
        <v>661.38797505325283</v>
      </c>
      <c r="G435" s="7">
        <f t="shared" si="13"/>
        <v>1158.149066386613</v>
      </c>
    </row>
    <row r="436" spans="2:7" x14ac:dyDescent="0.3">
      <c r="B436" s="1" t="s">
        <v>461</v>
      </c>
      <c r="C436" s="7">
        <v>4.2055136568163753</v>
      </c>
      <c r="D436" s="27">
        <v>6.3603664700219493</v>
      </c>
      <c r="E436" s="27">
        <f t="shared" si="12"/>
        <v>893.90186546090843</v>
      </c>
      <c r="F436" s="30">
        <v>661.20618625326824</v>
      </c>
      <c r="G436" s="7">
        <f t="shared" si="13"/>
        <v>1162.3545800434292</v>
      </c>
    </row>
    <row r="437" spans="2:7" x14ac:dyDescent="0.3">
      <c r="B437" s="1" t="s">
        <v>372</v>
      </c>
      <c r="C437" s="7">
        <v>10.181769905976511</v>
      </c>
      <c r="D437" s="27">
        <v>15.435699152999643</v>
      </c>
      <c r="E437" s="27">
        <f t="shared" si="12"/>
        <v>909.33756461390806</v>
      </c>
      <c r="F437" s="30">
        <v>659.62479606878526</v>
      </c>
      <c r="G437" s="7">
        <f t="shared" si="13"/>
        <v>1172.5363499494058</v>
      </c>
    </row>
    <row r="438" spans="2:7" x14ac:dyDescent="0.3">
      <c r="B438" s="1" t="s">
        <v>1676</v>
      </c>
      <c r="C438" s="7">
        <v>3.0987995366015442</v>
      </c>
      <c r="D438" s="27">
        <v>4.7146521964283483</v>
      </c>
      <c r="E438" s="27">
        <f t="shared" si="12"/>
        <v>914.0522168103364</v>
      </c>
      <c r="F438" s="30">
        <v>657.27001854963635</v>
      </c>
      <c r="G438" s="7">
        <f t="shared" si="13"/>
        <v>1175.6351494860073</v>
      </c>
    </row>
    <row r="439" spans="2:7" x14ac:dyDescent="0.3">
      <c r="B439" s="1" t="s">
        <v>1343</v>
      </c>
      <c r="C439" s="7">
        <v>1.5493997683007721</v>
      </c>
      <c r="D439" s="27">
        <v>2.3579767463527723</v>
      </c>
      <c r="E439" s="27">
        <f t="shared" si="12"/>
        <v>916.41019355668914</v>
      </c>
      <c r="F439" s="30">
        <v>657.08865479582187</v>
      </c>
      <c r="G439" s="7">
        <f t="shared" si="13"/>
        <v>1177.1845492543082</v>
      </c>
    </row>
    <row r="440" spans="2:7" x14ac:dyDescent="0.3">
      <c r="B440" s="1" t="s">
        <v>1566</v>
      </c>
      <c r="C440" s="7">
        <v>1.9920854163867046</v>
      </c>
      <c r="D440" s="27">
        <v>3.0326988128907701</v>
      </c>
      <c r="E440" s="27">
        <f t="shared" si="12"/>
        <v>919.44289236957991</v>
      </c>
      <c r="F440" s="30">
        <v>656.86886146397364</v>
      </c>
      <c r="G440" s="7">
        <f t="shared" si="13"/>
        <v>1179.176634670695</v>
      </c>
    </row>
    <row r="441" spans="2:7" x14ac:dyDescent="0.3">
      <c r="B441" s="1" t="s">
        <v>854</v>
      </c>
      <c r="C441" s="7">
        <v>2.2134282404296668</v>
      </c>
      <c r="D441" s="27">
        <v>3.3754656700512844</v>
      </c>
      <c r="E441" s="27">
        <f t="shared" si="12"/>
        <v>922.81835803963122</v>
      </c>
      <c r="F441" s="30">
        <v>655.74011315482812</v>
      </c>
      <c r="G441" s="7">
        <f t="shared" si="13"/>
        <v>1181.3900629111247</v>
      </c>
    </row>
    <row r="442" spans="2:7" x14ac:dyDescent="0.3">
      <c r="B442" s="1" t="s">
        <v>892</v>
      </c>
      <c r="C442" s="7">
        <v>1.5493997683007728</v>
      </c>
      <c r="D442" s="27">
        <v>2.3667907509088502</v>
      </c>
      <c r="E442" s="27">
        <f t="shared" si="12"/>
        <v>925.1851487905401</v>
      </c>
      <c r="F442" s="30">
        <v>654.6416356012046</v>
      </c>
      <c r="G442" s="7">
        <f t="shared" si="13"/>
        <v>1182.9394626794256</v>
      </c>
    </row>
    <row r="443" spans="2:7" x14ac:dyDescent="0.3">
      <c r="B443" s="1" t="s">
        <v>690</v>
      </c>
      <c r="C443" s="7">
        <v>4.6481993049022998</v>
      </c>
      <c r="D443" s="27">
        <v>7.1094913705764498</v>
      </c>
      <c r="E443" s="27">
        <f t="shared" si="12"/>
        <v>932.2946401611166</v>
      </c>
      <c r="F443" s="30">
        <v>653.80194765260899</v>
      </c>
      <c r="G443" s="7">
        <f t="shared" si="13"/>
        <v>1187.587661984328</v>
      </c>
    </row>
    <row r="444" spans="2:7" x14ac:dyDescent="0.3">
      <c r="B444" s="1" t="s">
        <v>1345</v>
      </c>
      <c r="C444" s="7">
        <v>2.8774567125585646</v>
      </c>
      <c r="D444" s="27">
        <v>4.4189423334149156</v>
      </c>
      <c r="E444" s="27">
        <f t="shared" si="12"/>
        <v>936.71358249453147</v>
      </c>
      <c r="F444" s="30">
        <v>651.16412377685276</v>
      </c>
      <c r="G444" s="7">
        <f t="shared" si="13"/>
        <v>1190.4651186968865</v>
      </c>
    </row>
    <row r="445" spans="2:7" x14ac:dyDescent="0.3">
      <c r="B445" s="1" t="s">
        <v>290</v>
      </c>
      <c r="C445" s="7">
        <v>2.6561138885156081</v>
      </c>
      <c r="D445" s="27">
        <v>4.087174034977382</v>
      </c>
      <c r="E445" s="27">
        <f t="shared" si="12"/>
        <v>940.80075652950882</v>
      </c>
      <c r="F445" s="30">
        <v>649.86562005557153</v>
      </c>
      <c r="G445" s="7">
        <f t="shared" si="13"/>
        <v>1193.1212325854021</v>
      </c>
    </row>
    <row r="446" spans="2:7" x14ac:dyDescent="0.3">
      <c r="B446" s="1" t="s">
        <v>812</v>
      </c>
      <c r="C446" s="7">
        <v>1.7707425923437292</v>
      </c>
      <c r="D446" s="27">
        <v>2.7287407963504084</v>
      </c>
      <c r="E446" s="27">
        <f t="shared" si="12"/>
        <v>943.52949732585921</v>
      </c>
      <c r="F446" s="30">
        <v>648.92297381709284</v>
      </c>
      <c r="G446" s="7">
        <f t="shared" si="13"/>
        <v>1194.891975177746</v>
      </c>
    </row>
    <row r="447" spans="2:7" x14ac:dyDescent="0.3">
      <c r="B447" s="1" t="s">
        <v>958</v>
      </c>
      <c r="C447" s="7">
        <v>1.9920854163867048</v>
      </c>
      <c r="D447" s="27">
        <v>3.0853215553514537</v>
      </c>
      <c r="E447" s="27">
        <f t="shared" si="12"/>
        <v>946.61481888121068</v>
      </c>
      <c r="F447" s="30">
        <v>645.6654130365946</v>
      </c>
      <c r="G447" s="7">
        <f t="shared" si="13"/>
        <v>1196.8840605941327</v>
      </c>
    </row>
    <row r="448" spans="2:7" x14ac:dyDescent="0.3">
      <c r="B448" s="1" t="s">
        <v>615</v>
      </c>
      <c r="C448" s="7">
        <v>1.7707425923437312</v>
      </c>
      <c r="D448" s="27">
        <v>2.7443198460220302</v>
      </c>
      <c r="E448" s="27">
        <f t="shared" si="12"/>
        <v>949.35913872723268</v>
      </c>
      <c r="F448" s="30">
        <v>645.23914547004176</v>
      </c>
      <c r="G448" s="7">
        <f t="shared" si="13"/>
        <v>1198.6548031864766</v>
      </c>
    </row>
    <row r="449" spans="2:7" x14ac:dyDescent="0.3">
      <c r="B449" s="1" t="s">
        <v>529</v>
      </c>
      <c r="C449" s="7">
        <v>1.5493997683007703</v>
      </c>
      <c r="D449" s="27">
        <v>2.4037878448889858</v>
      </c>
      <c r="E449" s="27">
        <f t="shared" si="12"/>
        <v>951.76292657212161</v>
      </c>
      <c r="F449" s="30">
        <v>644.56593854368475</v>
      </c>
      <c r="G449" s="7">
        <f t="shared" si="13"/>
        <v>1200.2042029547774</v>
      </c>
    </row>
    <row r="450" spans="2:7" x14ac:dyDescent="0.3">
      <c r="B450" s="1" t="s">
        <v>184</v>
      </c>
      <c r="C450" s="7">
        <v>2.2134282404296668</v>
      </c>
      <c r="D450" s="27">
        <v>3.4417384669943321</v>
      </c>
      <c r="E450" s="27">
        <f t="shared" si="12"/>
        <v>955.20466503911598</v>
      </c>
      <c r="F450" s="30">
        <v>643.11343283519511</v>
      </c>
      <c r="G450" s="7">
        <f t="shared" si="13"/>
        <v>1202.4176311952072</v>
      </c>
    </row>
    <row r="451" spans="2:7" x14ac:dyDescent="0.3">
      <c r="B451" s="1" t="s">
        <v>1082</v>
      </c>
      <c r="C451" s="7">
        <v>2.8774567125585784</v>
      </c>
      <c r="D451" s="27">
        <v>4.475861323004855</v>
      </c>
      <c r="E451" s="27">
        <f t="shared" si="12"/>
        <v>959.68052636212087</v>
      </c>
      <c r="F451" s="30">
        <v>642.88334800927373</v>
      </c>
      <c r="G451" s="7">
        <f t="shared" si="13"/>
        <v>1205.2950879077657</v>
      </c>
    </row>
    <row r="452" spans="2:7" x14ac:dyDescent="0.3">
      <c r="B452" s="1" t="s">
        <v>1048</v>
      </c>
      <c r="C452" s="7">
        <v>3.3201423606445024</v>
      </c>
      <c r="D452" s="27">
        <v>5.1738875466930168</v>
      </c>
      <c r="E452" s="27">
        <f t="shared" si="12"/>
        <v>964.85441390881385</v>
      </c>
      <c r="F452" s="30">
        <v>641.71134967296132</v>
      </c>
      <c r="G452" s="7">
        <f t="shared" si="13"/>
        <v>1208.6152302684102</v>
      </c>
    </row>
    <row r="453" spans="2:7" x14ac:dyDescent="0.3">
      <c r="B453" s="1" t="s">
        <v>391</v>
      </c>
      <c r="C453" s="7">
        <v>3.541485184687474</v>
      </c>
      <c r="D453" s="27">
        <v>5.5225799772693183</v>
      </c>
      <c r="E453" s="27">
        <f t="shared" si="12"/>
        <v>970.37699388608314</v>
      </c>
      <c r="F453" s="30">
        <v>641.27367992207667</v>
      </c>
      <c r="G453" s="7">
        <f t="shared" si="13"/>
        <v>1212.1567154530976</v>
      </c>
    </row>
    <row r="454" spans="2:7" x14ac:dyDescent="0.3">
      <c r="B454" s="1" t="s">
        <v>1587</v>
      </c>
      <c r="C454" s="7">
        <v>3.3201423606445024</v>
      </c>
      <c r="D454" s="27">
        <v>5.191051199741711</v>
      </c>
      <c r="E454" s="27">
        <f t="shared" si="12"/>
        <v>975.56804508582491</v>
      </c>
      <c r="F454" s="30">
        <v>639.58960004280084</v>
      </c>
      <c r="G454" s="7">
        <f t="shared" si="13"/>
        <v>1215.4768578137421</v>
      </c>
    </row>
    <row r="455" spans="2:7" x14ac:dyDescent="0.3">
      <c r="B455" s="1" t="s">
        <v>362</v>
      </c>
      <c r="C455" s="7">
        <v>1.7707425923437303</v>
      </c>
      <c r="D455" s="27">
        <v>2.7764035163336831</v>
      </c>
      <c r="E455" s="27">
        <f t="shared" ref="E455:E518" si="14">D455+E454</f>
        <v>978.34444860215854</v>
      </c>
      <c r="F455" s="30">
        <v>637.78286618871755</v>
      </c>
      <c r="G455" s="7">
        <f t="shared" ref="G455:G518" si="15">C455+G454</f>
        <v>1217.2476004060859</v>
      </c>
    </row>
    <row r="456" spans="2:7" x14ac:dyDescent="0.3">
      <c r="B456" s="1" t="s">
        <v>304</v>
      </c>
      <c r="C456" s="7">
        <v>2.8774567125585682</v>
      </c>
      <c r="D456" s="27">
        <v>4.5143436813824911</v>
      </c>
      <c r="E456" s="27">
        <f t="shared" si="14"/>
        <v>982.85879228354099</v>
      </c>
      <c r="F456" s="30">
        <v>637.40311231185751</v>
      </c>
      <c r="G456" s="7">
        <f t="shared" si="15"/>
        <v>1220.1250571186445</v>
      </c>
    </row>
    <row r="457" spans="2:7" x14ac:dyDescent="0.3">
      <c r="B457" s="1" t="s">
        <v>950</v>
      </c>
      <c r="C457" s="7">
        <v>1.9920854163867017</v>
      </c>
      <c r="D457" s="27">
        <v>3.1292219036351652</v>
      </c>
      <c r="E457" s="27">
        <f t="shared" si="14"/>
        <v>985.98801418717619</v>
      </c>
      <c r="F457" s="30">
        <v>636.60727098724738</v>
      </c>
      <c r="G457" s="7">
        <f t="shared" si="15"/>
        <v>1222.1171425350312</v>
      </c>
    </row>
    <row r="458" spans="2:7" x14ac:dyDescent="0.3">
      <c r="B458" s="1" t="s">
        <v>1009</v>
      </c>
      <c r="C458" s="7">
        <v>1.9920854163867037</v>
      </c>
      <c r="D458" s="27">
        <v>3.1332581177289662</v>
      </c>
      <c r="E458" s="27">
        <f t="shared" si="14"/>
        <v>989.12127230490512</v>
      </c>
      <c r="F458" s="30">
        <v>635.78720345918953</v>
      </c>
      <c r="G458" s="7">
        <f t="shared" si="15"/>
        <v>1224.109227951418</v>
      </c>
    </row>
    <row r="459" spans="2:7" x14ac:dyDescent="0.3">
      <c r="B459" s="1" t="s">
        <v>663</v>
      </c>
      <c r="C459" s="7">
        <v>1.7707425923437299</v>
      </c>
      <c r="D459" s="27">
        <v>2.7934788655870428</v>
      </c>
      <c r="E459" s="27">
        <f t="shared" si="14"/>
        <v>991.9147511704922</v>
      </c>
      <c r="F459" s="30">
        <v>633.88437054511689</v>
      </c>
      <c r="G459" s="7">
        <f t="shared" si="15"/>
        <v>1225.8799705437618</v>
      </c>
    </row>
    <row r="460" spans="2:7" x14ac:dyDescent="0.3">
      <c r="B460" s="1" t="s">
        <v>1111</v>
      </c>
      <c r="C460" s="7">
        <v>1.9920854163867028</v>
      </c>
      <c r="D460" s="27">
        <v>3.1502904287931872</v>
      </c>
      <c r="E460" s="27">
        <f t="shared" si="14"/>
        <v>995.06504159928534</v>
      </c>
      <c r="F460" s="30">
        <v>632.34976628800234</v>
      </c>
      <c r="G460" s="7">
        <f t="shared" si="15"/>
        <v>1227.8720559601486</v>
      </c>
    </row>
    <row r="461" spans="2:7" x14ac:dyDescent="0.3">
      <c r="B461" s="1" t="s">
        <v>1100</v>
      </c>
      <c r="C461" s="7">
        <v>1.5493997683007723</v>
      </c>
      <c r="D461" s="27">
        <v>2.4505828505543326</v>
      </c>
      <c r="E461" s="27">
        <f t="shared" si="14"/>
        <v>997.51562444983972</v>
      </c>
      <c r="F461" s="30">
        <v>632.25765574515935</v>
      </c>
      <c r="G461" s="7">
        <f t="shared" si="15"/>
        <v>1229.4214557284495</v>
      </c>
    </row>
    <row r="462" spans="2:7" x14ac:dyDescent="0.3">
      <c r="B462" s="1" t="s">
        <v>343</v>
      </c>
      <c r="C462" s="7">
        <v>1.5493997683007721</v>
      </c>
      <c r="D462" s="27">
        <v>2.454463717191758</v>
      </c>
      <c r="E462" s="27">
        <f t="shared" si="14"/>
        <v>999.97008816703146</v>
      </c>
      <c r="F462" s="30">
        <v>631.25796378587222</v>
      </c>
      <c r="G462" s="7">
        <f t="shared" si="15"/>
        <v>1230.9708554967503</v>
      </c>
    </row>
    <row r="463" spans="2:7" x14ac:dyDescent="0.3">
      <c r="B463" s="1" t="s">
        <v>1260</v>
      </c>
      <c r="C463" s="7">
        <v>1.5493997683007728</v>
      </c>
      <c r="D463" s="27">
        <v>2.4567953560888891</v>
      </c>
      <c r="E463" s="27">
        <f t="shared" si="14"/>
        <v>1002.4268835231203</v>
      </c>
      <c r="F463" s="30">
        <v>630.65886397935469</v>
      </c>
      <c r="G463" s="7">
        <f t="shared" si="15"/>
        <v>1232.5202552650512</v>
      </c>
    </row>
    <row r="464" spans="2:7" x14ac:dyDescent="0.3">
      <c r="B464" s="1" t="s">
        <v>1018</v>
      </c>
      <c r="C464" s="7">
        <v>1.770742592343731</v>
      </c>
      <c r="D464" s="27">
        <v>2.8259393311183691</v>
      </c>
      <c r="E464" s="27">
        <f t="shared" si="14"/>
        <v>1005.2528228542386</v>
      </c>
      <c r="F464" s="30">
        <v>626.60318742333277</v>
      </c>
      <c r="G464" s="7">
        <f t="shared" si="15"/>
        <v>1234.290997857395</v>
      </c>
    </row>
    <row r="465" spans="2:7" x14ac:dyDescent="0.3">
      <c r="B465" s="1" t="s">
        <v>1049</v>
      </c>
      <c r="C465" s="7">
        <v>1.5493997683007725</v>
      </c>
      <c r="D465" s="27">
        <v>2.4747829212534436</v>
      </c>
      <c r="E465" s="27">
        <f t="shared" si="14"/>
        <v>1007.7276057754921</v>
      </c>
      <c r="F465" s="30">
        <v>626.07502055817599</v>
      </c>
      <c r="G465" s="7">
        <f t="shared" si="15"/>
        <v>1235.8403976256959</v>
      </c>
    </row>
    <row r="466" spans="2:7" x14ac:dyDescent="0.3">
      <c r="B466" s="1" t="s">
        <v>601</v>
      </c>
      <c r="C466" s="7">
        <v>1.5493997683007721</v>
      </c>
      <c r="D466" s="27">
        <v>2.483465235670816</v>
      </c>
      <c r="E466" s="27">
        <f t="shared" si="14"/>
        <v>1010.2110710111629</v>
      </c>
      <c r="F466" s="30">
        <v>623.88623204635246</v>
      </c>
      <c r="G466" s="7">
        <f t="shared" si="15"/>
        <v>1237.3897973939968</v>
      </c>
    </row>
    <row r="467" spans="2:7" x14ac:dyDescent="0.3">
      <c r="B467" s="1" t="s">
        <v>427</v>
      </c>
      <c r="C467" s="7">
        <v>1.5493997683007723</v>
      </c>
      <c r="D467" s="27">
        <v>2.4880359203666216</v>
      </c>
      <c r="E467" s="27">
        <f t="shared" si="14"/>
        <v>1012.6991069315295</v>
      </c>
      <c r="F467" s="30">
        <v>622.74011223779371</v>
      </c>
      <c r="G467" s="7">
        <f t="shared" si="15"/>
        <v>1238.9391971622977</v>
      </c>
    </row>
    <row r="468" spans="2:7" x14ac:dyDescent="0.3">
      <c r="B468" s="1" t="s">
        <v>1179</v>
      </c>
      <c r="C468" s="7">
        <v>1.7707425923437301</v>
      </c>
      <c r="D468" s="27">
        <v>2.8500808205948078</v>
      </c>
      <c r="E468" s="27">
        <f t="shared" si="14"/>
        <v>1015.5491877521243</v>
      </c>
      <c r="F468" s="30">
        <v>621.29557153196049</v>
      </c>
      <c r="G468" s="7">
        <f t="shared" si="15"/>
        <v>1240.7099397546415</v>
      </c>
    </row>
    <row r="469" spans="2:7" x14ac:dyDescent="0.3">
      <c r="B469" s="1" t="s">
        <v>1058</v>
      </c>
      <c r="C469" s="7">
        <v>4.6481993049023149</v>
      </c>
      <c r="D469" s="27">
        <v>7.5279526679410758</v>
      </c>
      <c r="E469" s="27">
        <f t="shared" si="14"/>
        <v>1023.0771404200655</v>
      </c>
      <c r="F469" s="30">
        <v>617.45862519797367</v>
      </c>
      <c r="G469" s="7">
        <f t="shared" si="15"/>
        <v>1245.3581390595439</v>
      </c>
    </row>
    <row r="470" spans="2:7" x14ac:dyDescent="0.3">
      <c r="B470" s="1" t="s">
        <v>1004</v>
      </c>
      <c r="C470" s="7">
        <v>2.213428240429665</v>
      </c>
      <c r="D470" s="27">
        <v>3.5990694227411737</v>
      </c>
      <c r="E470" s="27">
        <f t="shared" si="14"/>
        <v>1026.6762098428067</v>
      </c>
      <c r="F470" s="30">
        <v>615.00015155135372</v>
      </c>
      <c r="G470" s="7">
        <f t="shared" si="15"/>
        <v>1247.5715672999736</v>
      </c>
    </row>
    <row r="471" spans="2:7" x14ac:dyDescent="0.3">
      <c r="B471" s="1" t="s">
        <v>167</v>
      </c>
      <c r="C471" s="7">
        <v>1.7707425923437292</v>
      </c>
      <c r="D471" s="27">
        <v>2.8807736459149589</v>
      </c>
      <c r="E471" s="27">
        <f t="shared" si="14"/>
        <v>1029.5569834887217</v>
      </c>
      <c r="F471" s="30">
        <v>614.67605927827969</v>
      </c>
      <c r="G471" s="7">
        <f t="shared" si="15"/>
        <v>1249.3423098923174</v>
      </c>
    </row>
    <row r="472" spans="2:7" x14ac:dyDescent="0.3">
      <c r="B472" s="1" t="s">
        <v>669</v>
      </c>
      <c r="C472" s="7">
        <v>4.6481993049022927</v>
      </c>
      <c r="D472" s="27">
        <v>7.6249114349951626</v>
      </c>
      <c r="E472" s="27">
        <f t="shared" si="14"/>
        <v>1037.1818949237168</v>
      </c>
      <c r="F472" s="30">
        <v>609.60698947518233</v>
      </c>
      <c r="G472" s="7">
        <f t="shared" si="15"/>
        <v>1253.9905091972198</v>
      </c>
    </row>
    <row r="473" spans="2:7" x14ac:dyDescent="0.3">
      <c r="B473" s="1" t="s">
        <v>1027</v>
      </c>
      <c r="C473" s="7">
        <v>1.7707425923437292</v>
      </c>
      <c r="D473" s="27">
        <v>2.905196538028338</v>
      </c>
      <c r="E473" s="27">
        <f t="shared" si="14"/>
        <v>1040.0870914617451</v>
      </c>
      <c r="F473" s="30">
        <v>609.50870936445301</v>
      </c>
      <c r="G473" s="7">
        <f t="shared" si="15"/>
        <v>1255.7612517895636</v>
      </c>
    </row>
    <row r="474" spans="2:7" x14ac:dyDescent="0.3">
      <c r="B474" s="1" t="s">
        <v>332</v>
      </c>
      <c r="C474" s="7">
        <v>2.213428240429665</v>
      </c>
      <c r="D474" s="27">
        <v>3.6343171323650298</v>
      </c>
      <c r="E474" s="27">
        <f t="shared" si="14"/>
        <v>1043.7214085941102</v>
      </c>
      <c r="F474" s="30">
        <v>609.03552436803386</v>
      </c>
      <c r="G474" s="7">
        <f t="shared" si="15"/>
        <v>1257.9746800299934</v>
      </c>
    </row>
    <row r="475" spans="2:7" x14ac:dyDescent="0.3">
      <c r="B475" s="1" t="s">
        <v>121</v>
      </c>
      <c r="C475" s="7">
        <v>0.66402847212890026</v>
      </c>
      <c r="D475" s="27">
        <v>1.0955965386798105</v>
      </c>
      <c r="E475" s="27">
        <f t="shared" si="14"/>
        <v>1044.81700513279</v>
      </c>
      <c r="F475" s="30">
        <v>606.08850857547611</v>
      </c>
      <c r="G475" s="7">
        <f t="shared" si="15"/>
        <v>1258.6387085021222</v>
      </c>
    </row>
    <row r="476" spans="2:7" x14ac:dyDescent="0.3">
      <c r="B476" s="1" t="s">
        <v>652</v>
      </c>
      <c r="C476" s="7">
        <v>1.549399768300773</v>
      </c>
      <c r="D476" s="27">
        <v>2.5564718178111989</v>
      </c>
      <c r="E476" s="27">
        <f t="shared" si="14"/>
        <v>1047.3734769506011</v>
      </c>
      <c r="F476" s="30">
        <v>606.06956724730833</v>
      </c>
      <c r="G476" s="7">
        <f t="shared" si="15"/>
        <v>1260.1881082704231</v>
      </c>
    </row>
    <row r="477" spans="2:7" x14ac:dyDescent="0.3">
      <c r="B477" s="1" t="s">
        <v>444</v>
      </c>
      <c r="C477" s="7">
        <v>3.5414851846874762</v>
      </c>
      <c r="D477" s="27">
        <v>5.8435468466160634</v>
      </c>
      <c r="E477" s="27">
        <f t="shared" si="14"/>
        <v>1053.2170237972173</v>
      </c>
      <c r="F477" s="30">
        <v>606.0506191951406</v>
      </c>
      <c r="G477" s="7">
        <f t="shared" si="15"/>
        <v>1263.7295934551105</v>
      </c>
    </row>
    <row r="478" spans="2:7" x14ac:dyDescent="0.3">
      <c r="B478" s="1" t="s">
        <v>948</v>
      </c>
      <c r="C478" s="7">
        <v>1.7707425923437294</v>
      </c>
      <c r="D478" s="27">
        <v>2.9250619088884373</v>
      </c>
      <c r="E478" s="27">
        <f t="shared" si="14"/>
        <v>1056.1420857061057</v>
      </c>
      <c r="F478" s="30">
        <v>605.3692699504727</v>
      </c>
      <c r="G478" s="7">
        <f t="shared" si="15"/>
        <v>1265.5003360474543</v>
      </c>
    </row>
    <row r="479" spans="2:7" x14ac:dyDescent="0.3">
      <c r="B479" s="1" t="s">
        <v>946</v>
      </c>
      <c r="C479" s="7">
        <v>1.5493997683007728</v>
      </c>
      <c r="D479" s="27">
        <v>2.5712712615474658</v>
      </c>
      <c r="E479" s="27">
        <f t="shared" si="14"/>
        <v>1058.7133569676532</v>
      </c>
      <c r="F479" s="30">
        <v>602.58121788686697</v>
      </c>
      <c r="G479" s="7">
        <f t="shared" si="15"/>
        <v>1267.0497358157552</v>
      </c>
    </row>
    <row r="480" spans="2:7" x14ac:dyDescent="0.3">
      <c r="B480" s="1" t="s">
        <v>1010</v>
      </c>
      <c r="C480" s="7">
        <v>1.5493997683007725</v>
      </c>
      <c r="D480" s="27">
        <v>2.5718793848065746</v>
      </c>
      <c r="E480" s="27">
        <f t="shared" si="14"/>
        <v>1061.2852363524598</v>
      </c>
      <c r="F480" s="30">
        <v>602.4387370006076</v>
      </c>
      <c r="G480" s="7">
        <f t="shared" si="15"/>
        <v>1268.5991355840561</v>
      </c>
    </row>
    <row r="481" spans="2:7" x14ac:dyDescent="0.3">
      <c r="B481" s="1" t="s">
        <v>790</v>
      </c>
      <c r="C481" s="7">
        <v>2.6561138885155913</v>
      </c>
      <c r="D481" s="27">
        <v>4.4140512545767505</v>
      </c>
      <c r="E481" s="27">
        <f t="shared" si="14"/>
        <v>1065.6992876070367</v>
      </c>
      <c r="F481" s="30">
        <v>601.74060864417345</v>
      </c>
      <c r="G481" s="7">
        <f t="shared" si="15"/>
        <v>1271.2552494725717</v>
      </c>
    </row>
    <row r="482" spans="2:7" x14ac:dyDescent="0.3">
      <c r="B482" s="1" t="s">
        <v>1290</v>
      </c>
      <c r="C482" s="7">
        <v>1.770742592343731</v>
      </c>
      <c r="D482" s="27">
        <v>2.9517678863434909</v>
      </c>
      <c r="E482" s="27">
        <f t="shared" si="14"/>
        <v>1068.6510554933802</v>
      </c>
      <c r="F482" s="30">
        <v>599.89222070480696</v>
      </c>
      <c r="G482" s="7">
        <f t="shared" si="15"/>
        <v>1273.0259920649155</v>
      </c>
    </row>
    <row r="483" spans="2:7" x14ac:dyDescent="0.3">
      <c r="B483" s="1" t="s">
        <v>1050</v>
      </c>
      <c r="C483" s="7">
        <v>3.5414851846874709</v>
      </c>
      <c r="D483" s="27">
        <v>5.9064133171959092</v>
      </c>
      <c r="E483" s="27">
        <f t="shared" si="14"/>
        <v>1074.5574688105762</v>
      </c>
      <c r="F483" s="30">
        <v>599.59995931486958</v>
      </c>
      <c r="G483" s="7">
        <f t="shared" si="15"/>
        <v>1276.5674772496029</v>
      </c>
    </row>
    <row r="484" spans="2:7" x14ac:dyDescent="0.3">
      <c r="B484" s="1" t="s">
        <v>960</v>
      </c>
      <c r="C484" s="7">
        <v>1.7707425923437292</v>
      </c>
      <c r="D484" s="27">
        <v>2.9650295352874054</v>
      </c>
      <c r="E484" s="27">
        <f t="shared" si="14"/>
        <v>1077.5224983458636</v>
      </c>
      <c r="F484" s="30">
        <v>597.20909059075802</v>
      </c>
      <c r="G484" s="7">
        <f t="shared" si="15"/>
        <v>1278.3382198419467</v>
      </c>
    </row>
    <row r="485" spans="2:7" x14ac:dyDescent="0.3">
      <c r="B485" s="1" t="s">
        <v>1313</v>
      </c>
      <c r="C485" s="7">
        <v>2.4347710644726326</v>
      </c>
      <c r="D485" s="27">
        <v>4.0790600245850381</v>
      </c>
      <c r="E485" s="27">
        <f t="shared" si="14"/>
        <v>1081.6015583704486</v>
      </c>
      <c r="F485" s="30">
        <v>596.89513020106176</v>
      </c>
      <c r="G485" s="7">
        <f t="shared" si="15"/>
        <v>1280.7729909064194</v>
      </c>
    </row>
    <row r="486" spans="2:7" x14ac:dyDescent="0.3">
      <c r="B486" s="1" t="s">
        <v>219</v>
      </c>
      <c r="C486" s="7">
        <v>1.9920854163867068</v>
      </c>
      <c r="D486" s="27">
        <v>3.3617050893738702</v>
      </c>
      <c r="E486" s="27">
        <f t="shared" si="14"/>
        <v>1084.9632634598224</v>
      </c>
      <c r="F486" s="30">
        <v>592.58184862305689</v>
      </c>
      <c r="G486" s="7">
        <f t="shared" si="15"/>
        <v>1282.7650763228062</v>
      </c>
    </row>
    <row r="487" spans="2:7" x14ac:dyDescent="0.3">
      <c r="B487" s="1" t="s">
        <v>361</v>
      </c>
      <c r="C487" s="7">
        <v>2.8774567125585753</v>
      </c>
      <c r="D487" s="27">
        <v>4.8664829157737843</v>
      </c>
      <c r="E487" s="27">
        <f t="shared" si="14"/>
        <v>1089.8297463755962</v>
      </c>
      <c r="F487" s="30">
        <v>591.2805536071736</v>
      </c>
      <c r="G487" s="7">
        <f t="shared" si="15"/>
        <v>1285.6425330353647</v>
      </c>
    </row>
    <row r="488" spans="2:7" x14ac:dyDescent="0.3">
      <c r="B488" s="1" t="s">
        <v>473</v>
      </c>
      <c r="C488" s="7">
        <v>1.5493997683007719</v>
      </c>
      <c r="D488" s="27">
        <v>2.6207070741604772</v>
      </c>
      <c r="E488" s="27">
        <f t="shared" si="14"/>
        <v>1092.4504534497567</v>
      </c>
      <c r="F488" s="30">
        <v>591.21440300500194</v>
      </c>
      <c r="G488" s="7">
        <f t="shared" si="15"/>
        <v>1287.1919328036656</v>
      </c>
    </row>
    <row r="489" spans="2:7" x14ac:dyDescent="0.3">
      <c r="B489" s="1" t="s">
        <v>1101</v>
      </c>
      <c r="C489" s="7">
        <v>1.770742592343731</v>
      </c>
      <c r="D489" s="27">
        <v>2.9954881783607825</v>
      </c>
      <c r="E489" s="27">
        <f t="shared" si="14"/>
        <v>1095.4459416281175</v>
      </c>
      <c r="F489" s="30">
        <v>591.13656502985521</v>
      </c>
      <c r="G489" s="7">
        <f t="shared" si="15"/>
        <v>1288.9626753960094</v>
      </c>
    </row>
    <row r="490" spans="2:7" x14ac:dyDescent="0.3">
      <c r="B490" s="1" t="s">
        <v>805</v>
      </c>
      <c r="C490" s="7">
        <v>1.770742592343729</v>
      </c>
      <c r="D490" s="27">
        <v>3.0035334720306652</v>
      </c>
      <c r="E490" s="27">
        <f t="shared" si="14"/>
        <v>1098.4494751001482</v>
      </c>
      <c r="F490" s="30">
        <v>589.55314093654636</v>
      </c>
      <c r="G490" s="7">
        <f t="shared" si="15"/>
        <v>1290.7334179883533</v>
      </c>
    </row>
    <row r="491" spans="2:7" x14ac:dyDescent="0.3">
      <c r="B491" s="1" t="s">
        <v>1159</v>
      </c>
      <c r="C491" s="7">
        <v>2.434771064472637</v>
      </c>
      <c r="D491" s="27">
        <v>4.1416568941797198</v>
      </c>
      <c r="E491" s="27">
        <f t="shared" si="14"/>
        <v>1102.591131994328</v>
      </c>
      <c r="F491" s="30">
        <v>587.87367632848259</v>
      </c>
      <c r="G491" s="7">
        <f t="shared" si="15"/>
        <v>1293.1681890528259</v>
      </c>
    </row>
    <row r="492" spans="2:7" x14ac:dyDescent="0.3">
      <c r="B492" s="1" t="s">
        <v>1091</v>
      </c>
      <c r="C492" s="7">
        <v>1.7707425923437294</v>
      </c>
      <c r="D492" s="27">
        <v>3.0361871215686862</v>
      </c>
      <c r="E492" s="27">
        <f t="shared" si="14"/>
        <v>1105.6273191158966</v>
      </c>
      <c r="F492" s="30">
        <v>583.21260233422367</v>
      </c>
      <c r="G492" s="7">
        <f t="shared" si="15"/>
        <v>1294.9389316451698</v>
      </c>
    </row>
    <row r="493" spans="2:7" x14ac:dyDescent="0.3">
      <c r="B493" s="1" t="s">
        <v>660</v>
      </c>
      <c r="C493" s="7">
        <v>3.0987995366015477</v>
      </c>
      <c r="D493" s="27">
        <v>5.3162454741585679</v>
      </c>
      <c r="E493" s="27">
        <f t="shared" si="14"/>
        <v>1110.9435645900553</v>
      </c>
      <c r="F493" s="30">
        <v>582.8924852443937</v>
      </c>
      <c r="G493" s="7">
        <f t="shared" si="15"/>
        <v>1298.0377311817713</v>
      </c>
    </row>
    <row r="494" spans="2:7" x14ac:dyDescent="0.3">
      <c r="B494" s="1" t="s">
        <v>1191</v>
      </c>
      <c r="C494" s="7">
        <v>1.5493997683007723</v>
      </c>
      <c r="D494" s="27">
        <v>2.6603290720698842</v>
      </c>
      <c r="E494" s="27">
        <f t="shared" si="14"/>
        <v>1113.6038936621251</v>
      </c>
      <c r="F494" s="30">
        <v>582.40906531734174</v>
      </c>
      <c r="G494" s="7">
        <f t="shared" si="15"/>
        <v>1299.5871309500722</v>
      </c>
    </row>
    <row r="495" spans="2:7" x14ac:dyDescent="0.3">
      <c r="B495" s="1" t="s">
        <v>852</v>
      </c>
      <c r="C495" s="7">
        <v>1.5493997683007732</v>
      </c>
      <c r="D495" s="27">
        <v>2.66100202052109</v>
      </c>
      <c r="E495" s="27">
        <f t="shared" si="14"/>
        <v>1116.2648956826461</v>
      </c>
      <c r="F495" s="30">
        <v>582.26177821441956</v>
      </c>
      <c r="G495" s="7">
        <f t="shared" si="15"/>
        <v>1301.136530718373</v>
      </c>
    </row>
    <row r="496" spans="2:7" x14ac:dyDescent="0.3">
      <c r="B496" s="1" t="s">
        <v>1614</v>
      </c>
      <c r="C496" s="7">
        <v>1.5493997683007705</v>
      </c>
      <c r="D496" s="27">
        <v>2.6616073721464191</v>
      </c>
      <c r="E496" s="27">
        <f t="shared" si="14"/>
        <v>1118.9265030547924</v>
      </c>
      <c r="F496" s="30">
        <v>582.12934954838101</v>
      </c>
      <c r="G496" s="7">
        <f t="shared" si="15"/>
        <v>1302.6859304866739</v>
      </c>
    </row>
    <row r="497" spans="2:7" x14ac:dyDescent="0.3">
      <c r="B497" s="1" t="s">
        <v>289</v>
      </c>
      <c r="C497" s="7">
        <v>1.770742592343731</v>
      </c>
      <c r="D497" s="27">
        <v>3.0441277547250709</v>
      </c>
      <c r="E497" s="27">
        <f t="shared" si="14"/>
        <v>1121.9706308095174</v>
      </c>
      <c r="F497" s="30">
        <v>581.69128729738702</v>
      </c>
      <c r="G497" s="7">
        <f t="shared" si="15"/>
        <v>1304.4566730790177</v>
      </c>
    </row>
    <row r="498" spans="2:7" x14ac:dyDescent="0.3">
      <c r="B498" s="1" t="s">
        <v>268</v>
      </c>
      <c r="C498" s="7">
        <v>2.4347710644726352</v>
      </c>
      <c r="D498" s="27">
        <v>4.2062222945733465</v>
      </c>
      <c r="E498" s="27">
        <f t="shared" si="14"/>
        <v>1126.1768531040907</v>
      </c>
      <c r="F498" s="30">
        <v>578.84983102625199</v>
      </c>
      <c r="G498" s="7">
        <f t="shared" si="15"/>
        <v>1306.8914441434904</v>
      </c>
    </row>
    <row r="499" spans="2:7" x14ac:dyDescent="0.3">
      <c r="B499" s="1" t="s">
        <v>185</v>
      </c>
      <c r="C499" s="7">
        <v>1.9920854163867023</v>
      </c>
      <c r="D499" s="27">
        <v>3.4513648000575969</v>
      </c>
      <c r="E499" s="27">
        <f t="shared" si="14"/>
        <v>1129.6282179041482</v>
      </c>
      <c r="F499" s="30">
        <v>577.18773059094133</v>
      </c>
      <c r="G499" s="7">
        <f t="shared" si="15"/>
        <v>1308.8835295598772</v>
      </c>
    </row>
    <row r="500" spans="2:7" x14ac:dyDescent="0.3">
      <c r="B500" s="1" t="s">
        <v>685</v>
      </c>
      <c r="C500" s="7">
        <v>1.7707425923437292</v>
      </c>
      <c r="D500" s="27">
        <v>3.073872537042992</v>
      </c>
      <c r="E500" s="27">
        <f t="shared" si="14"/>
        <v>1132.7020904411911</v>
      </c>
      <c r="F500" s="30">
        <v>576.06246550715809</v>
      </c>
      <c r="G500" s="7">
        <f t="shared" si="15"/>
        <v>1310.654272152221</v>
      </c>
    </row>
    <row r="501" spans="2:7" x14ac:dyDescent="0.3">
      <c r="B501" s="1" t="s">
        <v>439</v>
      </c>
      <c r="C501" s="7">
        <v>2.6561138885155948</v>
      </c>
      <c r="D501" s="27">
        <v>4.6166789699781496</v>
      </c>
      <c r="E501" s="27">
        <f t="shared" si="14"/>
        <v>1137.3187694111693</v>
      </c>
      <c r="F501" s="30">
        <v>575.32999495699517</v>
      </c>
      <c r="G501" s="7">
        <f t="shared" si="15"/>
        <v>1313.3103860407366</v>
      </c>
    </row>
    <row r="502" spans="2:7" x14ac:dyDescent="0.3">
      <c r="B502" s="1" t="s">
        <v>514</v>
      </c>
      <c r="C502" s="7">
        <v>1.5493997683007701</v>
      </c>
      <c r="D502" s="27">
        <v>2.6991370636399772</v>
      </c>
      <c r="E502" s="27">
        <f t="shared" si="14"/>
        <v>1140.0179064748093</v>
      </c>
      <c r="F502" s="30">
        <v>574.03523117543909</v>
      </c>
      <c r="G502" s="7">
        <f t="shared" si="15"/>
        <v>1314.8597858090375</v>
      </c>
    </row>
    <row r="503" spans="2:7" x14ac:dyDescent="0.3">
      <c r="B503" s="1" t="s">
        <v>659</v>
      </c>
      <c r="C503" s="7">
        <v>1.7707425923437292</v>
      </c>
      <c r="D503" s="27">
        <v>3.0905766015314402</v>
      </c>
      <c r="E503" s="27">
        <f t="shared" si="14"/>
        <v>1143.1084830763407</v>
      </c>
      <c r="F503" s="30">
        <v>572.94894145846195</v>
      </c>
      <c r="G503" s="7">
        <f t="shared" si="15"/>
        <v>1316.6305284013813</v>
      </c>
    </row>
    <row r="504" spans="2:7" x14ac:dyDescent="0.3">
      <c r="B504" s="1" t="s">
        <v>584</v>
      </c>
      <c r="C504" s="7">
        <v>1.7707425923437301</v>
      </c>
      <c r="D504" s="27">
        <v>3.0927665710509351</v>
      </c>
      <c r="E504" s="27">
        <f t="shared" si="14"/>
        <v>1146.2012496473917</v>
      </c>
      <c r="F504" s="30">
        <v>572.5432397382724</v>
      </c>
      <c r="G504" s="7">
        <f t="shared" si="15"/>
        <v>1318.4012709937251</v>
      </c>
    </row>
    <row r="505" spans="2:7" x14ac:dyDescent="0.3">
      <c r="B505" s="1" t="s">
        <v>1642</v>
      </c>
      <c r="C505" s="7">
        <v>1.7707425923437317</v>
      </c>
      <c r="D505" s="27">
        <v>3.1006874830743487</v>
      </c>
      <c r="E505" s="27">
        <f t="shared" si="14"/>
        <v>1149.3019371304661</v>
      </c>
      <c r="F505" s="30">
        <v>571.08064002246067</v>
      </c>
      <c r="G505" s="7">
        <f t="shared" si="15"/>
        <v>1320.1720135860689</v>
      </c>
    </row>
    <row r="506" spans="2:7" x14ac:dyDescent="0.3">
      <c r="B506" s="1" t="s">
        <v>598</v>
      </c>
      <c r="C506" s="7">
        <v>1.5493997683007714</v>
      </c>
      <c r="D506" s="27">
        <v>2.7145099515133921</v>
      </c>
      <c r="E506" s="27">
        <f t="shared" si="14"/>
        <v>1152.0164470819795</v>
      </c>
      <c r="F506" s="30">
        <v>570.78433896952595</v>
      </c>
      <c r="G506" s="7">
        <f t="shared" si="15"/>
        <v>1321.7214133543698</v>
      </c>
    </row>
    <row r="507" spans="2:7" x14ac:dyDescent="0.3">
      <c r="B507" s="1" t="s">
        <v>1308</v>
      </c>
      <c r="C507" s="7">
        <v>1.7707425923437312</v>
      </c>
      <c r="D507" s="27">
        <v>3.1049888278392044</v>
      </c>
      <c r="E507" s="27">
        <f t="shared" si="14"/>
        <v>1155.1214359098187</v>
      </c>
      <c r="F507" s="30">
        <v>570.28952132365976</v>
      </c>
      <c r="G507" s="7">
        <f t="shared" si="15"/>
        <v>1323.4921559467136</v>
      </c>
    </row>
    <row r="508" spans="2:7" x14ac:dyDescent="0.3">
      <c r="B508" s="1" t="s">
        <v>1288</v>
      </c>
      <c r="C508" s="7">
        <v>3.3201423606445024</v>
      </c>
      <c r="D508" s="27">
        <v>5.8569472846234021</v>
      </c>
      <c r="E508" s="27">
        <f t="shared" si="14"/>
        <v>1160.9783831944421</v>
      </c>
      <c r="F508" s="30">
        <v>566.87250188525218</v>
      </c>
      <c r="G508" s="7">
        <f t="shared" si="15"/>
        <v>1326.8122983073581</v>
      </c>
    </row>
    <row r="509" spans="2:7" x14ac:dyDescent="0.3">
      <c r="B509" s="1" t="s">
        <v>463</v>
      </c>
      <c r="C509" s="7">
        <v>3.9841708327734078</v>
      </c>
      <c r="D509" s="27">
        <v>7.0326434107455595</v>
      </c>
      <c r="E509" s="27">
        <f t="shared" si="14"/>
        <v>1168.0110266051877</v>
      </c>
      <c r="F509" s="30">
        <v>566.52535896897257</v>
      </c>
      <c r="G509" s="7">
        <f t="shared" si="15"/>
        <v>1330.7964691401314</v>
      </c>
    </row>
    <row r="510" spans="2:7" x14ac:dyDescent="0.3">
      <c r="B510" s="1" t="s">
        <v>536</v>
      </c>
      <c r="C510" s="7">
        <v>1.5493997683007708</v>
      </c>
      <c r="D510" s="27">
        <v>2.7469206409975593</v>
      </c>
      <c r="E510" s="27">
        <f t="shared" si="14"/>
        <v>1170.7579472461853</v>
      </c>
      <c r="F510" s="30">
        <v>564.04970175552569</v>
      </c>
      <c r="G510" s="7">
        <f t="shared" si="15"/>
        <v>1332.3458689084323</v>
      </c>
    </row>
    <row r="511" spans="2:7" x14ac:dyDescent="0.3">
      <c r="B511" s="1" t="s">
        <v>544</v>
      </c>
      <c r="C511" s="7">
        <v>2.2134282404296641</v>
      </c>
      <c r="D511" s="27">
        <v>3.9410614657497813</v>
      </c>
      <c r="E511" s="27">
        <f t="shared" si="14"/>
        <v>1174.699008711935</v>
      </c>
      <c r="F511" s="30">
        <v>561.63250932919982</v>
      </c>
      <c r="G511" s="7">
        <f t="shared" si="15"/>
        <v>1334.559297148862</v>
      </c>
    </row>
    <row r="512" spans="2:7" x14ac:dyDescent="0.3">
      <c r="B512" s="1" t="s">
        <v>1089</v>
      </c>
      <c r="C512" s="7">
        <v>1.770742592343729</v>
      </c>
      <c r="D512" s="27">
        <v>3.1537614233918299</v>
      </c>
      <c r="E512" s="27">
        <f t="shared" si="14"/>
        <v>1177.8527701353269</v>
      </c>
      <c r="F512" s="30">
        <v>561.47005262031462</v>
      </c>
      <c r="G512" s="7">
        <f t="shared" si="15"/>
        <v>1336.3300397412058</v>
      </c>
    </row>
    <row r="513" spans="2:7" x14ac:dyDescent="0.3">
      <c r="B513" s="1" t="s">
        <v>608</v>
      </c>
      <c r="C513" s="7">
        <v>3.0987995366015464</v>
      </c>
      <c r="D513" s="27">
        <v>5.5255249976200043</v>
      </c>
      <c r="E513" s="27">
        <f t="shared" si="14"/>
        <v>1183.378295132947</v>
      </c>
      <c r="F513" s="30">
        <v>560.81540449754277</v>
      </c>
      <c r="G513" s="7">
        <f t="shared" si="15"/>
        <v>1339.4288392778074</v>
      </c>
    </row>
    <row r="514" spans="2:7" x14ac:dyDescent="0.3">
      <c r="B514" s="1" t="s">
        <v>1190</v>
      </c>
      <c r="C514" s="7">
        <v>1.770742592343729</v>
      </c>
      <c r="D514" s="27">
        <v>3.1668415815638276</v>
      </c>
      <c r="E514" s="27">
        <f t="shared" si="14"/>
        <v>1186.5451367145108</v>
      </c>
      <c r="F514" s="30">
        <v>559.15098584417137</v>
      </c>
      <c r="G514" s="7">
        <f t="shared" si="15"/>
        <v>1341.1995818701512</v>
      </c>
    </row>
    <row r="515" spans="2:7" x14ac:dyDescent="0.3">
      <c r="B515" s="1" t="s">
        <v>252</v>
      </c>
      <c r="C515" s="7">
        <v>2.2134282404296659</v>
      </c>
      <c r="D515" s="27">
        <v>3.96239061301968</v>
      </c>
      <c r="E515" s="27">
        <f t="shared" si="14"/>
        <v>1190.5075273275304</v>
      </c>
      <c r="F515" s="30">
        <v>558.60929842624591</v>
      </c>
      <c r="G515" s="7">
        <f t="shared" si="15"/>
        <v>1343.4130101105809</v>
      </c>
    </row>
    <row r="516" spans="2:7" x14ac:dyDescent="0.3">
      <c r="B516" s="1" t="s">
        <v>532</v>
      </c>
      <c r="C516" s="7">
        <v>4.6481993049023043</v>
      </c>
      <c r="D516" s="27">
        <v>8.3517349781362817</v>
      </c>
      <c r="E516" s="27">
        <f t="shared" si="14"/>
        <v>1198.8592623056668</v>
      </c>
      <c r="F516" s="30">
        <v>556.55493344444767</v>
      </c>
      <c r="G516" s="7">
        <f t="shared" si="15"/>
        <v>1348.0612094154833</v>
      </c>
    </row>
    <row r="517" spans="2:7" x14ac:dyDescent="0.3">
      <c r="B517" s="1" t="s">
        <v>880</v>
      </c>
      <c r="C517" s="7">
        <v>1.5493997683007728</v>
      </c>
      <c r="D517" s="27">
        <v>2.7927478753343129</v>
      </c>
      <c r="E517" s="27">
        <f t="shared" si="14"/>
        <v>1201.6520101810011</v>
      </c>
      <c r="F517" s="30">
        <v>554.79400127206191</v>
      </c>
      <c r="G517" s="7">
        <f t="shared" si="15"/>
        <v>1349.6106091837842</v>
      </c>
    </row>
    <row r="518" spans="2:7" x14ac:dyDescent="0.3">
      <c r="B518" s="1" t="s">
        <v>530</v>
      </c>
      <c r="C518" s="7">
        <v>2.4347710644726348</v>
      </c>
      <c r="D518" s="27">
        <v>4.3890372931074113</v>
      </c>
      <c r="E518" s="27">
        <f t="shared" si="14"/>
        <v>1206.0410474741084</v>
      </c>
      <c r="F518" s="30">
        <v>554.73920631666181</v>
      </c>
      <c r="G518" s="7">
        <f t="shared" si="15"/>
        <v>1352.0453802482568</v>
      </c>
    </row>
    <row r="519" spans="2:7" x14ac:dyDescent="0.3">
      <c r="B519" s="1" t="s">
        <v>1360</v>
      </c>
      <c r="C519" s="7">
        <v>2.2134282404296668</v>
      </c>
      <c r="D519" s="27">
        <v>3.9957432001039064</v>
      </c>
      <c r="E519" s="27">
        <f t="shared" ref="E519:E582" si="16">D519+E518</f>
        <v>1210.0367906742124</v>
      </c>
      <c r="F519" s="30">
        <v>553.94657003285602</v>
      </c>
      <c r="G519" s="7">
        <f t="shared" ref="G519:G582" si="17">C519+G518</f>
        <v>1354.2588084886866</v>
      </c>
    </row>
    <row r="520" spans="2:7" x14ac:dyDescent="0.3">
      <c r="B520" s="1" t="s">
        <v>1118</v>
      </c>
      <c r="C520" s="7">
        <v>3.762828008730422</v>
      </c>
      <c r="D520" s="27">
        <v>6.7936243903464577</v>
      </c>
      <c r="E520" s="27">
        <f t="shared" si="16"/>
        <v>1216.8304150645588</v>
      </c>
      <c r="F520" s="30">
        <v>553.87636886097073</v>
      </c>
      <c r="G520" s="7">
        <f t="shared" si="17"/>
        <v>1358.0216364974169</v>
      </c>
    </row>
    <row r="521" spans="2:7" x14ac:dyDescent="0.3">
      <c r="B521" s="1" t="s">
        <v>1126</v>
      </c>
      <c r="C521" s="7">
        <v>1.5493997683007732</v>
      </c>
      <c r="D521" s="27">
        <v>2.7996964628761067</v>
      </c>
      <c r="E521" s="27">
        <f t="shared" si="16"/>
        <v>1219.6301115274348</v>
      </c>
      <c r="F521" s="30">
        <v>553.41705390058132</v>
      </c>
      <c r="G521" s="7">
        <f t="shared" si="17"/>
        <v>1359.5710362657178</v>
      </c>
    </row>
    <row r="522" spans="2:7" x14ac:dyDescent="0.3">
      <c r="B522" s="1" t="s">
        <v>1344</v>
      </c>
      <c r="C522" s="7">
        <v>3.0987995366015477</v>
      </c>
      <c r="D522" s="27">
        <v>5.6146191496067743</v>
      </c>
      <c r="E522" s="27">
        <f t="shared" si="16"/>
        <v>1225.2447306770416</v>
      </c>
      <c r="F522" s="30">
        <v>551.91624828525994</v>
      </c>
      <c r="G522" s="7">
        <f t="shared" si="17"/>
        <v>1362.6698358023193</v>
      </c>
    </row>
    <row r="523" spans="2:7" x14ac:dyDescent="0.3">
      <c r="B523" s="1" t="s">
        <v>1140</v>
      </c>
      <c r="C523" s="7">
        <v>2.8774567125585682</v>
      </c>
      <c r="D523" s="27">
        <v>5.2670864504011945</v>
      </c>
      <c r="E523" s="27">
        <f t="shared" si="16"/>
        <v>1230.5118171274428</v>
      </c>
      <c r="F523" s="30">
        <v>546.308996378708</v>
      </c>
      <c r="G523" s="7">
        <f t="shared" si="17"/>
        <v>1365.5472925148779</v>
      </c>
    </row>
    <row r="524" spans="2:7" x14ac:dyDescent="0.3">
      <c r="B524" s="1" t="s">
        <v>636</v>
      </c>
      <c r="C524" s="7">
        <v>1.5493997683007703</v>
      </c>
      <c r="D524" s="27">
        <v>2.8445353469081347</v>
      </c>
      <c r="E524" s="27">
        <f t="shared" si="16"/>
        <v>1233.3563524743508</v>
      </c>
      <c r="F524" s="30">
        <v>544.69344878589368</v>
      </c>
      <c r="G524" s="7">
        <f t="shared" si="17"/>
        <v>1367.0966922831788</v>
      </c>
    </row>
    <row r="525" spans="2:7" x14ac:dyDescent="0.3">
      <c r="B525" s="1" t="s">
        <v>1072</v>
      </c>
      <c r="C525" s="7">
        <v>1.9920854163867057</v>
      </c>
      <c r="D525" s="27">
        <v>3.6628910448104657</v>
      </c>
      <c r="E525" s="27">
        <f t="shared" si="16"/>
        <v>1237.0192435191614</v>
      </c>
      <c r="F525" s="30">
        <v>543.85603940064368</v>
      </c>
      <c r="G525" s="7">
        <f t="shared" si="17"/>
        <v>1369.0887776995655</v>
      </c>
    </row>
    <row r="526" spans="2:7" x14ac:dyDescent="0.3">
      <c r="B526" s="1" t="s">
        <v>462</v>
      </c>
      <c r="C526" s="7">
        <v>2.213428240429665</v>
      </c>
      <c r="D526" s="27">
        <v>4.0950213515521332</v>
      </c>
      <c r="E526" s="27">
        <f t="shared" si="16"/>
        <v>1241.1142648707134</v>
      </c>
      <c r="F526" s="30">
        <v>540.51689854821166</v>
      </c>
      <c r="G526" s="7">
        <f t="shared" si="17"/>
        <v>1371.3022059399952</v>
      </c>
    </row>
    <row r="527" spans="2:7" x14ac:dyDescent="0.3">
      <c r="B527" s="1" t="s">
        <v>1333</v>
      </c>
      <c r="C527" s="7">
        <v>1.5493997683007728</v>
      </c>
      <c r="D527" s="27">
        <v>2.8852530956421276</v>
      </c>
      <c r="E527" s="27">
        <f t="shared" si="16"/>
        <v>1243.9995179663556</v>
      </c>
      <c r="F527" s="30">
        <v>537.00653528142084</v>
      </c>
      <c r="G527" s="7">
        <f t="shared" si="17"/>
        <v>1372.8516057082961</v>
      </c>
    </row>
    <row r="528" spans="2:7" x14ac:dyDescent="0.3">
      <c r="B528" s="1" t="s">
        <v>607</v>
      </c>
      <c r="C528" s="7">
        <v>5.5335706010741728</v>
      </c>
      <c r="D528" s="27">
        <v>10.305861869692338</v>
      </c>
      <c r="E528" s="27">
        <f t="shared" si="16"/>
        <v>1254.3053798360479</v>
      </c>
      <c r="F528" s="30">
        <v>536.93428759678955</v>
      </c>
      <c r="G528" s="7">
        <f t="shared" si="17"/>
        <v>1378.3851763093703</v>
      </c>
    </row>
    <row r="529" spans="2:7" x14ac:dyDescent="0.3">
      <c r="B529" s="1" t="s">
        <v>492</v>
      </c>
      <c r="C529" s="7">
        <v>2.8774567125585664</v>
      </c>
      <c r="D529" s="27">
        <v>5.3818008048394121</v>
      </c>
      <c r="E529" s="27">
        <f t="shared" si="16"/>
        <v>1259.6871806408874</v>
      </c>
      <c r="F529" s="30">
        <v>534.66429117389578</v>
      </c>
      <c r="G529" s="7">
        <f t="shared" si="17"/>
        <v>1381.2626330219289</v>
      </c>
    </row>
    <row r="530" spans="2:7" x14ac:dyDescent="0.3">
      <c r="B530" s="1" t="s">
        <v>303</v>
      </c>
      <c r="C530" s="7">
        <v>1.5493997683007716</v>
      </c>
      <c r="D530" s="27">
        <v>2.9132129883971909</v>
      </c>
      <c r="E530" s="27">
        <f t="shared" si="16"/>
        <v>1262.6003936292846</v>
      </c>
      <c r="F530" s="30">
        <v>531.85255402600342</v>
      </c>
      <c r="G530" s="7">
        <f t="shared" si="17"/>
        <v>1382.8120327902298</v>
      </c>
    </row>
    <row r="531" spans="2:7" x14ac:dyDescent="0.3">
      <c r="B531" s="1" t="s">
        <v>1125</v>
      </c>
      <c r="C531" s="7">
        <v>1.549399768300773</v>
      </c>
      <c r="D531" s="27">
        <v>2.9162416845125527</v>
      </c>
      <c r="E531" s="27">
        <f t="shared" si="16"/>
        <v>1265.516635313797</v>
      </c>
      <c r="F531" s="30">
        <v>531.3001924803616</v>
      </c>
      <c r="G531" s="7">
        <f t="shared" si="17"/>
        <v>1384.3614325585306</v>
      </c>
    </row>
    <row r="532" spans="2:7" x14ac:dyDescent="0.3">
      <c r="B532" s="1" t="s">
        <v>1258</v>
      </c>
      <c r="C532" s="7">
        <v>1.5493997683007732</v>
      </c>
      <c r="D532" s="27">
        <v>2.9221356191174337</v>
      </c>
      <c r="E532" s="27">
        <f t="shared" si="16"/>
        <v>1268.4387709329144</v>
      </c>
      <c r="F532" s="30">
        <v>530.22856234466462</v>
      </c>
      <c r="G532" s="7">
        <f t="shared" si="17"/>
        <v>1385.9108323268315</v>
      </c>
    </row>
    <row r="533" spans="2:7" x14ac:dyDescent="0.3">
      <c r="B533" s="1" t="s">
        <v>1557</v>
      </c>
      <c r="C533" s="7">
        <v>1.5493997683007728</v>
      </c>
      <c r="D533" s="27">
        <v>2.9316170486527664</v>
      </c>
      <c r="E533" s="27">
        <f t="shared" si="16"/>
        <v>1271.3703879815671</v>
      </c>
      <c r="F533" s="30">
        <v>528.51369827201825</v>
      </c>
      <c r="G533" s="7">
        <f t="shared" si="17"/>
        <v>1387.4602320951324</v>
      </c>
    </row>
    <row r="534" spans="2:7" x14ac:dyDescent="0.3">
      <c r="B534" s="1" t="s">
        <v>1107</v>
      </c>
      <c r="C534" s="7">
        <v>2.4347710644726308</v>
      </c>
      <c r="D534" s="27">
        <v>4.6882070598452881</v>
      </c>
      <c r="E534" s="27">
        <f t="shared" si="16"/>
        <v>1276.0585950414124</v>
      </c>
      <c r="F534" s="30">
        <v>519.33949021291278</v>
      </c>
      <c r="G534" s="7">
        <f t="shared" si="17"/>
        <v>1389.895003159605</v>
      </c>
    </row>
    <row r="535" spans="2:7" x14ac:dyDescent="0.3">
      <c r="B535" s="1" t="s">
        <v>891</v>
      </c>
      <c r="C535" s="7">
        <v>1.7707425923437292</v>
      </c>
      <c r="D535" s="27">
        <v>3.4101245821359694</v>
      </c>
      <c r="E535" s="27">
        <f t="shared" si="16"/>
        <v>1279.4687196235484</v>
      </c>
      <c r="F535" s="30">
        <v>519.26038175256485</v>
      </c>
      <c r="G535" s="7">
        <f t="shared" si="17"/>
        <v>1391.6657457519489</v>
      </c>
    </row>
    <row r="536" spans="2:7" x14ac:dyDescent="0.3">
      <c r="B536" s="1" t="s">
        <v>907</v>
      </c>
      <c r="C536" s="7">
        <v>1.5493997683007723</v>
      </c>
      <c r="D536" s="27">
        <v>2.9885873173426272</v>
      </c>
      <c r="E536" s="27">
        <f t="shared" si="16"/>
        <v>1282.4573069408909</v>
      </c>
      <c r="F536" s="30">
        <v>518.43884878640847</v>
      </c>
      <c r="G536" s="7">
        <f t="shared" si="17"/>
        <v>1393.2151455202497</v>
      </c>
    </row>
    <row r="537" spans="2:7" x14ac:dyDescent="0.3">
      <c r="B537" s="1" t="s">
        <v>1047</v>
      </c>
      <c r="C537" s="7">
        <v>1.549399768300773</v>
      </c>
      <c r="D537" s="27">
        <v>2.9924127420835456</v>
      </c>
      <c r="E537" s="27">
        <f t="shared" si="16"/>
        <v>1285.4497196829745</v>
      </c>
      <c r="F537" s="30">
        <v>517.77608967871288</v>
      </c>
      <c r="G537" s="7">
        <f t="shared" si="17"/>
        <v>1394.7645452885506</v>
      </c>
    </row>
    <row r="538" spans="2:7" x14ac:dyDescent="0.3">
      <c r="B538" s="1" t="s">
        <v>314</v>
      </c>
      <c r="C538" s="7">
        <v>1.7707425923437292</v>
      </c>
      <c r="D538" s="27">
        <v>3.4271428942816109</v>
      </c>
      <c r="E538" s="27">
        <f t="shared" si="16"/>
        <v>1288.8768625772561</v>
      </c>
      <c r="F538" s="30">
        <v>516.6818679484644</v>
      </c>
      <c r="G538" s="7">
        <f t="shared" si="17"/>
        <v>1396.5352878808944</v>
      </c>
    </row>
    <row r="539" spans="2:7" x14ac:dyDescent="0.3">
      <c r="B539" s="1" t="s">
        <v>1233</v>
      </c>
      <c r="C539" s="7">
        <v>2.4347710644726281</v>
      </c>
      <c r="D539" s="27">
        <v>4.7417784075680238</v>
      </c>
      <c r="E539" s="27">
        <f t="shared" si="16"/>
        <v>1293.6186409848242</v>
      </c>
      <c r="F539" s="30">
        <v>513.47213117058755</v>
      </c>
      <c r="G539" s="7">
        <f t="shared" si="17"/>
        <v>1398.9700589453671</v>
      </c>
    </row>
    <row r="540" spans="2:7" x14ac:dyDescent="0.3">
      <c r="B540" s="1" t="s">
        <v>583</v>
      </c>
      <c r="C540" s="7">
        <v>1.9920854163867061</v>
      </c>
      <c r="D540" s="27">
        <v>3.8801384365526301</v>
      </c>
      <c r="E540" s="27">
        <f t="shared" si="16"/>
        <v>1297.4987794213769</v>
      </c>
      <c r="F540" s="30">
        <v>513.40575831531555</v>
      </c>
      <c r="G540" s="7">
        <f t="shared" si="17"/>
        <v>1400.9621443617539</v>
      </c>
    </row>
    <row r="541" spans="2:7" x14ac:dyDescent="0.3">
      <c r="B541" s="1" t="s">
        <v>1634</v>
      </c>
      <c r="C541" s="7">
        <v>1.5493997683007703</v>
      </c>
      <c r="D541" s="27">
        <v>3.0292551265306309</v>
      </c>
      <c r="E541" s="27">
        <f t="shared" si="16"/>
        <v>1300.5280345479075</v>
      </c>
      <c r="F541" s="30">
        <v>511.47879712438714</v>
      </c>
      <c r="G541" s="7">
        <f t="shared" si="17"/>
        <v>1402.5115441300547</v>
      </c>
    </row>
    <row r="542" spans="2:7" x14ac:dyDescent="0.3">
      <c r="B542" s="1" t="s">
        <v>199</v>
      </c>
      <c r="C542" s="7">
        <v>1.9920854163867037</v>
      </c>
      <c r="D542" s="27">
        <v>3.8970983426089942</v>
      </c>
      <c r="E542" s="27">
        <f t="shared" si="16"/>
        <v>1304.4251328905166</v>
      </c>
      <c r="F542" s="30">
        <v>511.17145148897123</v>
      </c>
      <c r="G542" s="7">
        <f t="shared" si="17"/>
        <v>1404.5036295464415</v>
      </c>
    </row>
    <row r="543" spans="2:7" x14ac:dyDescent="0.3">
      <c r="B543" s="1" t="s">
        <v>851</v>
      </c>
      <c r="C543" s="7">
        <v>1.549399768300773</v>
      </c>
      <c r="D543" s="27">
        <v>3.0378006715696113</v>
      </c>
      <c r="E543" s="27">
        <f t="shared" si="16"/>
        <v>1307.4629335620862</v>
      </c>
      <c r="F543" s="30">
        <v>510.03997161545448</v>
      </c>
      <c r="G543" s="7">
        <f t="shared" si="17"/>
        <v>1406.0530293147424</v>
      </c>
    </row>
    <row r="544" spans="2:7" x14ac:dyDescent="0.3">
      <c r="B544" s="1" t="s">
        <v>791</v>
      </c>
      <c r="C544" s="7">
        <v>3.762828008730422</v>
      </c>
      <c r="D544" s="27">
        <v>7.4012660928853631</v>
      </c>
      <c r="E544" s="27">
        <f t="shared" si="16"/>
        <v>1314.8641996549716</v>
      </c>
      <c r="F544" s="30">
        <v>508.40328688459488</v>
      </c>
      <c r="G544" s="7">
        <f t="shared" si="17"/>
        <v>1409.8158573234728</v>
      </c>
    </row>
    <row r="545" spans="2:7" x14ac:dyDescent="0.3">
      <c r="B545" s="1" t="s">
        <v>248</v>
      </c>
      <c r="C545" s="7">
        <v>2.2134282404296646</v>
      </c>
      <c r="D545" s="27">
        <v>4.356303660070445</v>
      </c>
      <c r="E545" s="27">
        <f t="shared" si="16"/>
        <v>1319.2205033150419</v>
      </c>
      <c r="F545" s="30">
        <v>508.09778499092778</v>
      </c>
      <c r="G545" s="7">
        <f t="shared" si="17"/>
        <v>1412.0292855639025</v>
      </c>
    </row>
    <row r="546" spans="2:7" x14ac:dyDescent="0.3">
      <c r="B546" s="1" t="s">
        <v>1165</v>
      </c>
      <c r="C546" s="7">
        <v>1.5493997683007723</v>
      </c>
      <c r="D546" s="27">
        <v>3.0538246336678991</v>
      </c>
      <c r="E546" s="27">
        <f t="shared" si="16"/>
        <v>1322.2743279487099</v>
      </c>
      <c r="F546" s="30">
        <v>507.36370098626571</v>
      </c>
      <c r="G546" s="7">
        <f t="shared" si="17"/>
        <v>1413.5786853322033</v>
      </c>
    </row>
    <row r="547" spans="2:7" x14ac:dyDescent="0.3">
      <c r="B547" s="1" t="s">
        <v>640</v>
      </c>
      <c r="C547" s="7">
        <v>1.5493997683007732</v>
      </c>
      <c r="D547" s="27">
        <v>3.0644022786405611</v>
      </c>
      <c r="E547" s="27">
        <f t="shared" si="16"/>
        <v>1325.3387302273504</v>
      </c>
      <c r="F547" s="30">
        <v>505.61239270064846</v>
      </c>
      <c r="G547" s="7">
        <f t="shared" si="17"/>
        <v>1415.1280851005042</v>
      </c>
    </row>
    <row r="548" spans="2:7" x14ac:dyDescent="0.3">
      <c r="B548" s="1" t="s">
        <v>1303</v>
      </c>
      <c r="C548" s="7">
        <v>1.7707425923437292</v>
      </c>
      <c r="D548" s="27">
        <v>3.5188793266442833</v>
      </c>
      <c r="E548" s="27">
        <f t="shared" si="16"/>
        <v>1328.8576095539947</v>
      </c>
      <c r="F548" s="30">
        <v>503.21208202168344</v>
      </c>
      <c r="G548" s="7">
        <f t="shared" si="17"/>
        <v>1416.898827692848</v>
      </c>
    </row>
    <row r="549" spans="2:7" x14ac:dyDescent="0.3">
      <c r="B549" s="1" t="s">
        <v>1235</v>
      </c>
      <c r="C549" s="7">
        <v>1.549399768300773</v>
      </c>
      <c r="D549" s="27">
        <v>3.0865800028656443</v>
      </c>
      <c r="E549" s="27">
        <f t="shared" si="16"/>
        <v>1331.9441895568605</v>
      </c>
      <c r="F549" s="30">
        <v>501.97946168972732</v>
      </c>
      <c r="G549" s="7">
        <f t="shared" si="17"/>
        <v>1418.4482274611489</v>
      </c>
    </row>
    <row r="550" spans="2:7" x14ac:dyDescent="0.3">
      <c r="B550" s="1" t="s">
        <v>1536</v>
      </c>
      <c r="C550" s="7">
        <v>1.5493997683007714</v>
      </c>
      <c r="D550" s="27">
        <v>3.1015961894999817</v>
      </c>
      <c r="E550" s="27">
        <f t="shared" si="16"/>
        <v>1335.0457857463605</v>
      </c>
      <c r="F550" s="31">
        <v>499.54915908977665</v>
      </c>
      <c r="G550" s="7">
        <f t="shared" si="17"/>
        <v>1419.9976272294498</v>
      </c>
    </row>
    <row r="551" spans="2:7" x14ac:dyDescent="0.3">
      <c r="B551" s="1" t="s">
        <v>282</v>
      </c>
      <c r="C551" s="7">
        <v>2.8774567125585673</v>
      </c>
      <c r="D551" s="27">
        <v>5.7606996279087799</v>
      </c>
      <c r="E551" s="27">
        <f t="shared" si="16"/>
        <v>1340.8064853742692</v>
      </c>
      <c r="F551" s="31">
        <v>499.49778645256794</v>
      </c>
      <c r="G551" s="7">
        <f t="shared" si="17"/>
        <v>1422.8750839420084</v>
      </c>
    </row>
    <row r="552" spans="2:7" x14ac:dyDescent="0.3">
      <c r="B552" s="1" t="s">
        <v>306</v>
      </c>
      <c r="C552" s="7">
        <v>2.4347710644726344</v>
      </c>
      <c r="D552" s="27">
        <v>4.8862621834019855</v>
      </c>
      <c r="E552" s="27">
        <f t="shared" si="16"/>
        <v>1345.6927475576713</v>
      </c>
      <c r="F552" s="31">
        <v>498.28907518373529</v>
      </c>
      <c r="G552" s="7">
        <f t="shared" si="17"/>
        <v>1425.309855006481</v>
      </c>
    </row>
    <row r="553" spans="2:7" x14ac:dyDescent="0.3">
      <c r="B553" s="1" t="s">
        <v>908</v>
      </c>
      <c r="C553" s="7">
        <v>1.5493997683007728</v>
      </c>
      <c r="D553" s="27">
        <v>3.1098118682547837</v>
      </c>
      <c r="E553" s="27">
        <f t="shared" si="16"/>
        <v>1348.8025594259261</v>
      </c>
      <c r="F553" s="31">
        <v>498.22942156635696</v>
      </c>
      <c r="G553" s="7">
        <f t="shared" si="17"/>
        <v>1426.8592547747819</v>
      </c>
    </row>
    <row r="554" spans="2:7" x14ac:dyDescent="0.3">
      <c r="B554" s="1" t="s">
        <v>301</v>
      </c>
      <c r="C554" s="7">
        <v>3.0987995366015464</v>
      </c>
      <c r="D554" s="27">
        <v>6.2282469350788565</v>
      </c>
      <c r="E554" s="27">
        <f t="shared" si="16"/>
        <v>1355.030806361005</v>
      </c>
      <c r="F554" s="31">
        <v>497.53960767811344</v>
      </c>
      <c r="G554" s="7">
        <f t="shared" si="17"/>
        <v>1429.9580543113834</v>
      </c>
    </row>
    <row r="555" spans="2:7" x14ac:dyDescent="0.3">
      <c r="B555" s="1" t="s">
        <v>347</v>
      </c>
      <c r="C555" s="7">
        <v>1.549399768300773</v>
      </c>
      <c r="D555" s="27">
        <v>3.1168242647110258</v>
      </c>
      <c r="E555" s="27">
        <f t="shared" si="16"/>
        <v>1358.1476306257161</v>
      </c>
      <c r="F555" s="31">
        <v>497.1084786021533</v>
      </c>
      <c r="G555" s="7">
        <f t="shared" si="17"/>
        <v>1431.5074540796843</v>
      </c>
    </row>
    <row r="556" spans="2:7" x14ac:dyDescent="0.3">
      <c r="B556" s="1" t="s">
        <v>1130</v>
      </c>
      <c r="C556" s="7">
        <v>2.4347710644726299</v>
      </c>
      <c r="D556" s="27">
        <v>4.9025004817412592</v>
      </c>
      <c r="E556" s="27">
        <f t="shared" si="16"/>
        <v>1363.0501311074574</v>
      </c>
      <c r="F556" s="31">
        <v>496.63861809715792</v>
      </c>
      <c r="G556" s="7">
        <f t="shared" si="17"/>
        <v>1433.942225144157</v>
      </c>
    </row>
    <row r="557" spans="2:7" x14ac:dyDescent="0.3">
      <c r="B557" s="1" t="s">
        <v>1620</v>
      </c>
      <c r="C557" s="7">
        <v>1.7707425923437299</v>
      </c>
      <c r="D557" s="27">
        <v>3.5675658025781618</v>
      </c>
      <c r="E557" s="27">
        <f t="shared" si="16"/>
        <v>1366.6176969100356</v>
      </c>
      <c r="F557" s="31">
        <v>496.3447600781667</v>
      </c>
      <c r="G557" s="7">
        <f t="shared" si="17"/>
        <v>1435.7129677365008</v>
      </c>
    </row>
    <row r="558" spans="2:7" x14ac:dyDescent="0.3">
      <c r="B558" s="1" t="s">
        <v>1646</v>
      </c>
      <c r="C558" s="7">
        <v>1.9920854163867023</v>
      </c>
      <c r="D558" s="27">
        <v>4.0195005239503221</v>
      </c>
      <c r="E558" s="27">
        <f t="shared" si="16"/>
        <v>1370.6371974339859</v>
      </c>
      <c r="F558" s="31">
        <v>495.60521376146062</v>
      </c>
      <c r="G558" s="7">
        <f t="shared" si="17"/>
        <v>1437.7050531528876</v>
      </c>
    </row>
    <row r="559" spans="2:7" x14ac:dyDescent="0.3">
      <c r="B559" s="1" t="s">
        <v>1341</v>
      </c>
      <c r="C559" s="7">
        <v>1.5493997683007732</v>
      </c>
      <c r="D559" s="27">
        <v>3.1320561059359222</v>
      </c>
      <c r="E559" s="27">
        <f t="shared" si="16"/>
        <v>1373.7692535399217</v>
      </c>
      <c r="F559" s="31">
        <v>494.69093652707124</v>
      </c>
      <c r="G559" s="7">
        <f t="shared" si="17"/>
        <v>1439.2544529211884</v>
      </c>
    </row>
    <row r="560" spans="2:7" x14ac:dyDescent="0.3">
      <c r="B560" s="1" t="s">
        <v>688</v>
      </c>
      <c r="C560" s="7">
        <v>2.2134282404296672</v>
      </c>
      <c r="D560" s="27">
        <v>4.4817228871917463</v>
      </c>
      <c r="E560" s="27">
        <f t="shared" si="16"/>
        <v>1378.2509764271135</v>
      </c>
      <c r="F560" s="31">
        <v>493.87887117148478</v>
      </c>
      <c r="G560" s="7">
        <f t="shared" si="17"/>
        <v>1441.4678811616182</v>
      </c>
    </row>
    <row r="561" spans="2:7" x14ac:dyDescent="0.3">
      <c r="B561" s="1" t="s">
        <v>453</v>
      </c>
      <c r="C561" s="7">
        <v>6.418941897246027</v>
      </c>
      <c r="D561" s="27">
        <v>13.021833041900198</v>
      </c>
      <c r="E561" s="27">
        <f t="shared" si="16"/>
        <v>1391.2728094690137</v>
      </c>
      <c r="F561" s="31">
        <v>492.93689118819708</v>
      </c>
      <c r="G561" s="7">
        <f t="shared" si="17"/>
        <v>1447.8868230588641</v>
      </c>
    </row>
    <row r="562" spans="2:7" x14ac:dyDescent="0.3">
      <c r="B562" s="1" t="s">
        <v>1255</v>
      </c>
      <c r="C562" s="7">
        <v>1.5493997683007732</v>
      </c>
      <c r="D562" s="27">
        <v>3.1509761089967547</v>
      </c>
      <c r="E562" s="27">
        <f t="shared" si="16"/>
        <v>1394.4237855780104</v>
      </c>
      <c r="F562" s="31">
        <v>491.72056997731084</v>
      </c>
      <c r="G562" s="7">
        <f t="shared" si="17"/>
        <v>1449.436222827165</v>
      </c>
    </row>
    <row r="563" spans="2:7" x14ac:dyDescent="0.3">
      <c r="B563" s="1" t="s">
        <v>755</v>
      </c>
      <c r="C563" s="7">
        <v>1.9920854163867026</v>
      </c>
      <c r="D563" s="27">
        <v>4.0580086053862203</v>
      </c>
      <c r="E563" s="27">
        <f t="shared" si="16"/>
        <v>1398.4817941833967</v>
      </c>
      <c r="F563" s="31">
        <v>490.9022158658301</v>
      </c>
      <c r="G563" s="7">
        <f t="shared" si="17"/>
        <v>1451.4283082435518</v>
      </c>
    </row>
    <row r="564" spans="2:7" x14ac:dyDescent="0.3">
      <c r="B564" s="1" t="s">
        <v>258</v>
      </c>
      <c r="C564" s="7">
        <v>1.9920854163867034</v>
      </c>
      <c r="D564" s="27">
        <v>4.0585559115131558</v>
      </c>
      <c r="E564" s="27">
        <f t="shared" si="16"/>
        <v>1402.5403500949099</v>
      </c>
      <c r="F564" s="31">
        <v>490.83601650913124</v>
      </c>
      <c r="G564" s="7">
        <f t="shared" si="17"/>
        <v>1453.4203936599386</v>
      </c>
    </row>
    <row r="565" spans="2:7" x14ac:dyDescent="0.3">
      <c r="B565" s="1" t="s">
        <v>1173</v>
      </c>
      <c r="C565" s="7">
        <v>3.0987995366015477</v>
      </c>
      <c r="D565" s="27">
        <v>6.3287590040660096</v>
      </c>
      <c r="E565" s="27">
        <f t="shared" si="16"/>
        <v>1408.869109098976</v>
      </c>
      <c r="F565" s="31">
        <v>489.637784376159</v>
      </c>
      <c r="G565" s="7">
        <f t="shared" si="17"/>
        <v>1456.5191931965401</v>
      </c>
    </row>
    <row r="566" spans="2:7" x14ac:dyDescent="0.3">
      <c r="B566" s="1" t="s">
        <v>489</v>
      </c>
      <c r="C566" s="7">
        <v>4.8695421289452634</v>
      </c>
      <c r="D566" s="27">
        <v>9.9711860526032403</v>
      </c>
      <c r="E566" s="27">
        <f t="shared" si="16"/>
        <v>1418.8402951515793</v>
      </c>
      <c r="F566" s="31">
        <v>488.36137479090979</v>
      </c>
      <c r="G566" s="7">
        <f t="shared" si="17"/>
        <v>1461.3887353254854</v>
      </c>
    </row>
    <row r="567" spans="2:7" x14ac:dyDescent="0.3">
      <c r="B567" s="1" t="s">
        <v>1236</v>
      </c>
      <c r="C567" s="7">
        <v>1.5493997683007732</v>
      </c>
      <c r="D567" s="27">
        <v>3.1787954640243381</v>
      </c>
      <c r="E567" s="27">
        <f t="shared" si="16"/>
        <v>1422.0190906156035</v>
      </c>
      <c r="F567" s="31">
        <v>487.41725783742044</v>
      </c>
      <c r="G567" s="7">
        <f t="shared" si="17"/>
        <v>1462.9381350937863</v>
      </c>
    </row>
    <row r="568" spans="2:7" x14ac:dyDescent="0.3">
      <c r="B568" s="1" t="s">
        <v>327</v>
      </c>
      <c r="C568" s="7">
        <v>2.8774567125585659</v>
      </c>
      <c r="D568" s="27">
        <v>5.9052194244762077</v>
      </c>
      <c r="E568" s="27">
        <f t="shared" si="16"/>
        <v>1427.9243100400797</v>
      </c>
      <c r="F568" s="31">
        <v>487.27346195332882</v>
      </c>
      <c r="G568" s="7">
        <f t="shared" si="17"/>
        <v>1465.8155918063449</v>
      </c>
    </row>
    <row r="569" spans="2:7" x14ac:dyDescent="0.3">
      <c r="B569" s="1" t="s">
        <v>197</v>
      </c>
      <c r="C569" s="7">
        <v>1.5493997683007732</v>
      </c>
      <c r="D569" s="27">
        <v>3.1897805027064661</v>
      </c>
      <c r="E569" s="27">
        <f t="shared" si="16"/>
        <v>1431.1140905427862</v>
      </c>
      <c r="F569" s="31">
        <v>485.73867919317269</v>
      </c>
      <c r="G569" s="7">
        <f t="shared" si="17"/>
        <v>1467.3649915746457</v>
      </c>
    </row>
    <row r="570" spans="2:7" x14ac:dyDescent="0.3">
      <c r="B570" s="1" t="s">
        <v>681</v>
      </c>
      <c r="C570" s="7">
        <v>1.5493997683007719</v>
      </c>
      <c r="D570" s="27">
        <v>3.198711270850247</v>
      </c>
      <c r="E570" s="27">
        <f t="shared" si="16"/>
        <v>1434.3128018136365</v>
      </c>
      <c r="F570" s="31">
        <v>484.38250192207164</v>
      </c>
      <c r="G570" s="7">
        <f t="shared" si="17"/>
        <v>1468.9143913429466</v>
      </c>
    </row>
    <row r="571" spans="2:7" x14ac:dyDescent="0.3">
      <c r="B571" s="1" t="s">
        <v>483</v>
      </c>
      <c r="C571" s="7">
        <v>6.8616275453319995</v>
      </c>
      <c r="D571" s="27">
        <v>14.211204885577372</v>
      </c>
      <c r="E571" s="27">
        <f t="shared" si="16"/>
        <v>1448.5240066992139</v>
      </c>
      <c r="F571" s="31">
        <v>482.83221588731783</v>
      </c>
      <c r="G571" s="7">
        <f t="shared" si="17"/>
        <v>1475.7760188882787</v>
      </c>
    </row>
    <row r="572" spans="2:7" x14ac:dyDescent="0.3">
      <c r="B572" s="1" t="s">
        <v>539</v>
      </c>
      <c r="C572" s="7">
        <v>2.6561138885155944</v>
      </c>
      <c r="D572" s="27">
        <v>5.5026724872932116</v>
      </c>
      <c r="E572" s="27">
        <f t="shared" si="16"/>
        <v>1454.0266791865072</v>
      </c>
      <c r="F572" s="31">
        <v>482.69525301553028</v>
      </c>
      <c r="G572" s="7">
        <f t="shared" si="17"/>
        <v>1478.4321327767943</v>
      </c>
    </row>
    <row r="573" spans="2:7" x14ac:dyDescent="0.3">
      <c r="B573" s="1" t="s">
        <v>1031</v>
      </c>
      <c r="C573" s="7">
        <v>1.549399768300773</v>
      </c>
      <c r="D573" s="27">
        <v>3.2159010073786498</v>
      </c>
      <c r="E573" s="27">
        <f t="shared" si="16"/>
        <v>1457.2425801938859</v>
      </c>
      <c r="F573" s="31">
        <v>481.79336513959498</v>
      </c>
      <c r="G573" s="7">
        <f t="shared" si="17"/>
        <v>1479.9815325450952</v>
      </c>
    </row>
    <row r="574" spans="2:7" x14ac:dyDescent="0.3">
      <c r="B574" s="1" t="s">
        <v>1230</v>
      </c>
      <c r="C574" s="7">
        <v>1.5493997683007732</v>
      </c>
      <c r="D574" s="27">
        <v>3.2172572303498335</v>
      </c>
      <c r="E574" s="27">
        <f t="shared" si="16"/>
        <v>1460.4598374242357</v>
      </c>
      <c r="F574" s="31">
        <v>481.59026691574081</v>
      </c>
      <c r="G574" s="7">
        <f t="shared" si="17"/>
        <v>1481.5309323133961</v>
      </c>
    </row>
    <row r="575" spans="2:7" x14ac:dyDescent="0.3">
      <c r="B575" s="1" t="s">
        <v>959</v>
      </c>
      <c r="C575" s="7">
        <v>1.5493997683007728</v>
      </c>
      <c r="D575" s="27">
        <v>3.2231769561872605</v>
      </c>
      <c r="E575" s="27">
        <f t="shared" si="16"/>
        <v>1463.6830143804229</v>
      </c>
      <c r="F575" s="31">
        <v>480.70577239841612</v>
      </c>
      <c r="G575" s="7">
        <f t="shared" si="17"/>
        <v>1483.080332081697</v>
      </c>
    </row>
    <row r="576" spans="2:7" x14ac:dyDescent="0.3">
      <c r="B576" s="1" t="s">
        <v>469</v>
      </c>
      <c r="C576" s="7">
        <v>2.4347710644726375</v>
      </c>
      <c r="D576" s="27">
        <v>5.0668636147658406</v>
      </c>
      <c r="E576" s="27">
        <f t="shared" si="16"/>
        <v>1468.7498779951889</v>
      </c>
      <c r="F576" s="31">
        <v>480.52824184515924</v>
      </c>
      <c r="G576" s="7">
        <f t="shared" si="17"/>
        <v>1485.5151031461696</v>
      </c>
    </row>
    <row r="577" spans="2:7" x14ac:dyDescent="0.3">
      <c r="B577" s="1" t="s">
        <v>1301</v>
      </c>
      <c r="C577" s="7">
        <v>1.5493997683007728</v>
      </c>
      <c r="D577" s="27">
        <v>3.2273122173908764</v>
      </c>
      <c r="E577" s="27">
        <f t="shared" si="16"/>
        <v>1471.9771902125797</v>
      </c>
      <c r="F577" s="31">
        <v>480.08982829476179</v>
      </c>
      <c r="G577" s="7">
        <f t="shared" si="17"/>
        <v>1487.0645029144705</v>
      </c>
    </row>
    <row r="578" spans="2:7" x14ac:dyDescent="0.3">
      <c r="B578" s="1" t="s">
        <v>682</v>
      </c>
      <c r="C578" s="7">
        <v>4.2055136568163629</v>
      </c>
      <c r="D578" s="27">
        <v>8.7766690742586011</v>
      </c>
      <c r="E578" s="27">
        <f t="shared" si="16"/>
        <v>1480.7538592868382</v>
      </c>
      <c r="F578" s="31">
        <v>479.16967373771223</v>
      </c>
      <c r="G578" s="7">
        <f t="shared" si="17"/>
        <v>1491.2700165712868</v>
      </c>
    </row>
    <row r="579" spans="2:7" x14ac:dyDescent="0.3">
      <c r="B579" s="1" t="s">
        <v>373</v>
      </c>
      <c r="C579" s="7">
        <v>3.3201423606445024</v>
      </c>
      <c r="D579" s="27">
        <v>6.9357880528485101</v>
      </c>
      <c r="E579" s="27">
        <f t="shared" si="16"/>
        <v>1487.6896473396866</v>
      </c>
      <c r="F579" s="31">
        <v>478.69720576033586</v>
      </c>
      <c r="G579" s="7">
        <f t="shared" si="17"/>
        <v>1494.5901589319312</v>
      </c>
    </row>
    <row r="580" spans="2:7" x14ac:dyDescent="0.3">
      <c r="B580" s="1" t="s">
        <v>178</v>
      </c>
      <c r="C580" s="7">
        <v>2.213428240429665</v>
      </c>
      <c r="D580" s="27">
        <v>4.6255506938712658</v>
      </c>
      <c r="E580" s="27">
        <f t="shared" si="16"/>
        <v>1492.3151980335579</v>
      </c>
      <c r="F580" s="31">
        <v>478.52210188992194</v>
      </c>
      <c r="G580" s="7">
        <f t="shared" si="17"/>
        <v>1496.8035871723609</v>
      </c>
    </row>
    <row r="581" spans="2:7" x14ac:dyDescent="0.3">
      <c r="B581" s="1" t="s">
        <v>1568</v>
      </c>
      <c r="C581" s="7">
        <v>1.9920854163867052</v>
      </c>
      <c r="D581" s="27">
        <v>4.1784701193116769</v>
      </c>
      <c r="E581" s="27">
        <f t="shared" si="16"/>
        <v>1496.4936681528695</v>
      </c>
      <c r="F581" s="31">
        <v>476.74994902556904</v>
      </c>
      <c r="G581" s="7">
        <f t="shared" si="17"/>
        <v>1498.7956725887477</v>
      </c>
    </row>
    <row r="582" spans="2:7" x14ac:dyDescent="0.3">
      <c r="B582" s="1" t="s">
        <v>1148</v>
      </c>
      <c r="C582" s="7">
        <v>3.5414851846874762</v>
      </c>
      <c r="D582" s="27">
        <v>7.439585447240546</v>
      </c>
      <c r="E582" s="27">
        <f t="shared" si="16"/>
        <v>1503.93325360011</v>
      </c>
      <c r="F582" s="31">
        <v>476.03259748848859</v>
      </c>
      <c r="G582" s="7">
        <f t="shared" si="17"/>
        <v>1502.3371577734351</v>
      </c>
    </row>
    <row r="583" spans="2:7" x14ac:dyDescent="0.3">
      <c r="B583" s="1" t="s">
        <v>771</v>
      </c>
      <c r="C583" s="7">
        <v>1.5493997683007732</v>
      </c>
      <c r="D583" s="27">
        <v>3.2653025522404731</v>
      </c>
      <c r="E583" s="27">
        <f t="shared" ref="E583:E646" si="18">D583+E582</f>
        <v>1507.1985561523504</v>
      </c>
      <c r="F583" s="31">
        <v>474.50419785378216</v>
      </c>
      <c r="G583" s="7">
        <f t="shared" ref="G583:G646" si="19">C583+G582</f>
        <v>1503.886557541736</v>
      </c>
    </row>
    <row r="584" spans="2:7" x14ac:dyDescent="0.3">
      <c r="B584" s="1" t="s">
        <v>1302</v>
      </c>
      <c r="C584" s="7">
        <v>3.0987995366015477</v>
      </c>
      <c r="D584" s="27">
        <v>6.538690817007919</v>
      </c>
      <c r="E584" s="27">
        <f t="shared" si="18"/>
        <v>1513.7372469693582</v>
      </c>
      <c r="F584" s="31">
        <v>473.91742832390827</v>
      </c>
      <c r="G584" s="7">
        <f t="shared" si="19"/>
        <v>1506.9853570783375</v>
      </c>
    </row>
    <row r="585" spans="2:7" x14ac:dyDescent="0.3">
      <c r="B585" s="1" t="s">
        <v>553</v>
      </c>
      <c r="C585" s="7">
        <v>2.2134282404296641</v>
      </c>
      <c r="D585" s="27">
        <v>4.6736775465019562</v>
      </c>
      <c r="E585" s="27">
        <f t="shared" si="18"/>
        <v>1518.4109245158602</v>
      </c>
      <c r="F585" s="31">
        <v>473.59455555215158</v>
      </c>
      <c r="G585" s="7">
        <f t="shared" si="19"/>
        <v>1509.1987853187672</v>
      </c>
    </row>
    <row r="586" spans="2:7" x14ac:dyDescent="0.3">
      <c r="B586" s="1" t="s">
        <v>334</v>
      </c>
      <c r="C586" s="7">
        <v>2.434771064472637</v>
      </c>
      <c r="D586" s="27">
        <v>5.1456813917606832</v>
      </c>
      <c r="E586" s="27">
        <f t="shared" si="18"/>
        <v>1523.5566059076209</v>
      </c>
      <c r="F586" s="31">
        <v>473.16786234981765</v>
      </c>
      <c r="G586" s="7">
        <f t="shared" si="19"/>
        <v>1511.6335563832399</v>
      </c>
    </row>
    <row r="587" spans="2:7" x14ac:dyDescent="0.3">
      <c r="B587" s="1" t="s">
        <v>191</v>
      </c>
      <c r="C587" s="7">
        <v>1.549399768300773</v>
      </c>
      <c r="D587" s="27">
        <v>3.2862274392467339</v>
      </c>
      <c r="E587" s="27">
        <f t="shared" si="18"/>
        <v>1526.8428333468676</v>
      </c>
      <c r="F587" s="31">
        <v>471.48281637375806</v>
      </c>
      <c r="G587" s="7">
        <f t="shared" si="19"/>
        <v>1513.1829561515408</v>
      </c>
    </row>
    <row r="588" spans="2:7" x14ac:dyDescent="0.3">
      <c r="B588" s="1" t="s">
        <v>181</v>
      </c>
      <c r="C588" s="7">
        <v>1.7707425923437294</v>
      </c>
      <c r="D588" s="27">
        <v>3.7616248211288315</v>
      </c>
      <c r="E588" s="27">
        <f t="shared" si="18"/>
        <v>1530.6044581679964</v>
      </c>
      <c r="F588" s="31">
        <v>470.73875693226228</v>
      </c>
      <c r="G588" s="7">
        <f t="shared" si="19"/>
        <v>1514.9536987438846</v>
      </c>
    </row>
    <row r="589" spans="2:7" x14ac:dyDescent="0.3">
      <c r="B589" s="1" t="s">
        <v>176</v>
      </c>
      <c r="C589" s="7">
        <v>2.8774567125585646</v>
      </c>
      <c r="D589" s="27">
        <v>6.1235959325686462</v>
      </c>
      <c r="E589" s="27">
        <f t="shared" si="18"/>
        <v>1536.728054100565</v>
      </c>
      <c r="F589" s="31">
        <v>469.8965680042129</v>
      </c>
      <c r="G589" s="7">
        <f t="shared" si="19"/>
        <v>1517.8311554564432</v>
      </c>
    </row>
    <row r="590" spans="2:7" x14ac:dyDescent="0.3">
      <c r="B590" s="1" t="s">
        <v>1520</v>
      </c>
      <c r="C590" s="7">
        <v>2.2134282404296672</v>
      </c>
      <c r="D590" s="27">
        <v>4.7198528997645335</v>
      </c>
      <c r="E590" s="27">
        <f t="shared" si="18"/>
        <v>1541.4479070003297</v>
      </c>
      <c r="F590" s="31">
        <v>468.96127642878275</v>
      </c>
      <c r="G590" s="7">
        <f t="shared" si="19"/>
        <v>1520.0445836968729</v>
      </c>
    </row>
    <row r="591" spans="2:7" x14ac:dyDescent="0.3">
      <c r="B591" s="1" t="s">
        <v>605</v>
      </c>
      <c r="C591" s="7">
        <v>1.9920854163867028</v>
      </c>
      <c r="D591" s="27">
        <v>4.2704258038482026</v>
      </c>
      <c r="E591" s="27">
        <f t="shared" si="18"/>
        <v>1545.7183328041779</v>
      </c>
      <c r="F591" s="31">
        <v>466.48402475265527</v>
      </c>
      <c r="G591" s="7">
        <f t="shared" si="19"/>
        <v>1522.0366691132597</v>
      </c>
    </row>
    <row r="592" spans="2:7" x14ac:dyDescent="0.3">
      <c r="B592" s="1" t="s">
        <v>446</v>
      </c>
      <c r="C592" s="7">
        <v>1.5493997683007714</v>
      </c>
      <c r="D592" s="27">
        <v>3.3336583748097572</v>
      </c>
      <c r="E592" s="27">
        <f t="shared" si="18"/>
        <v>1549.0519911789877</v>
      </c>
      <c r="F592" s="31">
        <v>464.77460918267951</v>
      </c>
      <c r="G592" s="7">
        <f t="shared" si="19"/>
        <v>1523.5860688815605</v>
      </c>
    </row>
    <row r="593" spans="2:7" x14ac:dyDescent="0.3">
      <c r="B593" s="1" t="s">
        <v>1293</v>
      </c>
      <c r="C593" s="7">
        <v>1.7707425923437301</v>
      </c>
      <c r="D593" s="27">
        <v>3.8274191005437728</v>
      </c>
      <c r="E593" s="27">
        <f t="shared" si="18"/>
        <v>1552.8794102795314</v>
      </c>
      <c r="F593" s="31">
        <v>462.64664146451992</v>
      </c>
      <c r="G593" s="7">
        <f t="shared" si="19"/>
        <v>1525.3568114739044</v>
      </c>
    </row>
    <row r="594" spans="2:7" x14ac:dyDescent="0.3">
      <c r="B594" s="1" t="s">
        <v>1202</v>
      </c>
      <c r="C594" s="7">
        <v>4.426856480859338</v>
      </c>
      <c r="D594" s="27">
        <v>9.5703085003467265</v>
      </c>
      <c r="E594" s="27">
        <f t="shared" si="18"/>
        <v>1562.4497187798781</v>
      </c>
      <c r="F594" s="31">
        <v>462.56152355997261</v>
      </c>
      <c r="G594" s="7">
        <f t="shared" si="19"/>
        <v>1529.7836679547638</v>
      </c>
    </row>
    <row r="595" spans="2:7" x14ac:dyDescent="0.3">
      <c r="B595" s="1" t="s">
        <v>429</v>
      </c>
      <c r="C595" s="7">
        <v>2.4347710644726281</v>
      </c>
      <c r="D595" s="27">
        <v>5.289353639503882</v>
      </c>
      <c r="E595" s="27">
        <f t="shared" si="18"/>
        <v>1567.739072419382</v>
      </c>
      <c r="F595" s="31">
        <v>460.31542423036001</v>
      </c>
      <c r="G595" s="7">
        <f t="shared" si="19"/>
        <v>1532.2184390192365</v>
      </c>
    </row>
    <row r="596" spans="2:7" x14ac:dyDescent="0.3">
      <c r="B596" s="1" t="s">
        <v>1127</v>
      </c>
      <c r="C596" s="7">
        <v>1.770742592343729</v>
      </c>
      <c r="D596" s="27">
        <v>3.8701467795208511</v>
      </c>
      <c r="E596" s="27">
        <f t="shared" si="18"/>
        <v>1571.6092191989028</v>
      </c>
      <c r="F596" s="31">
        <v>457.53887209491273</v>
      </c>
      <c r="G596" s="7">
        <f t="shared" si="19"/>
        <v>1533.9891816115803</v>
      </c>
    </row>
    <row r="597" spans="2:7" x14ac:dyDescent="0.3">
      <c r="B597" s="1" t="s">
        <v>576</v>
      </c>
      <c r="C597" s="7">
        <v>2.4347710644726286</v>
      </c>
      <c r="D597" s="27">
        <v>5.3293899530428295</v>
      </c>
      <c r="E597" s="27">
        <f t="shared" si="18"/>
        <v>1576.9386091519457</v>
      </c>
      <c r="F597" s="31">
        <v>456.85736752711995</v>
      </c>
      <c r="G597" s="7">
        <f t="shared" si="19"/>
        <v>1536.423952676053</v>
      </c>
    </row>
    <row r="598" spans="2:7" x14ac:dyDescent="0.3">
      <c r="B598" s="1" t="s">
        <v>368</v>
      </c>
      <c r="C598" s="7">
        <v>3.3201423606445024</v>
      </c>
      <c r="D598" s="27">
        <v>7.32884854473307</v>
      </c>
      <c r="E598" s="27">
        <f t="shared" si="18"/>
        <v>1584.2674576966788</v>
      </c>
      <c r="F598" s="31">
        <v>453.0237376825786</v>
      </c>
      <c r="G598" s="7">
        <f t="shared" si="19"/>
        <v>1539.7440950366974</v>
      </c>
    </row>
    <row r="599" spans="2:7" x14ac:dyDescent="0.3">
      <c r="B599" s="1" t="s">
        <v>1067</v>
      </c>
      <c r="C599" s="7">
        <v>1.770742592343729</v>
      </c>
      <c r="D599" s="27">
        <v>3.9110013163575759</v>
      </c>
      <c r="E599" s="27">
        <f t="shared" si="18"/>
        <v>1588.1784590130364</v>
      </c>
      <c r="F599" s="31">
        <v>452.75939564062094</v>
      </c>
      <c r="G599" s="7">
        <f t="shared" si="19"/>
        <v>1541.5148376290413</v>
      </c>
    </row>
    <row r="600" spans="2:7" x14ac:dyDescent="0.3">
      <c r="B600" s="1" t="s">
        <v>1069</v>
      </c>
      <c r="C600" s="7">
        <v>1.9920854163867054</v>
      </c>
      <c r="D600" s="27">
        <v>4.4017702415300644</v>
      </c>
      <c r="E600" s="27">
        <f t="shared" si="18"/>
        <v>1592.5802292545666</v>
      </c>
      <c r="F600" s="31">
        <v>452.56460630127128</v>
      </c>
      <c r="G600" s="7">
        <f t="shared" si="19"/>
        <v>1543.506923045428</v>
      </c>
    </row>
    <row r="601" spans="2:7" x14ac:dyDescent="0.3">
      <c r="B601" s="1" t="s">
        <v>1324</v>
      </c>
      <c r="C601" s="7">
        <v>1.5493997683007732</v>
      </c>
      <c r="D601" s="27">
        <v>3.4354880632577625</v>
      </c>
      <c r="E601" s="27">
        <f t="shared" si="18"/>
        <v>1596.0157173178243</v>
      </c>
      <c r="F601" s="31">
        <v>450.9984432405588</v>
      </c>
      <c r="G601" s="7">
        <f t="shared" si="19"/>
        <v>1545.0563228137289</v>
      </c>
    </row>
    <row r="602" spans="2:7" x14ac:dyDescent="0.3">
      <c r="B602" s="1" t="s">
        <v>1350</v>
      </c>
      <c r="C602" s="7">
        <v>1.770742592343729</v>
      </c>
      <c r="D602" s="27">
        <v>3.9297105277398745</v>
      </c>
      <c r="E602" s="27">
        <f t="shared" si="18"/>
        <v>1599.9454278455642</v>
      </c>
      <c r="F602" s="31">
        <v>450.60382433872303</v>
      </c>
      <c r="G602" s="7">
        <f t="shared" si="19"/>
        <v>1546.8270654060727</v>
      </c>
    </row>
    <row r="603" spans="2:7" x14ac:dyDescent="0.3">
      <c r="B603" s="1" t="s">
        <v>1559</v>
      </c>
      <c r="C603" s="7">
        <v>1.9920854163867052</v>
      </c>
      <c r="D603" s="27">
        <v>4.4229642004612693</v>
      </c>
      <c r="E603" s="27">
        <f t="shared" si="18"/>
        <v>1604.3683920460255</v>
      </c>
      <c r="F603" s="31">
        <v>450.3960073153998</v>
      </c>
      <c r="G603" s="7">
        <f t="shared" si="19"/>
        <v>1548.8191508224595</v>
      </c>
    </row>
    <row r="604" spans="2:7" x14ac:dyDescent="0.3">
      <c r="B604" s="1" t="s">
        <v>1298</v>
      </c>
      <c r="C604" s="7">
        <v>2.2134282404296672</v>
      </c>
      <c r="D604" s="27">
        <v>4.9217194725355506</v>
      </c>
      <c r="E604" s="27">
        <f t="shared" si="18"/>
        <v>1609.2901115185612</v>
      </c>
      <c r="F604" s="31">
        <v>449.72661541990783</v>
      </c>
      <c r="G604" s="7">
        <f t="shared" si="19"/>
        <v>1551.0325790628892</v>
      </c>
    </row>
    <row r="605" spans="2:7" x14ac:dyDescent="0.3">
      <c r="B605" s="1" t="s">
        <v>384</v>
      </c>
      <c r="C605" s="7">
        <v>2.4347710644726375</v>
      </c>
      <c r="D605" s="27">
        <v>5.4298824118233391</v>
      </c>
      <c r="E605" s="27">
        <f t="shared" si="18"/>
        <v>1614.7199939303846</v>
      </c>
      <c r="F605" s="31">
        <v>448.40217150394022</v>
      </c>
      <c r="G605" s="7">
        <f t="shared" si="19"/>
        <v>1553.4673501273619</v>
      </c>
    </row>
    <row r="606" spans="2:7" x14ac:dyDescent="0.3">
      <c r="B606" s="1" t="s">
        <v>1547</v>
      </c>
      <c r="C606" s="7">
        <v>1.7707425923437292</v>
      </c>
      <c r="D606" s="27">
        <v>3.9506072193972916</v>
      </c>
      <c r="E606" s="27">
        <f t="shared" si="18"/>
        <v>1618.670601149782</v>
      </c>
      <c r="F606" s="31">
        <v>448.22036056874197</v>
      </c>
      <c r="G606" s="7">
        <f t="shared" si="19"/>
        <v>1555.2380927197057</v>
      </c>
    </row>
    <row r="607" spans="2:7" x14ac:dyDescent="0.3">
      <c r="B607" s="1" t="s">
        <v>545</v>
      </c>
      <c r="C607" s="7">
        <v>1.7707425923437294</v>
      </c>
      <c r="D607" s="27">
        <v>3.9705286765856243</v>
      </c>
      <c r="E607" s="27">
        <f t="shared" si="18"/>
        <v>1622.6411298263677</v>
      </c>
      <c r="F607" s="31">
        <v>445.97149059415528</v>
      </c>
      <c r="G607" s="7">
        <f t="shared" si="19"/>
        <v>1557.0088353120495</v>
      </c>
    </row>
    <row r="608" spans="2:7" x14ac:dyDescent="0.3">
      <c r="B608" s="1" t="s">
        <v>422</v>
      </c>
      <c r="C608" s="7">
        <v>2.4347710644726375</v>
      </c>
      <c r="D608" s="27">
        <v>5.5141168101444382</v>
      </c>
      <c r="E608" s="27">
        <f t="shared" si="18"/>
        <v>1628.1552466365122</v>
      </c>
      <c r="F608" s="31">
        <v>441.55231894858252</v>
      </c>
      <c r="G608" s="7">
        <f t="shared" si="19"/>
        <v>1559.4436063765222</v>
      </c>
    </row>
    <row r="609" spans="2:7" x14ac:dyDescent="0.3">
      <c r="B609" s="1" t="s">
        <v>1213</v>
      </c>
      <c r="C609" s="7">
        <v>1.7707425923437348</v>
      </c>
      <c r="D609" s="27">
        <v>4.0592595809809007</v>
      </c>
      <c r="E609" s="27">
        <f t="shared" si="18"/>
        <v>1632.2145062174932</v>
      </c>
      <c r="F609" s="31">
        <v>436.22304930689927</v>
      </c>
      <c r="G609" s="7">
        <f t="shared" si="19"/>
        <v>1561.214348968866</v>
      </c>
    </row>
    <row r="610" spans="2:7" x14ac:dyDescent="0.3">
      <c r="B610" s="1" t="s">
        <v>1261</v>
      </c>
      <c r="C610" s="7">
        <v>1.5493997683007732</v>
      </c>
      <c r="D610" s="27">
        <v>3.5533159250515345</v>
      </c>
      <c r="E610" s="27">
        <f t="shared" si="18"/>
        <v>1635.7678221425447</v>
      </c>
      <c r="F610" s="31">
        <v>436.04334682914578</v>
      </c>
      <c r="G610" s="7">
        <f t="shared" si="19"/>
        <v>1562.7637487371669</v>
      </c>
    </row>
    <row r="611" spans="2:7" x14ac:dyDescent="0.3">
      <c r="B611" s="1" t="s">
        <v>904</v>
      </c>
      <c r="C611" s="7">
        <v>3.5414851846874806</v>
      </c>
      <c r="D611" s="27">
        <v>8.1362275050369437</v>
      </c>
      <c r="E611" s="27">
        <f t="shared" si="18"/>
        <v>1643.9040496475816</v>
      </c>
      <c r="F611" s="31">
        <v>435.2736182088114</v>
      </c>
      <c r="G611" s="7">
        <f t="shared" si="19"/>
        <v>1566.3052339218543</v>
      </c>
    </row>
    <row r="612" spans="2:7" x14ac:dyDescent="0.3">
      <c r="B612" s="1" t="s">
        <v>1085</v>
      </c>
      <c r="C612" s="7">
        <v>3.0987995366015464</v>
      </c>
      <c r="D612" s="27">
        <v>7.119359530857019</v>
      </c>
      <c r="E612" s="27">
        <f t="shared" si="18"/>
        <v>1651.0234091784387</v>
      </c>
      <c r="F612" s="31">
        <v>435.26380753361354</v>
      </c>
      <c r="G612" s="7">
        <f t="shared" si="19"/>
        <v>1569.4040334584558</v>
      </c>
    </row>
    <row r="613" spans="2:7" x14ac:dyDescent="0.3">
      <c r="B613" s="1" t="s">
        <v>1745</v>
      </c>
      <c r="C613" s="7">
        <v>1.7707425923437312</v>
      </c>
      <c r="D613" s="27">
        <v>4.0694225097150509</v>
      </c>
      <c r="E613" s="27">
        <f t="shared" si="18"/>
        <v>1655.0928316881536</v>
      </c>
      <c r="F613" s="31">
        <v>435.13363090620004</v>
      </c>
      <c r="G613" s="7">
        <f t="shared" si="19"/>
        <v>1571.1747760507997</v>
      </c>
    </row>
    <row r="614" spans="2:7" x14ac:dyDescent="0.3">
      <c r="B614" s="1" t="s">
        <v>991</v>
      </c>
      <c r="C614" s="7">
        <v>1.549399768300773</v>
      </c>
      <c r="D614" s="27">
        <v>3.5615841710151304</v>
      </c>
      <c r="E614" s="27">
        <f t="shared" si="18"/>
        <v>1658.6544158591687</v>
      </c>
      <c r="F614" s="31">
        <v>435.03106873342819</v>
      </c>
      <c r="G614" s="7">
        <f t="shared" si="19"/>
        <v>1572.7241758191005</v>
      </c>
    </row>
    <row r="615" spans="2:7" x14ac:dyDescent="0.3">
      <c r="B615" s="1" t="s">
        <v>165</v>
      </c>
      <c r="C615" s="7">
        <v>2.656113888515605</v>
      </c>
      <c r="D615" s="27">
        <v>6.1077222001765383</v>
      </c>
      <c r="E615" s="27">
        <f t="shared" si="18"/>
        <v>1664.7621380593453</v>
      </c>
      <c r="F615" s="31">
        <v>434.8779792962477</v>
      </c>
      <c r="G615" s="7">
        <f t="shared" si="19"/>
        <v>1575.3802897076162</v>
      </c>
    </row>
    <row r="616" spans="2:7" x14ac:dyDescent="0.3">
      <c r="B616" s="1" t="s">
        <v>664</v>
      </c>
      <c r="C616" s="7">
        <v>2.8774567125585779</v>
      </c>
      <c r="D616" s="27">
        <v>6.6235111821374133</v>
      </c>
      <c r="E616" s="27">
        <f t="shared" si="18"/>
        <v>1671.3856492414827</v>
      </c>
      <c r="F616" s="31">
        <v>434.4307170973961</v>
      </c>
      <c r="G616" s="7">
        <f t="shared" si="19"/>
        <v>1578.2577464201747</v>
      </c>
    </row>
    <row r="617" spans="2:7" x14ac:dyDescent="0.3">
      <c r="B617" s="1" t="s">
        <v>1199</v>
      </c>
      <c r="C617" s="7">
        <v>1.5493997683007714</v>
      </c>
      <c r="D617" s="27">
        <v>3.5677848783361461</v>
      </c>
      <c r="E617" s="27">
        <f t="shared" si="18"/>
        <v>1674.9534341198189</v>
      </c>
      <c r="F617" s="31">
        <v>434.27499727039083</v>
      </c>
      <c r="G617" s="7">
        <f t="shared" si="19"/>
        <v>1579.8071461884756</v>
      </c>
    </row>
    <row r="618" spans="2:7" x14ac:dyDescent="0.3">
      <c r="B618" s="1" t="s">
        <v>259</v>
      </c>
      <c r="C618" s="7">
        <v>1.5493997683007723</v>
      </c>
      <c r="D618" s="27">
        <v>3.5694058907860198</v>
      </c>
      <c r="E618" s="27">
        <f t="shared" si="18"/>
        <v>1678.522840010605</v>
      </c>
      <c r="F618" s="31">
        <v>434.07777532399899</v>
      </c>
      <c r="G618" s="7">
        <f t="shared" si="19"/>
        <v>1581.3565459567765</v>
      </c>
    </row>
    <row r="619" spans="2:7" x14ac:dyDescent="0.3">
      <c r="B619" s="1" t="s">
        <v>1616</v>
      </c>
      <c r="C619" s="7">
        <v>1.5493997683007725</v>
      </c>
      <c r="D619" s="27">
        <v>3.5805766219600739</v>
      </c>
      <c r="E619" s="27">
        <f t="shared" si="18"/>
        <v>1682.1034166325651</v>
      </c>
      <c r="F619" s="31">
        <v>432.72353363369797</v>
      </c>
      <c r="G619" s="7">
        <f t="shared" si="19"/>
        <v>1582.9059457250773</v>
      </c>
    </row>
    <row r="620" spans="2:7" x14ac:dyDescent="0.3">
      <c r="B620" s="1" t="s">
        <v>654</v>
      </c>
      <c r="C620" s="7">
        <v>5.0908849529882136</v>
      </c>
      <c r="D620" s="27">
        <v>11.789759150863837</v>
      </c>
      <c r="E620" s="27">
        <f t="shared" si="18"/>
        <v>1693.8931757834289</v>
      </c>
      <c r="F620" s="31">
        <v>431.80567879668718</v>
      </c>
      <c r="G620" s="7">
        <f t="shared" si="19"/>
        <v>1587.9968306780656</v>
      </c>
    </row>
    <row r="621" spans="2:7" x14ac:dyDescent="0.3">
      <c r="B621" s="1" t="s">
        <v>448</v>
      </c>
      <c r="C621" s="7">
        <v>1.7707425923437299</v>
      </c>
      <c r="D621" s="27">
        <v>4.117120287645502</v>
      </c>
      <c r="E621" s="27">
        <f t="shared" si="18"/>
        <v>1698.0102960710744</v>
      </c>
      <c r="F621" s="31">
        <v>430.09250850826658</v>
      </c>
      <c r="G621" s="7">
        <f t="shared" si="19"/>
        <v>1589.7675732704095</v>
      </c>
    </row>
    <row r="622" spans="2:7" x14ac:dyDescent="0.3">
      <c r="B622" s="1" t="s">
        <v>407</v>
      </c>
      <c r="C622" s="7">
        <v>1.9920854163867059</v>
      </c>
      <c r="D622" s="27">
        <v>4.6608601760324726</v>
      </c>
      <c r="E622" s="27">
        <f t="shared" si="18"/>
        <v>1702.6711562471069</v>
      </c>
      <c r="F622" s="31">
        <v>427.40724697784344</v>
      </c>
      <c r="G622" s="7">
        <f t="shared" si="19"/>
        <v>1591.7596586867962</v>
      </c>
    </row>
    <row r="623" spans="2:7" x14ac:dyDescent="0.3">
      <c r="B623" s="1" t="s">
        <v>1097</v>
      </c>
      <c r="C623" s="7">
        <v>2.4347710644726317</v>
      </c>
      <c r="D623" s="27">
        <v>5.7028023226797613</v>
      </c>
      <c r="E623" s="27">
        <f t="shared" si="18"/>
        <v>1708.3739585697867</v>
      </c>
      <c r="F623" s="31">
        <v>426.94291800886526</v>
      </c>
      <c r="G623" s="7">
        <f t="shared" si="19"/>
        <v>1594.1944297512689</v>
      </c>
    </row>
    <row r="624" spans="2:7" x14ac:dyDescent="0.3">
      <c r="B624" s="1" t="s">
        <v>421</v>
      </c>
      <c r="C624" s="7">
        <v>3.0987995366015473</v>
      </c>
      <c r="D624" s="27">
        <v>7.2639349375869084</v>
      </c>
      <c r="E624" s="27">
        <f t="shared" si="18"/>
        <v>1715.6378935073737</v>
      </c>
      <c r="F624" s="31">
        <v>426.60067349542828</v>
      </c>
      <c r="G624" s="7">
        <f t="shared" si="19"/>
        <v>1597.2932292878704</v>
      </c>
    </row>
    <row r="625" spans="2:7" x14ac:dyDescent="0.3">
      <c r="B625" s="1" t="s">
        <v>772</v>
      </c>
      <c r="C625" s="7">
        <v>2.2134282404296672</v>
      </c>
      <c r="D625" s="27">
        <v>5.2028901090331905</v>
      </c>
      <c r="E625" s="27">
        <f t="shared" si="18"/>
        <v>1720.840783616407</v>
      </c>
      <c r="F625" s="31">
        <v>425.42283116584412</v>
      </c>
      <c r="G625" s="7">
        <f t="shared" si="19"/>
        <v>1599.5066575283001</v>
      </c>
    </row>
    <row r="626" spans="2:7" x14ac:dyDescent="0.3">
      <c r="B626" s="1" t="s">
        <v>247</v>
      </c>
      <c r="C626" s="7">
        <v>2.4347710644726352</v>
      </c>
      <c r="D626" s="27">
        <v>5.7359959202554354</v>
      </c>
      <c r="E626" s="27">
        <f t="shared" si="18"/>
        <v>1726.5767795366623</v>
      </c>
      <c r="F626" s="31">
        <v>424.47224480665426</v>
      </c>
      <c r="G626" s="7">
        <f t="shared" si="19"/>
        <v>1601.9414285927728</v>
      </c>
    </row>
    <row r="627" spans="2:7" x14ac:dyDescent="0.3">
      <c r="B627" s="1" t="s">
        <v>635</v>
      </c>
      <c r="C627" s="7">
        <v>1.7707425923437308</v>
      </c>
      <c r="D627" s="27">
        <v>4.1751261969000319</v>
      </c>
      <c r="E627" s="27">
        <f t="shared" si="18"/>
        <v>1730.7519057335624</v>
      </c>
      <c r="F627" s="31">
        <v>424.11714253295634</v>
      </c>
      <c r="G627" s="7">
        <f t="shared" si="19"/>
        <v>1603.7121711851166</v>
      </c>
    </row>
    <row r="628" spans="2:7" x14ac:dyDescent="0.3">
      <c r="B628" s="1" t="s">
        <v>209</v>
      </c>
      <c r="C628" s="7">
        <v>1.5493997683007712</v>
      </c>
      <c r="D628" s="27">
        <v>3.6671853098004585</v>
      </c>
      <c r="E628" s="27">
        <f t="shared" si="18"/>
        <v>1734.4190910433629</v>
      </c>
      <c r="F628" s="31">
        <v>422.50381080008151</v>
      </c>
      <c r="G628" s="7">
        <f t="shared" si="19"/>
        <v>1605.2615709534175</v>
      </c>
    </row>
    <row r="629" spans="2:7" x14ac:dyDescent="0.3">
      <c r="B629" s="1" t="s">
        <v>587</v>
      </c>
      <c r="C629" s="7">
        <v>1.9920854163867046</v>
      </c>
      <c r="D629" s="27">
        <v>4.7183901342555306</v>
      </c>
      <c r="E629" s="27">
        <f t="shared" si="18"/>
        <v>1739.1374811776184</v>
      </c>
      <c r="F629" s="31">
        <v>422.19599475765193</v>
      </c>
      <c r="G629" s="7">
        <f t="shared" si="19"/>
        <v>1607.2536563698043</v>
      </c>
    </row>
    <row r="630" spans="2:7" x14ac:dyDescent="0.3">
      <c r="B630" s="1" t="s">
        <v>1368</v>
      </c>
      <c r="C630" s="7">
        <v>2.4347710644726273</v>
      </c>
      <c r="D630" s="27">
        <v>5.7834250462776895</v>
      </c>
      <c r="E630" s="27">
        <f t="shared" si="18"/>
        <v>1744.9209062238961</v>
      </c>
      <c r="F630" s="31">
        <v>420.99120244321091</v>
      </c>
      <c r="G630" s="7">
        <f t="shared" si="19"/>
        <v>1609.6884274342769</v>
      </c>
    </row>
    <row r="631" spans="2:7" x14ac:dyDescent="0.3">
      <c r="B631" s="1" t="s">
        <v>1132</v>
      </c>
      <c r="C631" s="7">
        <v>1.5493997683007736</v>
      </c>
      <c r="D631" s="27">
        <v>3.6876056705885039</v>
      </c>
      <c r="E631" s="27">
        <f t="shared" si="18"/>
        <v>1748.6085118944845</v>
      </c>
      <c r="F631" s="31">
        <v>420.16416794735682</v>
      </c>
      <c r="G631" s="7">
        <f t="shared" si="19"/>
        <v>1611.2378272025778</v>
      </c>
    </row>
    <row r="632" spans="2:7" x14ac:dyDescent="0.3">
      <c r="B632" s="1" t="s">
        <v>1163</v>
      </c>
      <c r="C632" s="7">
        <v>1.9920854163867086</v>
      </c>
      <c r="D632" s="27">
        <v>4.7583336577114679</v>
      </c>
      <c r="E632" s="27">
        <f t="shared" si="18"/>
        <v>1753.3668455521961</v>
      </c>
      <c r="F632" s="31">
        <v>418.65189784627398</v>
      </c>
      <c r="G632" s="7">
        <f t="shared" si="19"/>
        <v>1613.2299126189646</v>
      </c>
    </row>
    <row r="633" spans="2:7" x14ac:dyDescent="0.3">
      <c r="B633" s="1" t="s">
        <v>499</v>
      </c>
      <c r="C633" s="7">
        <v>2.6561138885155948</v>
      </c>
      <c r="D633" s="27">
        <v>6.3516954889624309</v>
      </c>
      <c r="E633" s="27">
        <f t="shared" si="18"/>
        <v>1759.7185410411585</v>
      </c>
      <c r="F633" s="31">
        <v>418.17399671177861</v>
      </c>
      <c r="G633" s="7">
        <f t="shared" si="19"/>
        <v>1615.8860265074802</v>
      </c>
    </row>
    <row r="634" spans="2:7" x14ac:dyDescent="0.3">
      <c r="B634" s="1" t="s">
        <v>1138</v>
      </c>
      <c r="C634" s="7">
        <v>1.549399768300773</v>
      </c>
      <c r="D634" s="27">
        <v>3.7195474497035921</v>
      </c>
      <c r="E634" s="27">
        <f t="shared" si="18"/>
        <v>1763.4380884908621</v>
      </c>
      <c r="F634" s="31">
        <v>416.5559894723869</v>
      </c>
      <c r="G634" s="7">
        <f t="shared" si="19"/>
        <v>1617.4354262757811</v>
      </c>
    </row>
    <row r="635" spans="2:7" x14ac:dyDescent="0.3">
      <c r="B635" s="1" t="s">
        <v>687</v>
      </c>
      <c r="C635" s="7">
        <v>1.549399768300773</v>
      </c>
      <c r="D635" s="27">
        <v>3.7259534523565567</v>
      </c>
      <c r="E635" s="27">
        <f t="shared" si="18"/>
        <v>1767.1640419432188</v>
      </c>
      <c r="F635" s="31">
        <v>415.83980801499894</v>
      </c>
      <c r="G635" s="7">
        <f t="shared" si="19"/>
        <v>1618.984826044082</v>
      </c>
    </row>
    <row r="636" spans="2:7" x14ac:dyDescent="0.3">
      <c r="B636" s="1" t="s">
        <v>1228</v>
      </c>
      <c r="C636" s="7">
        <v>1.5493997683007732</v>
      </c>
      <c r="D636" s="27">
        <v>3.7308330393486391</v>
      </c>
      <c r="E636" s="27">
        <f t="shared" si="18"/>
        <v>1770.8948749825674</v>
      </c>
      <c r="F636" s="31">
        <v>415.29592773502424</v>
      </c>
      <c r="G636" s="7">
        <f t="shared" si="19"/>
        <v>1620.5342258123828</v>
      </c>
    </row>
    <row r="637" spans="2:7" x14ac:dyDescent="0.3">
      <c r="B637" s="1" t="s">
        <v>355</v>
      </c>
      <c r="C637" s="7">
        <v>1.7707425923437301</v>
      </c>
      <c r="D637" s="27">
        <v>4.2656318095974939</v>
      </c>
      <c r="E637" s="27">
        <f t="shared" si="18"/>
        <v>1775.1605067921651</v>
      </c>
      <c r="F637" s="31">
        <v>415.11847983682816</v>
      </c>
      <c r="G637" s="7">
        <f t="shared" si="19"/>
        <v>1622.3049684047267</v>
      </c>
    </row>
    <row r="638" spans="2:7" x14ac:dyDescent="0.3">
      <c r="B638" s="1" t="s">
        <v>1563</v>
      </c>
      <c r="C638" s="7">
        <v>3.3201423606445024</v>
      </c>
      <c r="D638" s="27">
        <v>8.0148602519366339</v>
      </c>
      <c r="E638" s="27">
        <f t="shared" si="18"/>
        <v>1783.1753670441017</v>
      </c>
      <c r="F638" s="31">
        <v>414.24831578844498</v>
      </c>
      <c r="G638" s="7">
        <f t="shared" si="19"/>
        <v>1625.6251107653711</v>
      </c>
    </row>
    <row r="639" spans="2:7" x14ac:dyDescent="0.3">
      <c r="B639" s="1" t="s">
        <v>1337</v>
      </c>
      <c r="C639" s="7">
        <v>4.8695421289452536</v>
      </c>
      <c r="D639" s="27">
        <v>11.760213060362672</v>
      </c>
      <c r="E639" s="27">
        <f t="shared" si="18"/>
        <v>1794.9355801044644</v>
      </c>
      <c r="F639" s="31">
        <v>414.06920979670434</v>
      </c>
      <c r="G639" s="7">
        <f t="shared" si="19"/>
        <v>1630.4946528943165</v>
      </c>
    </row>
    <row r="640" spans="2:7" x14ac:dyDescent="0.3">
      <c r="B640" s="1" t="s">
        <v>780</v>
      </c>
      <c r="C640" s="7">
        <v>3.7628280087304264</v>
      </c>
      <c r="D640" s="27">
        <v>9.1145975405738273</v>
      </c>
      <c r="E640" s="27">
        <f t="shared" si="18"/>
        <v>1804.0501776450383</v>
      </c>
      <c r="F640" s="31">
        <v>412.83534374174138</v>
      </c>
      <c r="G640" s="7">
        <f t="shared" si="19"/>
        <v>1634.2574809030468</v>
      </c>
    </row>
    <row r="641" spans="2:7" x14ac:dyDescent="0.3">
      <c r="B641" s="1" t="s">
        <v>1380</v>
      </c>
      <c r="C641" s="7">
        <v>1.9920854163867077</v>
      </c>
      <c r="D641" s="27">
        <v>4.8547330444026713</v>
      </c>
      <c r="E641" s="27">
        <f t="shared" si="18"/>
        <v>1808.9049106894408</v>
      </c>
      <c r="F641" s="31">
        <v>410.33881743168331</v>
      </c>
      <c r="G641" s="7">
        <f t="shared" si="19"/>
        <v>1636.2495663194336</v>
      </c>
    </row>
    <row r="642" spans="2:7" x14ac:dyDescent="0.3">
      <c r="B642" s="1" t="s">
        <v>655</v>
      </c>
      <c r="C642" s="7">
        <v>2.8774567125585682</v>
      </c>
      <c r="D642" s="27">
        <v>7.0227803407600993</v>
      </c>
      <c r="E642" s="27">
        <f t="shared" si="18"/>
        <v>1815.927691030201</v>
      </c>
      <c r="F642" s="31">
        <v>409.73184023112009</v>
      </c>
      <c r="G642" s="7">
        <f t="shared" si="19"/>
        <v>1639.1270230319922</v>
      </c>
    </row>
    <row r="643" spans="2:7" x14ac:dyDescent="0.3">
      <c r="B643" s="1" t="s">
        <v>1540</v>
      </c>
      <c r="C643" s="7">
        <v>1.7707425923437294</v>
      </c>
      <c r="D643" s="27">
        <v>4.3223229176694877</v>
      </c>
      <c r="E643" s="27">
        <f t="shared" si="18"/>
        <v>1820.2500139478705</v>
      </c>
      <c r="F643" s="31">
        <v>409.67383188909895</v>
      </c>
      <c r="G643" s="7">
        <f t="shared" si="19"/>
        <v>1640.897765624336</v>
      </c>
    </row>
    <row r="644" spans="2:7" x14ac:dyDescent="0.3">
      <c r="B644" s="1" t="s">
        <v>1086</v>
      </c>
      <c r="C644" s="7">
        <v>3.0987995366015477</v>
      </c>
      <c r="D644" s="27">
        <v>7.5705050081809544</v>
      </c>
      <c r="E644" s="27">
        <f t="shared" si="18"/>
        <v>1827.8205189560515</v>
      </c>
      <c r="F644" s="31">
        <v>409.32534002062948</v>
      </c>
      <c r="G644" s="7">
        <f t="shared" si="19"/>
        <v>1643.9965651609375</v>
      </c>
    </row>
    <row r="645" spans="2:7" x14ac:dyDescent="0.3">
      <c r="B645" s="1" t="s">
        <v>1113</v>
      </c>
      <c r="C645" s="7">
        <v>2.2134282404296672</v>
      </c>
      <c r="D645" s="27">
        <v>5.4099324897494689</v>
      </c>
      <c r="E645" s="27">
        <f t="shared" si="18"/>
        <v>1833.230451445801</v>
      </c>
      <c r="F645" s="31">
        <v>409.14156408117583</v>
      </c>
      <c r="G645" s="7">
        <f t="shared" si="19"/>
        <v>1646.2099934013672</v>
      </c>
    </row>
    <row r="646" spans="2:7" x14ac:dyDescent="0.3">
      <c r="B646" s="1" t="s">
        <v>310</v>
      </c>
      <c r="C646" s="7">
        <v>2.4347710644726281</v>
      </c>
      <c r="D646" s="27">
        <v>5.9678228616672433</v>
      </c>
      <c r="E646" s="27">
        <f t="shared" si="18"/>
        <v>1839.1982743074682</v>
      </c>
      <c r="F646" s="31">
        <v>407.98313236000121</v>
      </c>
      <c r="G646" s="7">
        <f t="shared" si="19"/>
        <v>1648.6447644658399</v>
      </c>
    </row>
    <row r="647" spans="2:7" x14ac:dyDescent="0.3">
      <c r="B647" s="1" t="s">
        <v>596</v>
      </c>
      <c r="C647" s="7">
        <v>1.9920854163867041</v>
      </c>
      <c r="D647" s="27">
        <v>4.8865834716605532</v>
      </c>
      <c r="E647" s="27">
        <f t="shared" ref="E647:E710" si="20">D647+E646</f>
        <v>1844.0848577791287</v>
      </c>
      <c r="F647" s="31">
        <v>407.66425621084414</v>
      </c>
      <c r="G647" s="7">
        <f t="shared" ref="G647:G710" si="21">C647+G646</f>
        <v>1650.6368498822267</v>
      </c>
    </row>
    <row r="648" spans="2:7" x14ac:dyDescent="0.3">
      <c r="B648" s="1" t="s">
        <v>326</v>
      </c>
      <c r="C648" s="7">
        <v>1.7707425923437303</v>
      </c>
      <c r="D648" s="27">
        <v>4.3715009118130412</v>
      </c>
      <c r="E648" s="27">
        <f t="shared" si="20"/>
        <v>1848.4563586909417</v>
      </c>
      <c r="F648" s="31">
        <v>405.06513164818961</v>
      </c>
      <c r="G648" s="7">
        <f t="shared" si="21"/>
        <v>1652.4075924745705</v>
      </c>
    </row>
    <row r="649" spans="2:7" x14ac:dyDescent="0.3">
      <c r="B649" s="1" t="s">
        <v>616</v>
      </c>
      <c r="C649" s="7">
        <v>1.5493997683007703</v>
      </c>
      <c r="D649" s="27">
        <v>3.8274905121288283</v>
      </c>
      <c r="E649" s="27">
        <f t="shared" si="20"/>
        <v>1852.2838492030705</v>
      </c>
      <c r="F649" s="31">
        <v>404.80825841133259</v>
      </c>
      <c r="G649" s="7">
        <f t="shared" si="21"/>
        <v>1653.9569922428714</v>
      </c>
    </row>
    <row r="650" spans="2:7" x14ac:dyDescent="0.3">
      <c r="B650" s="1" t="s">
        <v>1577</v>
      </c>
      <c r="C650" s="7">
        <v>3.0987995366015451</v>
      </c>
      <c r="D650" s="27">
        <v>7.6629407134675533</v>
      </c>
      <c r="E650" s="27">
        <f t="shared" si="20"/>
        <v>1859.9467899165381</v>
      </c>
      <c r="F650" s="31">
        <v>404.38777389409154</v>
      </c>
      <c r="G650" s="7">
        <f t="shared" si="21"/>
        <v>1657.0557917794729</v>
      </c>
    </row>
    <row r="651" spans="2:7" x14ac:dyDescent="0.3">
      <c r="B651" s="1" t="s">
        <v>1178</v>
      </c>
      <c r="C651" s="7">
        <v>1.5493997683007721</v>
      </c>
      <c r="D651" s="27">
        <v>3.8418785965326649</v>
      </c>
      <c r="E651" s="27">
        <f t="shared" si="20"/>
        <v>1863.7886685130709</v>
      </c>
      <c r="F651" s="31">
        <v>403.29222524082917</v>
      </c>
      <c r="G651" s="7">
        <f t="shared" si="21"/>
        <v>1658.6051915477738</v>
      </c>
    </row>
    <row r="652" spans="2:7" x14ac:dyDescent="0.3">
      <c r="B652" s="1" t="s">
        <v>1369</v>
      </c>
      <c r="C652" s="7">
        <v>1.549399768300773</v>
      </c>
      <c r="D652" s="27">
        <v>3.8437273007286104</v>
      </c>
      <c r="E652" s="27">
        <f t="shared" si="20"/>
        <v>1867.6323958137996</v>
      </c>
      <c r="F652" s="31">
        <v>403.09825517722641</v>
      </c>
      <c r="G652" s="7">
        <f t="shared" si="21"/>
        <v>1660.1545913160746</v>
      </c>
    </row>
    <row r="653" spans="2:7" x14ac:dyDescent="0.3">
      <c r="B653" s="1" t="s">
        <v>788</v>
      </c>
      <c r="C653" s="7">
        <v>1.9920854163867068</v>
      </c>
      <c r="D653" s="27">
        <v>4.9532822353339849</v>
      </c>
      <c r="E653" s="27">
        <f t="shared" si="20"/>
        <v>1872.5856780491335</v>
      </c>
      <c r="F653" s="31">
        <v>402.17482504353734</v>
      </c>
      <c r="G653" s="7">
        <f t="shared" si="21"/>
        <v>1662.1466767324614</v>
      </c>
    </row>
    <row r="654" spans="2:7" x14ac:dyDescent="0.3">
      <c r="B654" s="1" t="s">
        <v>1246</v>
      </c>
      <c r="C654" s="7">
        <v>3.3201423606445024</v>
      </c>
      <c r="D654" s="27">
        <v>8.2743202805215592</v>
      </c>
      <c r="E654" s="27">
        <f t="shared" si="20"/>
        <v>1880.8599983296551</v>
      </c>
      <c r="F654" s="31">
        <v>401.25862283339387</v>
      </c>
      <c r="G654" s="7">
        <f t="shared" si="21"/>
        <v>1665.4668190931059</v>
      </c>
    </row>
    <row r="655" spans="2:7" x14ac:dyDescent="0.3">
      <c r="B655" s="1" t="s">
        <v>146</v>
      </c>
      <c r="C655" s="7">
        <v>1.5493997683007721</v>
      </c>
      <c r="D655" s="27">
        <v>3.8631216583367318</v>
      </c>
      <c r="E655" s="27">
        <f t="shared" si="20"/>
        <v>1884.7231199879918</v>
      </c>
      <c r="F655" s="31">
        <v>401.07454678708376</v>
      </c>
      <c r="G655" s="7">
        <f t="shared" si="21"/>
        <v>1667.0162188614067</v>
      </c>
    </row>
    <row r="656" spans="2:7" x14ac:dyDescent="0.3">
      <c r="B656" s="1" t="s">
        <v>1689</v>
      </c>
      <c r="C656" s="7">
        <v>2.8774567125585655</v>
      </c>
      <c r="D656" s="27">
        <v>7.1855068122465218</v>
      </c>
      <c r="E656" s="27">
        <f t="shared" si="20"/>
        <v>1891.9086268002384</v>
      </c>
      <c r="F656" s="31">
        <v>400.45285430032726</v>
      </c>
      <c r="G656" s="7">
        <f t="shared" si="21"/>
        <v>1669.8936755739653</v>
      </c>
    </row>
    <row r="657" spans="2:7" x14ac:dyDescent="0.3">
      <c r="B657" s="1" t="s">
        <v>557</v>
      </c>
      <c r="C657" s="7">
        <v>2.2134282404296677</v>
      </c>
      <c r="D657" s="27">
        <v>5.5303001557512541</v>
      </c>
      <c r="E657" s="27">
        <f t="shared" si="20"/>
        <v>1897.4389269559897</v>
      </c>
      <c r="F657" s="31">
        <v>400.23654740110368</v>
      </c>
      <c r="G657" s="7">
        <f t="shared" si="21"/>
        <v>1672.107103814395</v>
      </c>
    </row>
    <row r="658" spans="2:7" x14ac:dyDescent="0.3">
      <c r="B658" s="1" t="s">
        <v>1077</v>
      </c>
      <c r="C658" s="7">
        <v>3.3201423606445024</v>
      </c>
      <c r="D658" s="27">
        <v>8.2964635159424116</v>
      </c>
      <c r="E658" s="27">
        <f t="shared" si="20"/>
        <v>1905.7353904719321</v>
      </c>
      <c r="F658" s="31">
        <v>400.18766481218722</v>
      </c>
      <c r="G658" s="7">
        <f t="shared" si="21"/>
        <v>1675.4272461750395</v>
      </c>
    </row>
    <row r="659" spans="2:7" x14ac:dyDescent="0.3">
      <c r="B659" s="1" t="s">
        <v>686</v>
      </c>
      <c r="C659" s="7">
        <v>1.9920854163867068</v>
      </c>
      <c r="D659" s="27">
        <v>4.9968982484535296</v>
      </c>
      <c r="E659" s="27">
        <f t="shared" si="20"/>
        <v>1910.7322887203857</v>
      </c>
      <c r="F659" s="31">
        <v>398.66439485799606</v>
      </c>
      <c r="G659" s="7">
        <f t="shared" si="21"/>
        <v>1677.4193315914263</v>
      </c>
    </row>
    <row r="660" spans="2:7" x14ac:dyDescent="0.3">
      <c r="B660" s="1" t="s">
        <v>1139</v>
      </c>
      <c r="C660" s="7">
        <v>2.8774567125585762</v>
      </c>
      <c r="D660" s="27">
        <v>7.2435173913931754</v>
      </c>
      <c r="E660" s="27">
        <f t="shared" si="20"/>
        <v>1917.9758061117789</v>
      </c>
      <c r="F660" s="31">
        <v>397.24577951280975</v>
      </c>
      <c r="G660" s="7">
        <f t="shared" si="21"/>
        <v>1680.2967883039848</v>
      </c>
    </row>
    <row r="661" spans="2:7" x14ac:dyDescent="0.3">
      <c r="B661" s="1" t="s">
        <v>1103</v>
      </c>
      <c r="C661" s="7">
        <v>2.4347710644726299</v>
      </c>
      <c r="D661" s="27">
        <v>6.140403450721041</v>
      </c>
      <c r="E661" s="27">
        <f t="shared" si="20"/>
        <v>1924.1162095625</v>
      </c>
      <c r="F661" s="31">
        <v>396.51646410737476</v>
      </c>
      <c r="G661" s="7">
        <f t="shared" si="21"/>
        <v>1682.7315593684575</v>
      </c>
    </row>
    <row r="662" spans="2:7" x14ac:dyDescent="0.3">
      <c r="B662" s="1" t="s">
        <v>881</v>
      </c>
      <c r="C662" s="7">
        <v>2.434771064472629</v>
      </c>
      <c r="D662" s="27">
        <v>6.1820516381150608</v>
      </c>
      <c r="E662" s="27">
        <f t="shared" si="20"/>
        <v>1930.2982612006151</v>
      </c>
      <c r="F662" s="31">
        <v>393.84515157738201</v>
      </c>
      <c r="G662" s="7">
        <f t="shared" si="21"/>
        <v>1685.1663304329302</v>
      </c>
    </row>
    <row r="663" spans="2:7" x14ac:dyDescent="0.3">
      <c r="B663" s="1" t="s">
        <v>1359</v>
      </c>
      <c r="C663" s="7">
        <v>2.4347710644726268</v>
      </c>
      <c r="D663" s="27">
        <v>6.1843239579086715</v>
      </c>
      <c r="E663" s="27">
        <f t="shared" si="20"/>
        <v>1936.4825851585238</v>
      </c>
      <c r="F663" s="31">
        <v>393.70044018457008</v>
      </c>
      <c r="G663" s="7">
        <f t="shared" si="21"/>
        <v>1687.6011014974029</v>
      </c>
    </row>
    <row r="664" spans="2:7" x14ac:dyDescent="0.3">
      <c r="B664" s="1" t="s">
        <v>1562</v>
      </c>
      <c r="C664" s="7">
        <v>1.770742592343729</v>
      </c>
      <c r="D664" s="27">
        <v>4.4997134787856643</v>
      </c>
      <c r="E664" s="27">
        <f t="shared" si="20"/>
        <v>1940.9822986373094</v>
      </c>
      <c r="F664" s="31">
        <v>393.52341003312029</v>
      </c>
      <c r="G664" s="7">
        <f t="shared" si="21"/>
        <v>1689.3718440897467</v>
      </c>
    </row>
    <row r="665" spans="2:7" x14ac:dyDescent="0.3">
      <c r="B665" s="1" t="s">
        <v>970</v>
      </c>
      <c r="C665" s="7">
        <v>1.5493997683007732</v>
      </c>
      <c r="D665" s="27">
        <v>3.9434757173166219</v>
      </c>
      <c r="E665" s="27">
        <f t="shared" si="20"/>
        <v>1944.9257743546261</v>
      </c>
      <c r="F665" s="31">
        <v>392.9020689786517</v>
      </c>
      <c r="G665" s="7">
        <f t="shared" si="21"/>
        <v>1690.9212438580475</v>
      </c>
    </row>
    <row r="666" spans="2:7" x14ac:dyDescent="0.3">
      <c r="B666" s="1" t="s">
        <v>1207</v>
      </c>
      <c r="C666" s="7">
        <v>2.6561138885156046</v>
      </c>
      <c r="D666" s="27">
        <v>6.7602533909314335</v>
      </c>
      <c r="E666" s="27">
        <f t="shared" si="20"/>
        <v>1951.6860277455576</v>
      </c>
      <c r="F666" s="31">
        <v>392.90152822949779</v>
      </c>
      <c r="G666" s="7">
        <f t="shared" si="21"/>
        <v>1693.5773577465632</v>
      </c>
    </row>
    <row r="667" spans="2:7" x14ac:dyDescent="0.3">
      <c r="B667" s="1" t="s">
        <v>574</v>
      </c>
      <c r="C667" s="7">
        <v>2.213428240429665</v>
      </c>
      <c r="D667" s="27">
        <v>5.6352235979745595</v>
      </c>
      <c r="E667" s="27">
        <f t="shared" si="20"/>
        <v>1957.3212513435321</v>
      </c>
      <c r="F667" s="31">
        <v>392.78445689807705</v>
      </c>
      <c r="G667" s="7">
        <f t="shared" si="21"/>
        <v>1695.7907859869929</v>
      </c>
    </row>
    <row r="668" spans="2:7" x14ac:dyDescent="0.3">
      <c r="B668" s="1" t="s">
        <v>599</v>
      </c>
      <c r="C668" s="7">
        <v>2.2134282404296641</v>
      </c>
      <c r="D668" s="27">
        <v>5.6395405120534106</v>
      </c>
      <c r="E668" s="27">
        <f t="shared" si="20"/>
        <v>1962.9607918555855</v>
      </c>
      <c r="F668" s="31">
        <v>392.48379113491529</v>
      </c>
      <c r="G668" s="7">
        <f t="shared" si="21"/>
        <v>1698.0042142274226</v>
      </c>
    </row>
    <row r="669" spans="2:7" x14ac:dyDescent="0.3">
      <c r="B669" s="1" t="s">
        <v>371</v>
      </c>
      <c r="C669" s="7">
        <v>1.9920854163867039</v>
      </c>
      <c r="D669" s="27">
        <v>5.0757034983428531</v>
      </c>
      <c r="E669" s="27">
        <f t="shared" si="20"/>
        <v>1968.0364953539283</v>
      </c>
      <c r="F669" s="31">
        <v>392.47474109492254</v>
      </c>
      <c r="G669" s="7">
        <f t="shared" si="21"/>
        <v>1699.9962996438094</v>
      </c>
    </row>
    <row r="670" spans="2:7" x14ac:dyDescent="0.3">
      <c r="B670" s="1" t="s">
        <v>782</v>
      </c>
      <c r="C670" s="7">
        <v>2.2134282404296677</v>
      </c>
      <c r="D670" s="27">
        <v>5.6536713871861046</v>
      </c>
      <c r="E670" s="27">
        <f t="shared" si="20"/>
        <v>1973.6901667411144</v>
      </c>
      <c r="F670" s="31">
        <v>391.50281097807414</v>
      </c>
      <c r="G670" s="7">
        <f t="shared" si="21"/>
        <v>1702.2097278842391</v>
      </c>
    </row>
    <row r="671" spans="2:7" x14ac:dyDescent="0.3">
      <c r="B671" s="1" t="s">
        <v>889</v>
      </c>
      <c r="C671" s="7">
        <v>1.549399768300773</v>
      </c>
      <c r="D671" s="27">
        <v>3.9594741846491335</v>
      </c>
      <c r="E671" s="27">
        <f t="shared" si="20"/>
        <v>1977.6496409257634</v>
      </c>
      <c r="F671" s="31">
        <v>391.31452714297018</v>
      </c>
      <c r="G671" s="7">
        <f t="shared" si="21"/>
        <v>1703.75912765254</v>
      </c>
    </row>
    <row r="672" spans="2:7" x14ac:dyDescent="0.3">
      <c r="B672" s="1" t="s">
        <v>1046</v>
      </c>
      <c r="C672" s="7">
        <v>1.5493997683007732</v>
      </c>
      <c r="D672" s="27">
        <v>3.9626879183993244</v>
      </c>
      <c r="E672" s="27">
        <f t="shared" si="20"/>
        <v>1981.6123288441627</v>
      </c>
      <c r="F672" s="31">
        <v>390.99717166892941</v>
      </c>
      <c r="G672" s="7">
        <f t="shared" si="21"/>
        <v>1705.3085274208408</v>
      </c>
    </row>
    <row r="673" spans="2:7" x14ac:dyDescent="0.3">
      <c r="B673" s="1" t="s">
        <v>743</v>
      </c>
      <c r="C673" s="7">
        <v>1.5493997683007736</v>
      </c>
      <c r="D673" s="27">
        <v>3.9657031739347577</v>
      </c>
      <c r="E673" s="27">
        <f t="shared" si="20"/>
        <v>1985.5780320180975</v>
      </c>
      <c r="F673" s="31">
        <v>390.699883562759</v>
      </c>
      <c r="G673" s="7">
        <f t="shared" si="21"/>
        <v>1706.8579271891417</v>
      </c>
    </row>
    <row r="674" spans="2:7" x14ac:dyDescent="0.3">
      <c r="B674" s="1" t="s">
        <v>1234</v>
      </c>
      <c r="C674" s="7">
        <v>3.3201423606445024</v>
      </c>
      <c r="D674" s="27">
        <v>8.5221242598292815</v>
      </c>
      <c r="E674" s="27">
        <f t="shared" si="20"/>
        <v>1994.1001562779268</v>
      </c>
      <c r="F674" s="31">
        <v>389.59093524306496</v>
      </c>
      <c r="G674" s="7">
        <f t="shared" si="21"/>
        <v>1710.1780695497862</v>
      </c>
    </row>
    <row r="675" spans="2:7" x14ac:dyDescent="0.3">
      <c r="B675" s="1" t="s">
        <v>226</v>
      </c>
      <c r="C675" s="7">
        <v>4.426856480859338</v>
      </c>
      <c r="D675" s="27">
        <v>11.384863680366561</v>
      </c>
      <c r="E675" s="27">
        <f t="shared" si="20"/>
        <v>2005.4850199582934</v>
      </c>
      <c r="F675" s="31">
        <v>388.83702125424185</v>
      </c>
      <c r="G675" s="7">
        <f t="shared" si="21"/>
        <v>1714.6049260306456</v>
      </c>
    </row>
    <row r="676" spans="2:7" x14ac:dyDescent="0.3">
      <c r="B676" s="1" t="s">
        <v>870</v>
      </c>
      <c r="C676" s="7">
        <v>1.770742592343729</v>
      </c>
      <c r="D676" s="27">
        <v>4.5566082734525333</v>
      </c>
      <c r="E676" s="27">
        <f t="shared" si="20"/>
        <v>2010.041628231746</v>
      </c>
      <c r="F676" s="31">
        <v>388.60979177436309</v>
      </c>
      <c r="G676" s="7">
        <f t="shared" si="21"/>
        <v>1716.3756686229895</v>
      </c>
    </row>
    <row r="677" spans="2:7" x14ac:dyDescent="0.3">
      <c r="B677" s="1" t="s">
        <v>511</v>
      </c>
      <c r="C677" s="7">
        <v>1.5493997683007732</v>
      </c>
      <c r="D677" s="27">
        <v>3.988838109060028</v>
      </c>
      <c r="E677" s="27">
        <f t="shared" si="20"/>
        <v>2014.030466340806</v>
      </c>
      <c r="F677" s="31">
        <v>388.43385616015644</v>
      </c>
      <c r="G677" s="7">
        <f t="shared" si="21"/>
        <v>1717.9250683912903</v>
      </c>
    </row>
    <row r="678" spans="2:7" x14ac:dyDescent="0.3">
      <c r="B678" s="1" t="s">
        <v>503</v>
      </c>
      <c r="C678" s="7">
        <v>2.434771064472633</v>
      </c>
      <c r="D678" s="27">
        <v>6.27034188821965</v>
      </c>
      <c r="E678" s="27">
        <f t="shared" si="20"/>
        <v>2020.3008082290257</v>
      </c>
      <c r="F678" s="31">
        <v>388.29957088096552</v>
      </c>
      <c r="G678" s="7">
        <f t="shared" si="21"/>
        <v>1720.359839455763</v>
      </c>
    </row>
    <row r="679" spans="2:7" x14ac:dyDescent="0.3">
      <c r="B679" s="1" t="s">
        <v>1312</v>
      </c>
      <c r="C679" s="7">
        <v>2.6561138885155997</v>
      </c>
      <c r="D679" s="27">
        <v>6.8496584375162346</v>
      </c>
      <c r="E679" s="27">
        <f t="shared" si="20"/>
        <v>2027.1504666665419</v>
      </c>
      <c r="F679" s="31">
        <v>387.77318792537301</v>
      </c>
      <c r="G679" s="7">
        <f t="shared" si="21"/>
        <v>1723.0159533442786</v>
      </c>
    </row>
    <row r="680" spans="2:7" x14ac:dyDescent="0.3">
      <c r="B680" s="1" t="s">
        <v>1591</v>
      </c>
      <c r="C680" s="7">
        <v>1.5493997683007721</v>
      </c>
      <c r="D680" s="27">
        <v>3.9993086181999433</v>
      </c>
      <c r="E680" s="27">
        <f t="shared" si="20"/>
        <v>2031.1497752847417</v>
      </c>
      <c r="F680" s="31">
        <v>387.41690532453697</v>
      </c>
      <c r="G680" s="7">
        <f t="shared" si="21"/>
        <v>1724.5653531125795</v>
      </c>
    </row>
    <row r="681" spans="2:7" x14ac:dyDescent="0.3">
      <c r="B681" s="1" t="s">
        <v>551</v>
      </c>
      <c r="C681" s="7">
        <v>3.541485184687478</v>
      </c>
      <c r="D681" s="27">
        <v>9.1606144683164139</v>
      </c>
      <c r="E681" s="27">
        <f t="shared" si="20"/>
        <v>2040.3103897530582</v>
      </c>
      <c r="F681" s="31">
        <v>386.59908644079758</v>
      </c>
      <c r="G681" s="7">
        <f t="shared" si="21"/>
        <v>1728.1068382972669</v>
      </c>
    </row>
    <row r="682" spans="2:7" x14ac:dyDescent="0.3">
      <c r="B682" s="1" t="s">
        <v>1112</v>
      </c>
      <c r="C682" s="7">
        <v>2.2134282404296672</v>
      </c>
      <c r="D682" s="27">
        <v>5.7265351274669065</v>
      </c>
      <c r="E682" s="27">
        <f t="shared" si="20"/>
        <v>2046.036924880525</v>
      </c>
      <c r="F682" s="31">
        <v>386.52137656732793</v>
      </c>
      <c r="G682" s="7">
        <f t="shared" si="21"/>
        <v>1730.3202665376966</v>
      </c>
    </row>
    <row r="683" spans="2:7" x14ac:dyDescent="0.3">
      <c r="B683" s="1" t="s">
        <v>1512</v>
      </c>
      <c r="C683" s="7">
        <v>2.2134282404296672</v>
      </c>
      <c r="D683" s="27">
        <v>5.7287737549239344</v>
      </c>
      <c r="E683" s="27">
        <f t="shared" si="20"/>
        <v>2051.7656986354491</v>
      </c>
      <c r="F683" s="31">
        <v>386.37033597760865</v>
      </c>
      <c r="G683" s="7">
        <f t="shared" si="21"/>
        <v>1732.5336947781263</v>
      </c>
    </row>
    <row r="684" spans="2:7" x14ac:dyDescent="0.3">
      <c r="B684" s="1" t="s">
        <v>359</v>
      </c>
      <c r="C684" s="7">
        <v>1.7707425923437323</v>
      </c>
      <c r="D684" s="27">
        <v>4.5918566540323029</v>
      </c>
      <c r="E684" s="27">
        <f t="shared" si="20"/>
        <v>2056.3575552894813</v>
      </c>
      <c r="F684" s="31">
        <v>385.6267139325372</v>
      </c>
      <c r="G684" s="7">
        <f t="shared" si="21"/>
        <v>1734.3044373704702</v>
      </c>
    </row>
    <row r="685" spans="2:7" x14ac:dyDescent="0.3">
      <c r="B685" s="1" t="s">
        <v>1223</v>
      </c>
      <c r="C685" s="7">
        <v>1.5493997683007736</v>
      </c>
      <c r="D685" s="27">
        <v>4.0243754756923433</v>
      </c>
      <c r="E685" s="27">
        <f t="shared" si="20"/>
        <v>2060.3819307651738</v>
      </c>
      <c r="F685" s="31">
        <v>385.00377950797912</v>
      </c>
      <c r="G685" s="7">
        <f t="shared" si="21"/>
        <v>1735.853837138771</v>
      </c>
    </row>
    <row r="686" spans="2:7" x14ac:dyDescent="0.3">
      <c r="B686" s="1" t="s">
        <v>1274</v>
      </c>
      <c r="C686" s="7">
        <v>1.549399768300773</v>
      </c>
      <c r="D686" s="27">
        <v>4.0275001702791942</v>
      </c>
      <c r="E686" s="27">
        <f t="shared" si="20"/>
        <v>2064.4094309354532</v>
      </c>
      <c r="F686" s="31">
        <v>384.70507828516509</v>
      </c>
      <c r="G686" s="7">
        <f t="shared" si="21"/>
        <v>1737.4032369070719</v>
      </c>
    </row>
    <row r="687" spans="2:7" x14ac:dyDescent="0.3">
      <c r="B687" s="1" t="s">
        <v>1000</v>
      </c>
      <c r="C687" s="7">
        <v>1.770742592343729</v>
      </c>
      <c r="D687" s="27">
        <v>4.6067036773407857</v>
      </c>
      <c r="E687" s="27">
        <f t="shared" si="20"/>
        <v>2069.0161346127938</v>
      </c>
      <c r="F687" s="31">
        <v>384.38387106458907</v>
      </c>
      <c r="G687" s="7">
        <f t="shared" si="21"/>
        <v>1739.1739794994157</v>
      </c>
    </row>
    <row r="688" spans="2:7" x14ac:dyDescent="0.3">
      <c r="B688" s="1" t="s">
        <v>961</v>
      </c>
      <c r="C688" s="7">
        <v>1.770742592343729</v>
      </c>
      <c r="D688" s="27">
        <v>4.6096733830890564</v>
      </c>
      <c r="E688" s="27">
        <f t="shared" si="20"/>
        <v>2073.625807995883</v>
      </c>
      <c r="F688" s="31">
        <v>384.136238120435</v>
      </c>
      <c r="G688" s="7">
        <f t="shared" si="21"/>
        <v>1740.9447220917596</v>
      </c>
    </row>
    <row r="689" spans="2:7" x14ac:dyDescent="0.3">
      <c r="B689" s="1" t="s">
        <v>1245</v>
      </c>
      <c r="C689" s="7">
        <v>1.9920854163867083</v>
      </c>
      <c r="D689" s="27">
        <v>5.1876030494286578</v>
      </c>
      <c r="E689" s="27">
        <f t="shared" si="20"/>
        <v>2078.8134110453116</v>
      </c>
      <c r="F689" s="31">
        <v>384.00883749309014</v>
      </c>
      <c r="G689" s="7">
        <f t="shared" si="21"/>
        <v>1742.9368075081463</v>
      </c>
    </row>
    <row r="690" spans="2:7" x14ac:dyDescent="0.3">
      <c r="B690" s="1" t="s">
        <v>1001</v>
      </c>
      <c r="C690" s="7">
        <v>1.549399768300773</v>
      </c>
      <c r="D690" s="27">
        <v>4.0551640956639501</v>
      </c>
      <c r="E690" s="27">
        <f t="shared" si="20"/>
        <v>2082.8685751409757</v>
      </c>
      <c r="F690" s="31">
        <v>382.08065857494989</v>
      </c>
      <c r="G690" s="7">
        <f t="shared" si="21"/>
        <v>1744.4862072764472</v>
      </c>
    </row>
    <row r="691" spans="2:7" x14ac:dyDescent="0.3">
      <c r="B691" s="1" t="s">
        <v>212</v>
      </c>
      <c r="C691" s="7">
        <v>1.5493997683007703</v>
      </c>
      <c r="D691" s="27">
        <v>4.0589440308319276</v>
      </c>
      <c r="E691" s="27">
        <f t="shared" si="20"/>
        <v>2086.9275191718075</v>
      </c>
      <c r="F691" s="31">
        <v>381.72484186316876</v>
      </c>
      <c r="G691" s="7">
        <f t="shared" si="21"/>
        <v>1746.0356070447481</v>
      </c>
    </row>
    <row r="692" spans="2:7" x14ac:dyDescent="0.3">
      <c r="B692" s="1" t="s">
        <v>864</v>
      </c>
      <c r="C692" s="7">
        <v>2.434771064472633</v>
      </c>
      <c r="D692" s="27">
        <v>6.3868445856509295</v>
      </c>
      <c r="E692" s="27">
        <f t="shared" si="20"/>
        <v>2093.3143637574585</v>
      </c>
      <c r="F692" s="31">
        <v>381.21658227644002</v>
      </c>
      <c r="G692" s="7">
        <f t="shared" si="21"/>
        <v>1748.4703781092207</v>
      </c>
    </row>
    <row r="693" spans="2:7" x14ac:dyDescent="0.3">
      <c r="B693" s="1" t="s">
        <v>789</v>
      </c>
      <c r="C693" s="7">
        <v>1.7707425923437354</v>
      </c>
      <c r="D693" s="27">
        <v>4.645391202288101</v>
      </c>
      <c r="E693" s="27">
        <f t="shared" si="20"/>
        <v>2097.9597549597465</v>
      </c>
      <c r="F693" s="31">
        <v>381.182663684288</v>
      </c>
      <c r="G693" s="7">
        <f t="shared" si="21"/>
        <v>1750.2411207015646</v>
      </c>
    </row>
    <row r="694" spans="2:7" x14ac:dyDescent="0.3">
      <c r="B694" s="1" t="s">
        <v>898</v>
      </c>
      <c r="C694" s="7">
        <v>2.2134282404296677</v>
      </c>
      <c r="D694" s="27">
        <v>5.8132641988502174</v>
      </c>
      <c r="E694" s="27">
        <f t="shared" si="20"/>
        <v>2103.7730191585965</v>
      </c>
      <c r="F694" s="31">
        <v>380.75479880433664</v>
      </c>
      <c r="G694" s="7">
        <f t="shared" si="21"/>
        <v>1752.4545489419943</v>
      </c>
    </row>
    <row r="695" spans="2:7" x14ac:dyDescent="0.3">
      <c r="B695" s="1" t="s">
        <v>1657</v>
      </c>
      <c r="C695" s="7">
        <v>1.5493997683007705</v>
      </c>
      <c r="D695" s="27">
        <v>4.0995396172907856</v>
      </c>
      <c r="E695" s="27">
        <f t="shared" si="20"/>
        <v>2107.8725587758872</v>
      </c>
      <c r="F695" s="31">
        <v>377.94482135647809</v>
      </c>
      <c r="G695" s="7">
        <f t="shared" si="21"/>
        <v>1754.0039487102952</v>
      </c>
    </row>
    <row r="696" spans="2:7" x14ac:dyDescent="0.3">
      <c r="B696" s="1" t="s">
        <v>336</v>
      </c>
      <c r="C696" s="7">
        <v>6.8616275453319426</v>
      </c>
      <c r="D696" s="27">
        <v>18.177333488640457</v>
      </c>
      <c r="E696" s="27">
        <f t="shared" si="20"/>
        <v>2126.0498922645279</v>
      </c>
      <c r="F696" s="31">
        <v>377.48262414946464</v>
      </c>
      <c r="G696" s="7">
        <f t="shared" si="21"/>
        <v>1760.865576255627</v>
      </c>
    </row>
    <row r="697" spans="2:7" x14ac:dyDescent="0.3">
      <c r="B697" s="1" t="s">
        <v>543</v>
      </c>
      <c r="C697" s="7">
        <v>3.0987995366015455</v>
      </c>
      <c r="D697" s="27">
        <v>8.2119846798636367</v>
      </c>
      <c r="E697" s="27">
        <f t="shared" si="20"/>
        <v>2134.2618769443916</v>
      </c>
      <c r="F697" s="31">
        <v>377.35086673992703</v>
      </c>
      <c r="G697" s="7">
        <f t="shared" si="21"/>
        <v>1763.9643757922286</v>
      </c>
    </row>
    <row r="698" spans="2:7" x14ac:dyDescent="0.3">
      <c r="B698" s="1" t="s">
        <v>441</v>
      </c>
      <c r="C698" s="7">
        <v>3.3201423606445024</v>
      </c>
      <c r="D698" s="27">
        <v>8.8023170197262246</v>
      </c>
      <c r="E698" s="27">
        <f t="shared" si="20"/>
        <v>2143.0641939641177</v>
      </c>
      <c r="F698" s="31">
        <v>377.18959146824363</v>
      </c>
      <c r="G698" s="7">
        <f t="shared" si="21"/>
        <v>1767.284518152873</v>
      </c>
    </row>
    <row r="699" spans="2:7" x14ac:dyDescent="0.3">
      <c r="B699" s="1" t="s">
        <v>130</v>
      </c>
      <c r="C699" s="7">
        <v>1.5493997683007728</v>
      </c>
      <c r="D699" s="27">
        <v>4.1092158178005089</v>
      </c>
      <c r="E699" s="27">
        <f t="shared" si="20"/>
        <v>2147.1734097819181</v>
      </c>
      <c r="F699" s="31">
        <v>377.05485352923165</v>
      </c>
      <c r="G699" s="7">
        <f t="shared" si="21"/>
        <v>1768.8339179211739</v>
      </c>
    </row>
    <row r="700" spans="2:7" x14ac:dyDescent="0.3">
      <c r="B700" s="1" t="s">
        <v>486</v>
      </c>
      <c r="C700" s="7">
        <v>1.9920854163867026</v>
      </c>
      <c r="D700" s="27">
        <v>5.2918994733688143</v>
      </c>
      <c r="E700" s="27">
        <f t="shared" si="20"/>
        <v>2152.4653092552867</v>
      </c>
      <c r="F700" s="31">
        <v>376.44052507266247</v>
      </c>
      <c r="G700" s="7">
        <f t="shared" si="21"/>
        <v>1770.8260033375607</v>
      </c>
    </row>
    <row r="701" spans="2:7" x14ac:dyDescent="0.3">
      <c r="B701" s="1" t="s">
        <v>1567</v>
      </c>
      <c r="C701" s="7">
        <v>1.5493997683007732</v>
      </c>
      <c r="D701" s="27">
        <v>4.1159718297810244</v>
      </c>
      <c r="E701" s="27">
        <f t="shared" si="20"/>
        <v>2156.5812810850675</v>
      </c>
      <c r="F701" s="31">
        <v>376.43595057918645</v>
      </c>
      <c r="G701" s="7">
        <f t="shared" si="21"/>
        <v>1772.3754031058616</v>
      </c>
    </row>
    <row r="702" spans="2:7" x14ac:dyDescent="0.3">
      <c r="B702" s="1" t="s">
        <v>273</v>
      </c>
      <c r="C702" s="7">
        <v>1.7707425923437292</v>
      </c>
      <c r="D702" s="27">
        <v>4.7049061626943391</v>
      </c>
      <c r="E702" s="27">
        <f t="shared" si="20"/>
        <v>2161.286187247762</v>
      </c>
      <c r="F702" s="31">
        <v>376.36087333348331</v>
      </c>
      <c r="G702" s="7">
        <f t="shared" si="21"/>
        <v>1774.1461456982054</v>
      </c>
    </row>
    <row r="703" spans="2:7" x14ac:dyDescent="0.3">
      <c r="B703" s="1" t="s">
        <v>784</v>
      </c>
      <c r="C703" s="7">
        <v>2.4347710644726268</v>
      </c>
      <c r="D703" s="27">
        <v>6.4704319345017227</v>
      </c>
      <c r="E703" s="27">
        <f t="shared" si="20"/>
        <v>2167.7566191822639</v>
      </c>
      <c r="F703" s="31">
        <v>376.29189042077826</v>
      </c>
      <c r="G703" s="7">
        <f t="shared" si="21"/>
        <v>1776.580916762678</v>
      </c>
    </row>
    <row r="704" spans="2:7" x14ac:dyDescent="0.3">
      <c r="B704" s="1" t="s">
        <v>432</v>
      </c>
      <c r="C704" s="7">
        <v>2.4347710644726375</v>
      </c>
      <c r="D704" s="27">
        <v>6.4782397645925869</v>
      </c>
      <c r="E704" s="27">
        <f t="shared" si="20"/>
        <v>2174.2348589468565</v>
      </c>
      <c r="F704" s="31">
        <v>375.83836859205212</v>
      </c>
      <c r="G704" s="7">
        <f t="shared" si="21"/>
        <v>1779.0156878271507</v>
      </c>
    </row>
    <row r="705" spans="2:7" x14ac:dyDescent="0.3">
      <c r="B705" s="1" t="s">
        <v>749</v>
      </c>
      <c r="C705" s="7">
        <v>1.7707425923437414</v>
      </c>
      <c r="D705" s="27">
        <v>4.7118633132188821</v>
      </c>
      <c r="E705" s="27">
        <f t="shared" si="20"/>
        <v>2178.9467222600756</v>
      </c>
      <c r="F705" s="31">
        <v>375.8051697671317</v>
      </c>
      <c r="G705" s="7">
        <f t="shared" si="21"/>
        <v>1780.7864304194945</v>
      </c>
    </row>
    <row r="706" spans="2:7" x14ac:dyDescent="0.3">
      <c r="B706" s="1" t="s">
        <v>787</v>
      </c>
      <c r="C706" s="7">
        <v>6.197599073203012</v>
      </c>
      <c r="D706" s="27">
        <v>16.50569768816116</v>
      </c>
      <c r="E706" s="27">
        <f t="shared" si="20"/>
        <v>2195.4524199482366</v>
      </c>
      <c r="F706" s="31">
        <v>375.48240554825429</v>
      </c>
      <c r="G706" s="7">
        <f t="shared" si="21"/>
        <v>1786.9840294926976</v>
      </c>
    </row>
    <row r="707" spans="2:7" x14ac:dyDescent="0.3">
      <c r="B707" s="1" t="s">
        <v>639</v>
      </c>
      <c r="C707" s="7">
        <v>1.770742592343729</v>
      </c>
      <c r="D707" s="27">
        <v>4.7250843670041975</v>
      </c>
      <c r="E707" s="27">
        <f t="shared" si="20"/>
        <v>2200.1775043152406</v>
      </c>
      <c r="F707" s="31">
        <v>374.75364560874857</v>
      </c>
      <c r="G707" s="7">
        <f t="shared" si="21"/>
        <v>1788.7547720850414</v>
      </c>
    </row>
    <row r="708" spans="2:7" x14ac:dyDescent="0.3">
      <c r="B708" s="1" t="s">
        <v>1673</v>
      </c>
      <c r="C708" s="7">
        <v>1.549399768300773</v>
      </c>
      <c r="D708" s="27">
        <v>4.1434753993872375</v>
      </c>
      <c r="E708" s="27">
        <f t="shared" si="20"/>
        <v>2204.3209797146278</v>
      </c>
      <c r="F708" s="31">
        <v>373.93724324510475</v>
      </c>
      <c r="G708" s="7">
        <f t="shared" si="21"/>
        <v>1790.3041718533423</v>
      </c>
    </row>
    <row r="709" spans="2:7" x14ac:dyDescent="0.3">
      <c r="B709" s="1" t="s">
        <v>164</v>
      </c>
      <c r="C709" s="7">
        <v>1.549399768300773</v>
      </c>
      <c r="D709" s="27">
        <v>4.1556160218395393</v>
      </c>
      <c r="E709" s="27">
        <f t="shared" si="20"/>
        <v>2208.4765957364675</v>
      </c>
      <c r="F709" s="31">
        <v>372.84478646679929</v>
      </c>
      <c r="G709" s="7">
        <f t="shared" si="21"/>
        <v>1791.8535716216431</v>
      </c>
    </row>
    <row r="710" spans="2:7" x14ac:dyDescent="0.3">
      <c r="B710" s="1" t="s">
        <v>953</v>
      </c>
      <c r="C710" s="7">
        <v>1.770742592343729</v>
      </c>
      <c r="D710" s="27">
        <v>4.7639992324691791</v>
      </c>
      <c r="E710" s="27">
        <f t="shared" si="20"/>
        <v>2213.2405949689369</v>
      </c>
      <c r="F710" s="31">
        <v>371.69245961988827</v>
      </c>
      <c r="G710" s="7">
        <f t="shared" si="21"/>
        <v>1793.624314213987</v>
      </c>
    </row>
    <row r="711" spans="2:7" x14ac:dyDescent="0.3">
      <c r="B711" s="1" t="s">
        <v>162</v>
      </c>
      <c r="C711" s="7">
        <v>1.7707425923437292</v>
      </c>
      <c r="D711" s="27">
        <v>4.7677908207874555</v>
      </c>
      <c r="E711" s="27">
        <f t="shared" ref="E711:E774" si="22">D711+E710</f>
        <v>2218.0083857897243</v>
      </c>
      <c r="F711" s="31">
        <v>371.39687098337731</v>
      </c>
      <c r="G711" s="7">
        <f t="shared" ref="G711:G774" si="23">C711+G710</f>
        <v>1795.3950568063308</v>
      </c>
    </row>
    <row r="712" spans="2:7" x14ac:dyDescent="0.3">
      <c r="B712" s="1" t="s">
        <v>927</v>
      </c>
      <c r="C712" s="7">
        <v>1.770742592343729</v>
      </c>
      <c r="D712" s="27">
        <v>4.7770500409700825</v>
      </c>
      <c r="E712" s="27">
        <f t="shared" si="22"/>
        <v>2222.7854358306945</v>
      </c>
      <c r="F712" s="31">
        <v>370.67700299495749</v>
      </c>
      <c r="G712" s="7">
        <f t="shared" si="23"/>
        <v>1797.1657993986746</v>
      </c>
    </row>
    <row r="713" spans="2:7" x14ac:dyDescent="0.3">
      <c r="B713" s="1" t="s">
        <v>696</v>
      </c>
      <c r="C713" s="7">
        <v>3.3201423606445024</v>
      </c>
      <c r="D713" s="27">
        <v>8.9633677859912542</v>
      </c>
      <c r="E713" s="27">
        <f t="shared" si="22"/>
        <v>2231.7488036166856</v>
      </c>
      <c r="F713" s="31">
        <v>370.41237623134413</v>
      </c>
      <c r="G713" s="7">
        <f t="shared" si="23"/>
        <v>1800.4859417593191</v>
      </c>
    </row>
    <row r="714" spans="2:7" x14ac:dyDescent="0.3">
      <c r="B714" s="1" t="s">
        <v>1075</v>
      </c>
      <c r="C714" s="7">
        <v>1.5493997683007732</v>
      </c>
      <c r="D714" s="27">
        <v>4.1851090961722122</v>
      </c>
      <c r="E714" s="27">
        <f t="shared" si="22"/>
        <v>2235.9339127128578</v>
      </c>
      <c r="F714" s="31">
        <v>370.21729486523697</v>
      </c>
      <c r="G714" s="7">
        <f t="shared" si="23"/>
        <v>1802.0353415276199</v>
      </c>
    </row>
    <row r="715" spans="2:7" x14ac:dyDescent="0.3">
      <c r="B715" s="1" t="s">
        <v>1110</v>
      </c>
      <c r="C715" s="7">
        <v>1.9920854163867072</v>
      </c>
      <c r="D715" s="27">
        <v>5.3935885636986818</v>
      </c>
      <c r="E715" s="27">
        <f t="shared" si="22"/>
        <v>2241.3275012765566</v>
      </c>
      <c r="F715" s="31">
        <v>369.3432290691124</v>
      </c>
      <c r="G715" s="7">
        <f t="shared" si="23"/>
        <v>1804.0274269440067</v>
      </c>
    </row>
    <row r="716" spans="2:7" x14ac:dyDescent="0.3">
      <c r="B716" s="1" t="s">
        <v>225</v>
      </c>
      <c r="C716" s="7">
        <v>1.9920854163867048</v>
      </c>
      <c r="D716" s="27">
        <v>5.3967870248456924</v>
      </c>
      <c r="E716" s="27">
        <f t="shared" si="22"/>
        <v>2246.7242883014023</v>
      </c>
      <c r="F716" s="31">
        <v>369.12433401865871</v>
      </c>
      <c r="G716" s="7">
        <f t="shared" si="23"/>
        <v>1806.0195123603935</v>
      </c>
    </row>
    <row r="717" spans="2:7" x14ac:dyDescent="0.3">
      <c r="B717" s="1" t="s">
        <v>1356</v>
      </c>
      <c r="C717" s="7">
        <v>1.9920854163867072</v>
      </c>
      <c r="D717" s="27">
        <v>5.3976996939971853</v>
      </c>
      <c r="E717" s="27">
        <f t="shared" si="22"/>
        <v>2252.1219879953996</v>
      </c>
      <c r="F717" s="31">
        <v>369.06192069227518</v>
      </c>
      <c r="G717" s="7">
        <f t="shared" si="23"/>
        <v>1808.0115977767803</v>
      </c>
    </row>
    <row r="718" spans="2:7" x14ac:dyDescent="0.3">
      <c r="B718" s="1" t="s">
        <v>1147</v>
      </c>
      <c r="C718" s="7">
        <v>1.5493997683007712</v>
      </c>
      <c r="D718" s="27">
        <v>4.1982163622189042</v>
      </c>
      <c r="E718" s="27">
        <f t="shared" si="22"/>
        <v>2256.3202043576184</v>
      </c>
      <c r="F718" s="31">
        <v>369.06143814890459</v>
      </c>
      <c r="G718" s="7">
        <f t="shared" si="23"/>
        <v>1809.5609975450811</v>
      </c>
    </row>
    <row r="719" spans="2:7" x14ac:dyDescent="0.3">
      <c r="B719" s="1" t="s">
        <v>1737</v>
      </c>
      <c r="C719" s="7">
        <v>1.7707425923437308</v>
      </c>
      <c r="D719" s="27">
        <v>4.8201475748194191</v>
      </c>
      <c r="E719" s="27">
        <f t="shared" si="22"/>
        <v>2261.1403519324376</v>
      </c>
      <c r="F719" s="31">
        <v>367.36273420219288</v>
      </c>
      <c r="G719" s="7">
        <f t="shared" si="23"/>
        <v>1811.331740137425</v>
      </c>
    </row>
    <row r="720" spans="2:7" x14ac:dyDescent="0.3">
      <c r="B720" s="1" t="s">
        <v>815</v>
      </c>
      <c r="C720" s="7">
        <v>2.4347710644726273</v>
      </c>
      <c r="D720" s="27">
        <v>6.630789719101327</v>
      </c>
      <c r="E720" s="27">
        <f t="shared" si="22"/>
        <v>2267.771141651539</v>
      </c>
      <c r="F720" s="31">
        <v>367.19171736946777</v>
      </c>
      <c r="G720" s="7">
        <f t="shared" si="23"/>
        <v>1813.7665112018976</v>
      </c>
    </row>
    <row r="721" spans="2:7" x14ac:dyDescent="0.3">
      <c r="B721" s="1" t="s">
        <v>860</v>
      </c>
      <c r="C721" s="7">
        <v>1.7707425923437414</v>
      </c>
      <c r="D721" s="27">
        <v>4.8270671273982044</v>
      </c>
      <c r="E721" s="27">
        <f t="shared" si="22"/>
        <v>2272.5982087789371</v>
      </c>
      <c r="F721" s="31">
        <v>366.83612338703358</v>
      </c>
      <c r="G721" s="7">
        <f t="shared" si="23"/>
        <v>1815.5372537942415</v>
      </c>
    </row>
    <row r="722" spans="2:7" x14ac:dyDescent="0.3">
      <c r="B722" s="1" t="s">
        <v>737</v>
      </c>
      <c r="C722" s="7">
        <v>1.9920854163867057</v>
      </c>
      <c r="D722" s="27">
        <v>5.4450388881127383</v>
      </c>
      <c r="E722" s="27">
        <f t="shared" si="22"/>
        <v>2278.0432476670499</v>
      </c>
      <c r="F722" s="31">
        <v>365.85329458999814</v>
      </c>
      <c r="G722" s="7">
        <f t="shared" si="23"/>
        <v>1817.5293392106282</v>
      </c>
    </row>
    <row r="723" spans="2:7" x14ac:dyDescent="0.3">
      <c r="B723" s="1" t="s">
        <v>1170</v>
      </c>
      <c r="C723" s="7">
        <v>1.5493997683007725</v>
      </c>
      <c r="D723" s="27">
        <v>4.255426810430234</v>
      </c>
      <c r="E723" s="27">
        <f t="shared" si="22"/>
        <v>2282.2986744774803</v>
      </c>
      <c r="F723" s="31">
        <v>364.09973366317269</v>
      </c>
      <c r="G723" s="7">
        <f t="shared" si="23"/>
        <v>1819.0787389789291</v>
      </c>
    </row>
    <row r="724" spans="2:7" x14ac:dyDescent="0.3">
      <c r="B724" s="1" t="s">
        <v>1044</v>
      </c>
      <c r="C724" s="7">
        <v>3.3201423606445024</v>
      </c>
      <c r="D724" s="27">
        <v>9.1401939350834702</v>
      </c>
      <c r="E724" s="27">
        <f t="shared" si="22"/>
        <v>2291.4388684125638</v>
      </c>
      <c r="F724" s="31">
        <v>363.24638013429438</v>
      </c>
      <c r="G724" s="7">
        <f t="shared" si="23"/>
        <v>1822.3988813395736</v>
      </c>
    </row>
    <row r="725" spans="2:7" x14ac:dyDescent="0.3">
      <c r="B725" s="1" t="s">
        <v>471</v>
      </c>
      <c r="C725" s="7">
        <v>1.770742592343729</v>
      </c>
      <c r="D725" s="27">
        <v>4.8805942514457366</v>
      </c>
      <c r="E725" s="27">
        <f t="shared" si="22"/>
        <v>2296.3194626640097</v>
      </c>
      <c r="F725" s="31">
        <v>362.81290783785136</v>
      </c>
      <c r="G725" s="7">
        <f t="shared" si="23"/>
        <v>1824.1696239319174</v>
      </c>
    </row>
    <row r="726" spans="2:7" x14ac:dyDescent="0.3">
      <c r="B726" s="1" t="s">
        <v>799</v>
      </c>
      <c r="C726" s="7">
        <v>2.2134282404296672</v>
      </c>
      <c r="D726" s="27">
        <v>6.1027065116707195</v>
      </c>
      <c r="E726" s="27">
        <f t="shared" si="22"/>
        <v>2302.4221691756807</v>
      </c>
      <c r="F726" s="31">
        <v>362.69616377532526</v>
      </c>
      <c r="G726" s="7">
        <f t="shared" si="23"/>
        <v>1826.3830521723471</v>
      </c>
    </row>
    <row r="727" spans="2:7" x14ac:dyDescent="0.3">
      <c r="B727" s="1" t="s">
        <v>900</v>
      </c>
      <c r="C727" s="7">
        <v>2.6561138885156081</v>
      </c>
      <c r="D727" s="27">
        <v>7.3253306206967483</v>
      </c>
      <c r="E727" s="27">
        <f t="shared" si="22"/>
        <v>2309.7474997963773</v>
      </c>
      <c r="F727" s="31">
        <v>362.59303860103068</v>
      </c>
      <c r="G727" s="7">
        <f t="shared" si="23"/>
        <v>1829.0391660608627</v>
      </c>
    </row>
    <row r="728" spans="2:7" x14ac:dyDescent="0.3">
      <c r="B728" s="1" t="s">
        <v>648</v>
      </c>
      <c r="C728" s="7">
        <v>2.2134282404296677</v>
      </c>
      <c r="D728" s="27">
        <v>6.1093836537758826</v>
      </c>
      <c r="E728" s="27">
        <f t="shared" si="22"/>
        <v>2315.856883450153</v>
      </c>
      <c r="F728" s="31">
        <v>362.29976145984324</v>
      </c>
      <c r="G728" s="7">
        <f t="shared" si="23"/>
        <v>1831.2525943012924</v>
      </c>
    </row>
    <row r="729" spans="2:7" x14ac:dyDescent="0.3">
      <c r="B729" s="1" t="s">
        <v>158</v>
      </c>
      <c r="C729" s="7">
        <v>4.2055136568163523</v>
      </c>
      <c r="D729" s="27">
        <v>11.621880119808781</v>
      </c>
      <c r="E729" s="27">
        <f t="shared" si="22"/>
        <v>2327.4787635699618</v>
      </c>
      <c r="F729" s="31">
        <v>361.86173093011973</v>
      </c>
      <c r="G729" s="7">
        <f t="shared" si="23"/>
        <v>1835.4581079581087</v>
      </c>
    </row>
    <row r="730" spans="2:7" x14ac:dyDescent="0.3">
      <c r="B730" s="1" t="s">
        <v>1158</v>
      </c>
      <c r="C730" s="7">
        <v>1.5493997683007723</v>
      </c>
      <c r="D730" s="27">
        <v>4.2826490820412779</v>
      </c>
      <c r="E730" s="27">
        <f t="shared" si="22"/>
        <v>2331.7614126520029</v>
      </c>
      <c r="F730" s="31">
        <v>361.78536663159616</v>
      </c>
      <c r="G730" s="7">
        <f t="shared" si="23"/>
        <v>1837.0075077264096</v>
      </c>
    </row>
    <row r="731" spans="2:7" x14ac:dyDescent="0.3">
      <c r="B731" s="1" t="s">
        <v>1064</v>
      </c>
      <c r="C731" s="7">
        <v>1.7707425923437345</v>
      </c>
      <c r="D731" s="27">
        <v>4.8992766405612782</v>
      </c>
      <c r="E731" s="27">
        <f t="shared" si="22"/>
        <v>2336.6606892925643</v>
      </c>
      <c r="F731" s="31">
        <v>361.42939504246328</v>
      </c>
      <c r="G731" s="7">
        <f t="shared" si="23"/>
        <v>1838.7782503187534</v>
      </c>
    </row>
    <row r="732" spans="2:7" x14ac:dyDescent="0.3">
      <c r="B732" s="1" t="s">
        <v>457</v>
      </c>
      <c r="C732" s="7">
        <v>7.5256560174609248</v>
      </c>
      <c r="D732" s="27">
        <v>20.83685233224222</v>
      </c>
      <c r="E732" s="27">
        <f t="shared" si="22"/>
        <v>2357.4975416248067</v>
      </c>
      <c r="F732" s="31">
        <v>361.17048282844462</v>
      </c>
      <c r="G732" s="7">
        <f t="shared" si="23"/>
        <v>1846.3039063362144</v>
      </c>
    </row>
    <row r="733" spans="2:7" x14ac:dyDescent="0.3">
      <c r="B733" s="1" t="s">
        <v>1747</v>
      </c>
      <c r="C733" s="7">
        <v>3.3201423606445024</v>
      </c>
      <c r="D733" s="27">
        <v>9.2119352757969821</v>
      </c>
      <c r="E733" s="27">
        <f t="shared" si="22"/>
        <v>2366.7094769006035</v>
      </c>
      <c r="F733" s="31">
        <v>360.41746508659179</v>
      </c>
      <c r="G733" s="7">
        <f t="shared" si="23"/>
        <v>1849.6240486968588</v>
      </c>
    </row>
    <row r="734" spans="2:7" x14ac:dyDescent="0.3">
      <c r="B734" s="1" t="s">
        <v>1613</v>
      </c>
      <c r="C734" s="7">
        <v>2.4347710644726326</v>
      </c>
      <c r="D734" s="27">
        <v>6.7581423233953108</v>
      </c>
      <c r="E734" s="27">
        <f t="shared" si="22"/>
        <v>2373.467619223999</v>
      </c>
      <c r="F734" s="31">
        <v>360.27223872512297</v>
      </c>
      <c r="G734" s="7">
        <f t="shared" si="23"/>
        <v>1852.0588197613315</v>
      </c>
    </row>
    <row r="735" spans="2:7" x14ac:dyDescent="0.3">
      <c r="B735" s="1" t="s">
        <v>278</v>
      </c>
      <c r="C735" s="7">
        <v>1.5493997683007732</v>
      </c>
      <c r="D735" s="27">
        <v>4.3020601170408082</v>
      </c>
      <c r="E735" s="27">
        <f t="shared" si="22"/>
        <v>2377.7696793410396</v>
      </c>
      <c r="F735" s="31">
        <v>360.15297930483945</v>
      </c>
      <c r="G735" s="7">
        <f t="shared" si="23"/>
        <v>1853.6082195296324</v>
      </c>
    </row>
    <row r="736" spans="2:7" x14ac:dyDescent="0.3">
      <c r="B736" s="1" t="s">
        <v>1040</v>
      </c>
      <c r="C736" s="7">
        <v>2.2134282404296672</v>
      </c>
      <c r="D736" s="27">
        <v>6.1630443627113483</v>
      </c>
      <c r="E736" s="27">
        <f t="shared" si="22"/>
        <v>2383.932723703751</v>
      </c>
      <c r="F736" s="31">
        <v>359.14527142165491</v>
      </c>
      <c r="G736" s="7">
        <f t="shared" si="23"/>
        <v>1855.8216477700621</v>
      </c>
    </row>
    <row r="737" spans="2:7" x14ac:dyDescent="0.3">
      <c r="B737" s="1" t="s">
        <v>1061</v>
      </c>
      <c r="C737" s="7">
        <v>1.7707425923437292</v>
      </c>
      <c r="D737" s="27">
        <v>4.9396203047730021</v>
      </c>
      <c r="E737" s="27">
        <f t="shared" si="22"/>
        <v>2388.8723440085241</v>
      </c>
      <c r="F737" s="31">
        <v>358.47747055228427</v>
      </c>
      <c r="G737" s="7">
        <f t="shared" si="23"/>
        <v>1857.5923903624059</v>
      </c>
    </row>
    <row r="738" spans="2:7" x14ac:dyDescent="0.3">
      <c r="B738" s="1" t="s">
        <v>1296</v>
      </c>
      <c r="C738" s="7">
        <v>2.8774567125585815</v>
      </c>
      <c r="D738" s="27">
        <v>8.051045638900014</v>
      </c>
      <c r="E738" s="27">
        <f t="shared" si="22"/>
        <v>2396.9233896474243</v>
      </c>
      <c r="F738" s="31">
        <v>357.40161484809545</v>
      </c>
      <c r="G738" s="7">
        <f t="shared" si="23"/>
        <v>1860.4698470749645</v>
      </c>
    </row>
    <row r="739" spans="2:7" x14ac:dyDescent="0.3">
      <c r="B739" s="1" t="s">
        <v>710</v>
      </c>
      <c r="C739" s="7">
        <v>1.9920854163867026</v>
      </c>
      <c r="D739" s="27">
        <v>5.5747150124019083</v>
      </c>
      <c r="E739" s="27">
        <f t="shared" si="22"/>
        <v>2402.4981046598264</v>
      </c>
      <c r="F739" s="31">
        <v>357.34300532941455</v>
      </c>
      <c r="G739" s="7">
        <f t="shared" si="23"/>
        <v>1862.4619324913513</v>
      </c>
    </row>
    <row r="740" spans="2:7" x14ac:dyDescent="0.3">
      <c r="B740" s="1" t="s">
        <v>1334</v>
      </c>
      <c r="C740" s="7">
        <v>1.5493997683007732</v>
      </c>
      <c r="D740" s="27">
        <v>4.3368222724725944</v>
      </c>
      <c r="E740" s="27">
        <f t="shared" si="22"/>
        <v>2406.8349269322989</v>
      </c>
      <c r="F740" s="31">
        <v>357.26614349298643</v>
      </c>
      <c r="G740" s="7">
        <f t="shared" si="23"/>
        <v>1864.0113322596521</v>
      </c>
    </row>
    <row r="741" spans="2:7" x14ac:dyDescent="0.3">
      <c r="B741" s="1" t="s">
        <v>295</v>
      </c>
      <c r="C741" s="7">
        <v>1.7707425923437361</v>
      </c>
      <c r="D741" s="27">
        <v>4.9680864109834593</v>
      </c>
      <c r="E741" s="27">
        <f t="shared" si="22"/>
        <v>2411.8030133432821</v>
      </c>
      <c r="F741" s="31">
        <v>356.42346888914278</v>
      </c>
      <c r="G741" s="7">
        <f t="shared" si="23"/>
        <v>1865.782074851996</v>
      </c>
    </row>
    <row r="742" spans="2:7" x14ac:dyDescent="0.3">
      <c r="B742" s="1" t="s">
        <v>1081</v>
      </c>
      <c r="C742" s="7">
        <v>3.9841708327734091</v>
      </c>
      <c r="D742" s="27">
        <v>11.184433309440463</v>
      </c>
      <c r="E742" s="27">
        <f t="shared" si="22"/>
        <v>2422.9874466527226</v>
      </c>
      <c r="F742" s="31">
        <v>356.2246492551825</v>
      </c>
      <c r="G742" s="7">
        <f t="shared" si="23"/>
        <v>1869.7662456847693</v>
      </c>
    </row>
    <row r="743" spans="2:7" x14ac:dyDescent="0.3">
      <c r="B743" s="1" t="s">
        <v>1029</v>
      </c>
      <c r="C743" s="7">
        <v>2.2134282404296672</v>
      </c>
      <c r="D743" s="27">
        <v>6.2293865685765866</v>
      </c>
      <c r="E743" s="27">
        <f t="shared" si="22"/>
        <v>2429.2168332212991</v>
      </c>
      <c r="F743" s="31">
        <v>355.32041816044097</v>
      </c>
      <c r="G743" s="7">
        <f t="shared" si="23"/>
        <v>1871.979673925199</v>
      </c>
    </row>
    <row r="744" spans="2:7" x14ac:dyDescent="0.3">
      <c r="B744" s="1" t="s">
        <v>873</v>
      </c>
      <c r="C744" s="7">
        <v>1.5493997683007736</v>
      </c>
      <c r="D744" s="27">
        <v>4.3659123042529568</v>
      </c>
      <c r="E744" s="27">
        <f t="shared" si="22"/>
        <v>2433.5827455255521</v>
      </c>
      <c r="F744" s="31">
        <v>354.88568260783893</v>
      </c>
      <c r="G744" s="7">
        <f t="shared" si="23"/>
        <v>1873.5290736934999</v>
      </c>
    </row>
    <row r="745" spans="2:7" x14ac:dyDescent="0.3">
      <c r="B745" s="1" t="s">
        <v>1209</v>
      </c>
      <c r="C745" s="7">
        <v>1.5493997683007736</v>
      </c>
      <c r="D745" s="27">
        <v>4.3698895918570537</v>
      </c>
      <c r="E745" s="27">
        <f t="shared" si="22"/>
        <v>2437.952635117409</v>
      </c>
      <c r="F745" s="31">
        <v>354.56268075695971</v>
      </c>
      <c r="G745" s="7">
        <f t="shared" si="23"/>
        <v>1875.0784734618007</v>
      </c>
    </row>
    <row r="746" spans="2:7" x14ac:dyDescent="0.3">
      <c r="B746" s="1" t="s">
        <v>509</v>
      </c>
      <c r="C746" s="7">
        <v>1.549399768300773</v>
      </c>
      <c r="D746" s="27">
        <v>4.3761981755862909</v>
      </c>
      <c r="E746" s="27">
        <f t="shared" si="22"/>
        <v>2442.3288332929951</v>
      </c>
      <c r="F746" s="31">
        <v>354.05155482776917</v>
      </c>
      <c r="G746" s="7">
        <f t="shared" si="23"/>
        <v>1876.6278732301016</v>
      </c>
    </row>
    <row r="747" spans="2:7" x14ac:dyDescent="0.3">
      <c r="B747" s="1" t="s">
        <v>1108</v>
      </c>
      <c r="C747" s="7">
        <v>2.4347710644726286</v>
      </c>
      <c r="D747" s="27">
        <v>6.878754229397436</v>
      </c>
      <c r="E747" s="27">
        <f t="shared" si="22"/>
        <v>2449.2075875223927</v>
      </c>
      <c r="F747" s="31">
        <v>353.9552342293685</v>
      </c>
      <c r="G747" s="7">
        <f t="shared" si="23"/>
        <v>1879.0626442945743</v>
      </c>
    </row>
    <row r="748" spans="2:7" x14ac:dyDescent="0.3">
      <c r="B748" s="1" t="s">
        <v>1331</v>
      </c>
      <c r="C748" s="7">
        <v>2.8774567125585828</v>
      </c>
      <c r="D748" s="27">
        <v>8.1733588423289945</v>
      </c>
      <c r="E748" s="27">
        <f t="shared" si="22"/>
        <v>2457.3809463647217</v>
      </c>
      <c r="F748" s="31">
        <v>352.05314829155998</v>
      </c>
      <c r="G748" s="7">
        <f t="shared" si="23"/>
        <v>1881.9401010071329</v>
      </c>
    </row>
    <row r="749" spans="2:7" x14ac:dyDescent="0.3">
      <c r="B749" s="1" t="s">
        <v>1323</v>
      </c>
      <c r="C749" s="7">
        <v>6.8616275453318982</v>
      </c>
      <c r="D749" s="27">
        <v>19.494498203705277</v>
      </c>
      <c r="E749" s="27">
        <f t="shared" si="22"/>
        <v>2476.8754445684272</v>
      </c>
      <c r="F749" s="31">
        <v>351.9776438271042</v>
      </c>
      <c r="G749" s="7">
        <f t="shared" si="23"/>
        <v>1888.8017285524647</v>
      </c>
    </row>
    <row r="750" spans="2:7" x14ac:dyDescent="0.3">
      <c r="B750" s="1" t="s">
        <v>1287</v>
      </c>
      <c r="C750" s="7">
        <v>1.9920854163867023</v>
      </c>
      <c r="D750" s="27">
        <v>5.6640337093167679</v>
      </c>
      <c r="E750" s="27">
        <f t="shared" si="22"/>
        <v>2482.5394782777439</v>
      </c>
      <c r="F750" s="31">
        <v>351.70790264011345</v>
      </c>
      <c r="G750" s="7">
        <f t="shared" si="23"/>
        <v>1890.7938139688515</v>
      </c>
    </row>
    <row r="751" spans="2:7" x14ac:dyDescent="0.3">
      <c r="B751" s="1" t="s">
        <v>317</v>
      </c>
      <c r="C751" s="7">
        <v>1.9920854163867028</v>
      </c>
      <c r="D751" s="27">
        <v>5.6694303496011695</v>
      </c>
      <c r="E751" s="27">
        <f t="shared" si="22"/>
        <v>2488.208908627345</v>
      </c>
      <c r="F751" s="31">
        <v>351.37311749968688</v>
      </c>
      <c r="G751" s="7">
        <f t="shared" si="23"/>
        <v>1892.7858993852383</v>
      </c>
    </row>
    <row r="752" spans="2:7" x14ac:dyDescent="0.3">
      <c r="B752" s="1" t="s">
        <v>818</v>
      </c>
      <c r="C752" s="7">
        <v>3.5414851846875002</v>
      </c>
      <c r="D752" s="27">
        <v>10.079595570652975</v>
      </c>
      <c r="E752" s="27">
        <f t="shared" si="22"/>
        <v>2498.288504197998</v>
      </c>
      <c r="F752" s="31">
        <v>351.35191286827359</v>
      </c>
      <c r="G752" s="7">
        <f t="shared" si="23"/>
        <v>1896.3273845699257</v>
      </c>
    </row>
    <row r="753" spans="2:7" x14ac:dyDescent="0.3">
      <c r="B753" s="1" t="s">
        <v>868</v>
      </c>
      <c r="C753" s="7">
        <v>2.4347710644726281</v>
      </c>
      <c r="D753" s="27">
        <v>6.9328780578653495</v>
      </c>
      <c r="E753" s="27">
        <f t="shared" si="22"/>
        <v>2505.2213822558633</v>
      </c>
      <c r="F753" s="31">
        <v>351.19196445556696</v>
      </c>
      <c r="G753" s="7">
        <f t="shared" si="23"/>
        <v>1898.7621556343984</v>
      </c>
    </row>
    <row r="754" spans="2:7" x14ac:dyDescent="0.3">
      <c r="B754" s="1" t="s">
        <v>626</v>
      </c>
      <c r="C754" s="7">
        <v>3.9841708327734171</v>
      </c>
      <c r="D754" s="27">
        <v>11.347483555884638</v>
      </c>
      <c r="E754" s="27">
        <f t="shared" si="22"/>
        <v>2516.5688658117479</v>
      </c>
      <c r="F754" s="31">
        <v>351.10611204254928</v>
      </c>
      <c r="G754" s="7">
        <f t="shared" si="23"/>
        <v>1902.7463264671717</v>
      </c>
    </row>
    <row r="755" spans="2:7" x14ac:dyDescent="0.3">
      <c r="B755" s="1" t="s">
        <v>741</v>
      </c>
      <c r="C755" s="7">
        <v>1.5493997683007736</v>
      </c>
      <c r="D755" s="27">
        <v>4.4447964555340498</v>
      </c>
      <c r="E755" s="27">
        <f t="shared" si="22"/>
        <v>2521.0136622672817</v>
      </c>
      <c r="F755" s="31">
        <v>348.58733888065308</v>
      </c>
      <c r="G755" s="7">
        <f t="shared" si="23"/>
        <v>1904.2957262354726</v>
      </c>
    </row>
    <row r="756" spans="2:7" x14ac:dyDescent="0.3">
      <c r="B756" s="1" t="s">
        <v>1161</v>
      </c>
      <c r="C756" s="7">
        <v>2.4347710644726344</v>
      </c>
      <c r="D756" s="27">
        <v>6.988717113470825</v>
      </c>
      <c r="E756" s="27">
        <f t="shared" si="22"/>
        <v>2528.0023793807527</v>
      </c>
      <c r="F756" s="31">
        <v>348.38598056567315</v>
      </c>
      <c r="G756" s="7">
        <f t="shared" si="23"/>
        <v>1906.7304972999452</v>
      </c>
    </row>
    <row r="757" spans="2:7" x14ac:dyDescent="0.3">
      <c r="B757" s="1" t="s">
        <v>436</v>
      </c>
      <c r="C757" s="7">
        <v>1.549399768300773</v>
      </c>
      <c r="D757" s="27">
        <v>4.4493123103111447</v>
      </c>
      <c r="E757" s="27">
        <f t="shared" si="22"/>
        <v>2532.4516916910638</v>
      </c>
      <c r="F757" s="31">
        <v>348.23353818298767</v>
      </c>
      <c r="G757" s="7">
        <f t="shared" si="23"/>
        <v>1908.2798970682461</v>
      </c>
    </row>
    <row r="758" spans="2:7" x14ac:dyDescent="0.3">
      <c r="B758" s="1" t="s">
        <v>1532</v>
      </c>
      <c r="C758" s="7">
        <v>2.8774567125585659</v>
      </c>
      <c r="D758" s="27">
        <v>8.2851440852664204</v>
      </c>
      <c r="E758" s="27">
        <f t="shared" si="22"/>
        <v>2540.7368357763303</v>
      </c>
      <c r="F758" s="31">
        <v>347.30315887632958</v>
      </c>
      <c r="G758" s="7">
        <f t="shared" si="23"/>
        <v>1911.1573537808047</v>
      </c>
    </row>
    <row r="759" spans="2:7" x14ac:dyDescent="0.3">
      <c r="B759" s="1" t="s">
        <v>1529</v>
      </c>
      <c r="C759" s="7">
        <v>1.7707425923437292</v>
      </c>
      <c r="D759" s="27">
        <v>5.1007643873288862</v>
      </c>
      <c r="E759" s="27">
        <f t="shared" si="22"/>
        <v>2545.8376001636593</v>
      </c>
      <c r="F759" s="31">
        <v>347.15239871548209</v>
      </c>
      <c r="G759" s="7">
        <f t="shared" si="23"/>
        <v>1912.9280963731485</v>
      </c>
    </row>
    <row r="760" spans="2:7" x14ac:dyDescent="0.3">
      <c r="B760" s="1" t="s">
        <v>1695</v>
      </c>
      <c r="C760" s="7">
        <v>1.770742592343729</v>
      </c>
      <c r="D760" s="27">
        <v>5.1020827796909503</v>
      </c>
      <c r="E760" s="27">
        <f t="shared" si="22"/>
        <v>2550.9396829433504</v>
      </c>
      <c r="F760" s="31">
        <v>347.06269357138666</v>
      </c>
      <c r="G760" s="7">
        <f t="shared" si="23"/>
        <v>1914.6988389654923</v>
      </c>
    </row>
    <row r="761" spans="2:7" x14ac:dyDescent="0.3">
      <c r="B761" s="1" t="s">
        <v>1534</v>
      </c>
      <c r="C761" s="7">
        <v>1.7707425923437294</v>
      </c>
      <c r="D761" s="27">
        <v>5.1041419953705827</v>
      </c>
      <c r="E761" s="27">
        <f t="shared" si="22"/>
        <v>2556.0438249387207</v>
      </c>
      <c r="F761" s="31">
        <v>346.92267455524933</v>
      </c>
      <c r="G761" s="7">
        <f t="shared" si="23"/>
        <v>1916.4695815578361</v>
      </c>
    </row>
    <row r="762" spans="2:7" x14ac:dyDescent="0.3">
      <c r="B762" s="1" t="s">
        <v>549</v>
      </c>
      <c r="C762" s="7">
        <v>1.5493997683007732</v>
      </c>
      <c r="D762" s="27">
        <v>4.4695678871708688</v>
      </c>
      <c r="E762" s="27">
        <f t="shared" si="22"/>
        <v>2560.5133928258915</v>
      </c>
      <c r="F762" s="31">
        <v>346.65538311836826</v>
      </c>
      <c r="G762" s="7">
        <f t="shared" si="23"/>
        <v>1918.018981326137</v>
      </c>
    </row>
    <row r="763" spans="2:7" x14ac:dyDescent="0.3">
      <c r="B763" s="1" t="s">
        <v>1124</v>
      </c>
      <c r="C763" s="7">
        <v>1.770742592343729</v>
      </c>
      <c r="D763" s="27">
        <v>5.1106071055598932</v>
      </c>
      <c r="E763" s="27">
        <f t="shared" si="22"/>
        <v>2565.6239999314512</v>
      </c>
      <c r="F763" s="31">
        <v>346.48380432479655</v>
      </c>
      <c r="G763" s="7">
        <f t="shared" si="23"/>
        <v>1919.7897239184808</v>
      </c>
    </row>
    <row r="764" spans="2:7" x14ac:dyDescent="0.3">
      <c r="B764" s="1" t="s">
        <v>182</v>
      </c>
      <c r="C764" s="7">
        <v>1.5493997683007723</v>
      </c>
      <c r="D764" s="27">
        <v>4.4887055584961768</v>
      </c>
      <c r="E764" s="27">
        <f t="shared" si="22"/>
        <v>2570.1127054899475</v>
      </c>
      <c r="F764" s="31">
        <v>345.17741208667252</v>
      </c>
      <c r="G764" s="7">
        <f t="shared" si="23"/>
        <v>1921.3391236867817</v>
      </c>
    </row>
    <row r="765" spans="2:7" x14ac:dyDescent="0.3">
      <c r="B765" s="1" t="s">
        <v>338</v>
      </c>
      <c r="C765" s="7">
        <v>3.5414851846874753</v>
      </c>
      <c r="D765" s="27">
        <v>10.262467733642614</v>
      </c>
      <c r="E765" s="27">
        <f t="shared" si="22"/>
        <v>2580.3751732235901</v>
      </c>
      <c r="F765" s="31">
        <v>345.09099337557109</v>
      </c>
      <c r="G765" s="7">
        <f t="shared" si="23"/>
        <v>1924.8806088714691</v>
      </c>
    </row>
    <row r="766" spans="2:7" x14ac:dyDescent="0.3">
      <c r="B766" s="1" t="s">
        <v>1196</v>
      </c>
      <c r="C766" s="7">
        <v>2.2134282404296677</v>
      </c>
      <c r="D766" s="27">
        <v>6.4330540135730399</v>
      </c>
      <c r="E766" s="27">
        <f t="shared" si="22"/>
        <v>2586.808227237163</v>
      </c>
      <c r="F766" s="31">
        <v>344.07114191169177</v>
      </c>
      <c r="G766" s="7">
        <f t="shared" si="23"/>
        <v>1927.0940371118988</v>
      </c>
    </row>
    <row r="767" spans="2:7" x14ac:dyDescent="0.3">
      <c r="B767" s="1" t="s">
        <v>949</v>
      </c>
      <c r="C767" s="7">
        <v>2.6561138885155913</v>
      </c>
      <c r="D767" s="27">
        <v>7.7379323959203665</v>
      </c>
      <c r="E767" s="27">
        <f t="shared" si="22"/>
        <v>2594.5461596330833</v>
      </c>
      <c r="F767" s="31">
        <v>343.25886459229883</v>
      </c>
      <c r="G767" s="7">
        <f t="shared" si="23"/>
        <v>1929.7501510004145</v>
      </c>
    </row>
    <row r="768" spans="2:7" x14ac:dyDescent="0.3">
      <c r="B768" s="1" t="s">
        <v>141</v>
      </c>
      <c r="C768" s="7">
        <v>4.426856480859338</v>
      </c>
      <c r="D768" s="27">
        <v>12.93236038635888</v>
      </c>
      <c r="E768" s="27">
        <f t="shared" si="22"/>
        <v>2607.4785200194424</v>
      </c>
      <c r="F768" s="31">
        <v>342.30846872538513</v>
      </c>
      <c r="G768" s="7">
        <f t="shared" si="23"/>
        <v>1934.1770074812739</v>
      </c>
    </row>
    <row r="769" spans="2:7" x14ac:dyDescent="0.3">
      <c r="B769" s="1" t="s">
        <v>1254</v>
      </c>
      <c r="C769" s="7">
        <v>1.5493997683007736</v>
      </c>
      <c r="D769" s="27">
        <v>4.5294286020548018</v>
      </c>
      <c r="E769" s="27">
        <f t="shared" si="22"/>
        <v>2612.0079486214972</v>
      </c>
      <c r="F769" s="31">
        <v>342.07400191668307</v>
      </c>
      <c r="G769" s="7">
        <f t="shared" si="23"/>
        <v>1935.7264072495748</v>
      </c>
    </row>
    <row r="770" spans="2:7" x14ac:dyDescent="0.3">
      <c r="B770" s="1" t="s">
        <v>339</v>
      </c>
      <c r="C770" s="7">
        <v>1.5493997683007705</v>
      </c>
      <c r="D770" s="27">
        <v>4.5385338494870568</v>
      </c>
      <c r="E770" s="27">
        <f t="shared" si="22"/>
        <v>2616.5464824709843</v>
      </c>
      <c r="F770" s="31">
        <v>341.38772997713414</v>
      </c>
      <c r="G770" s="7">
        <f t="shared" si="23"/>
        <v>1937.2758070178756</v>
      </c>
    </row>
    <row r="771" spans="2:7" x14ac:dyDescent="0.3">
      <c r="B771" s="1" t="s">
        <v>128</v>
      </c>
      <c r="C771" s="7">
        <v>1.9920854163867074</v>
      </c>
      <c r="D771" s="27">
        <v>5.8398923132479093</v>
      </c>
      <c r="E771" s="27">
        <f t="shared" si="22"/>
        <v>2622.3863747842324</v>
      </c>
      <c r="F771" s="31">
        <v>341.11680653213813</v>
      </c>
      <c r="G771" s="7">
        <f t="shared" si="23"/>
        <v>1939.2678924342624</v>
      </c>
    </row>
    <row r="772" spans="2:7" x14ac:dyDescent="0.3">
      <c r="B772" s="1" t="s">
        <v>416</v>
      </c>
      <c r="C772" s="7">
        <v>3.0987995366015473</v>
      </c>
      <c r="D772" s="27">
        <v>9.1074593761104961</v>
      </c>
      <c r="E772" s="27">
        <f t="shared" si="22"/>
        <v>2631.4938341603429</v>
      </c>
      <c r="F772" s="31">
        <v>340.24851592859312</v>
      </c>
      <c r="G772" s="7">
        <f t="shared" si="23"/>
        <v>1942.3666919708639</v>
      </c>
    </row>
    <row r="773" spans="2:7" x14ac:dyDescent="0.3">
      <c r="B773" s="1" t="s">
        <v>538</v>
      </c>
      <c r="C773" s="7">
        <v>1.5493997683007728</v>
      </c>
      <c r="D773" s="27">
        <v>4.5657100649805029</v>
      </c>
      <c r="E773" s="27">
        <f t="shared" si="22"/>
        <v>2636.0595442253234</v>
      </c>
      <c r="F773" s="31">
        <v>339.35570727209313</v>
      </c>
      <c r="G773" s="7">
        <f t="shared" si="23"/>
        <v>1943.9160917391648</v>
      </c>
    </row>
    <row r="774" spans="2:7" x14ac:dyDescent="0.3">
      <c r="B774" s="1" t="s">
        <v>1003</v>
      </c>
      <c r="C774" s="7">
        <v>1.5493997683007739</v>
      </c>
      <c r="D774" s="27">
        <v>4.5912093260385936</v>
      </c>
      <c r="E774" s="27">
        <f t="shared" si="22"/>
        <v>2640.650753551362</v>
      </c>
      <c r="F774" s="31">
        <v>337.47094899670657</v>
      </c>
      <c r="G774" s="7">
        <f t="shared" si="23"/>
        <v>1945.4654915074657</v>
      </c>
    </row>
    <row r="775" spans="2:7" x14ac:dyDescent="0.3">
      <c r="B775" s="1" t="s">
        <v>201</v>
      </c>
      <c r="C775" s="7">
        <v>4.6481993049023256</v>
      </c>
      <c r="D775" s="27">
        <v>13.803615113200991</v>
      </c>
      <c r="E775" s="27">
        <f t="shared" ref="E775:E838" si="24">D775+E774</f>
        <v>2654.4543686645629</v>
      </c>
      <c r="F775" s="31">
        <v>336.73782315598277</v>
      </c>
      <c r="G775" s="7">
        <f t="shared" ref="G775:G838" si="25">C775+G774</f>
        <v>1950.1136908123681</v>
      </c>
    </row>
    <row r="776" spans="2:7" x14ac:dyDescent="0.3">
      <c r="B776" s="1" t="s">
        <v>1731</v>
      </c>
      <c r="C776" s="7">
        <v>1.549399768300773</v>
      </c>
      <c r="D776" s="27">
        <v>4.6082461086035851</v>
      </c>
      <c r="E776" s="27">
        <f t="shared" si="24"/>
        <v>2659.0626147731664</v>
      </c>
      <c r="F776" s="31">
        <v>336.22331181662526</v>
      </c>
      <c r="G776" s="7">
        <f t="shared" si="25"/>
        <v>1951.6630905806689</v>
      </c>
    </row>
    <row r="777" spans="2:7" x14ac:dyDescent="0.3">
      <c r="B777" s="1" t="s">
        <v>1294</v>
      </c>
      <c r="C777" s="7">
        <v>1.5493997683007736</v>
      </c>
      <c r="D777" s="27">
        <v>4.6090014608014398</v>
      </c>
      <c r="E777" s="27">
        <f t="shared" si="24"/>
        <v>2663.6716162339681</v>
      </c>
      <c r="F777" s="31">
        <v>336.16820942195034</v>
      </c>
      <c r="G777" s="7">
        <f t="shared" si="25"/>
        <v>1953.2124903489698</v>
      </c>
    </row>
    <row r="778" spans="2:7" x14ac:dyDescent="0.3">
      <c r="B778" s="1" t="s">
        <v>1347</v>
      </c>
      <c r="C778" s="7">
        <v>1.770742592343729</v>
      </c>
      <c r="D778" s="27">
        <v>5.2725957014884592</v>
      </c>
      <c r="E778" s="27">
        <f t="shared" si="24"/>
        <v>2668.9442119354567</v>
      </c>
      <c r="F778" s="31">
        <v>335.83887189451042</v>
      </c>
      <c r="G778" s="7">
        <f t="shared" si="25"/>
        <v>1954.9832329413136</v>
      </c>
    </row>
    <row r="779" spans="2:7" x14ac:dyDescent="0.3">
      <c r="B779" s="1" t="s">
        <v>331</v>
      </c>
      <c r="C779" s="7">
        <v>1.7707425923437299</v>
      </c>
      <c r="D779" s="27">
        <v>5.2738943047397893</v>
      </c>
      <c r="E779" s="27">
        <f t="shared" si="24"/>
        <v>2674.2181062401964</v>
      </c>
      <c r="F779" s="31">
        <v>335.75617750858532</v>
      </c>
      <c r="G779" s="7">
        <f t="shared" si="25"/>
        <v>1956.7539755336575</v>
      </c>
    </row>
    <row r="780" spans="2:7" x14ac:dyDescent="0.3">
      <c r="B780" s="1" t="s">
        <v>1095</v>
      </c>
      <c r="C780" s="7">
        <v>2.4347710644726375</v>
      </c>
      <c r="D780" s="27">
        <v>7.2532823267291793</v>
      </c>
      <c r="E780" s="27">
        <f t="shared" si="24"/>
        <v>2681.4713885669257</v>
      </c>
      <c r="F780" s="31">
        <v>335.67851833096671</v>
      </c>
      <c r="G780" s="7">
        <f t="shared" si="25"/>
        <v>1959.1887465981301</v>
      </c>
    </row>
    <row r="781" spans="2:7" x14ac:dyDescent="0.3">
      <c r="B781" s="1" t="s">
        <v>1206</v>
      </c>
      <c r="C781" s="7">
        <v>1.7707425923437294</v>
      </c>
      <c r="D781" s="27">
        <v>5.281738320025835</v>
      </c>
      <c r="E781" s="27">
        <f t="shared" si="24"/>
        <v>2686.7531268869516</v>
      </c>
      <c r="F781" s="31">
        <v>335.25753928965344</v>
      </c>
      <c r="G781" s="7">
        <f t="shared" si="25"/>
        <v>1960.959489190474</v>
      </c>
    </row>
    <row r="782" spans="2:7" x14ac:dyDescent="0.3">
      <c r="B782" s="1" t="s">
        <v>1063</v>
      </c>
      <c r="C782" s="7">
        <v>1.9920854163867103</v>
      </c>
      <c r="D782" s="27">
        <v>5.9475142427879728</v>
      </c>
      <c r="E782" s="27">
        <f t="shared" si="24"/>
        <v>2692.7006411297393</v>
      </c>
      <c r="F782" s="31">
        <v>334.94420274862512</v>
      </c>
      <c r="G782" s="7">
        <f t="shared" si="25"/>
        <v>1962.9515746068607</v>
      </c>
    </row>
    <row r="783" spans="2:7" x14ac:dyDescent="0.3">
      <c r="B783" s="1" t="s">
        <v>559</v>
      </c>
      <c r="C783" s="7">
        <v>1.9920854163867079</v>
      </c>
      <c r="D783" s="27">
        <v>5.9515764692608419</v>
      </c>
      <c r="E783" s="27">
        <f t="shared" si="24"/>
        <v>2698.6522175990003</v>
      </c>
      <c r="F783" s="31">
        <v>334.71558782376121</v>
      </c>
      <c r="G783" s="7">
        <f t="shared" si="25"/>
        <v>1964.9436600232475</v>
      </c>
    </row>
    <row r="784" spans="2:7" x14ac:dyDescent="0.3">
      <c r="B784" s="1" t="s">
        <v>1146</v>
      </c>
      <c r="C784" s="7">
        <v>3.0987995366015464</v>
      </c>
      <c r="D784" s="27">
        <v>9.3000383659049408</v>
      </c>
      <c r="E784" s="27">
        <f t="shared" si="24"/>
        <v>2707.9522559649054</v>
      </c>
      <c r="F784" s="31">
        <v>333.20287666361878</v>
      </c>
      <c r="G784" s="7">
        <f t="shared" si="25"/>
        <v>1968.042459559849</v>
      </c>
    </row>
    <row r="785" spans="2:7" x14ac:dyDescent="0.3">
      <c r="B785" s="1" t="s">
        <v>857</v>
      </c>
      <c r="C785" s="7">
        <v>6.8616275453318956</v>
      </c>
      <c r="D785" s="27">
        <v>20.643473718741635</v>
      </c>
      <c r="E785" s="27">
        <f t="shared" si="24"/>
        <v>2728.5957296836468</v>
      </c>
      <c r="F785" s="31">
        <v>332.38725414233045</v>
      </c>
      <c r="G785" s="7">
        <f t="shared" si="25"/>
        <v>1974.9040871051809</v>
      </c>
    </row>
    <row r="786" spans="2:7" x14ac:dyDescent="0.3">
      <c r="B786" s="1" t="s">
        <v>506</v>
      </c>
      <c r="C786" s="7">
        <v>1.5493997683007725</v>
      </c>
      <c r="D786" s="27">
        <v>4.661474171969429</v>
      </c>
      <c r="E786" s="27">
        <f t="shared" si="24"/>
        <v>2733.2572038556164</v>
      </c>
      <c r="F786" s="31">
        <v>332.38407232151752</v>
      </c>
      <c r="G786" s="7">
        <f t="shared" si="25"/>
        <v>1976.4534868734818</v>
      </c>
    </row>
    <row r="787" spans="2:7" x14ac:dyDescent="0.3">
      <c r="B787" s="1" t="s">
        <v>1135</v>
      </c>
      <c r="C787" s="7">
        <v>1.770742592343729</v>
      </c>
      <c r="D787" s="27">
        <v>5.3275956993683078</v>
      </c>
      <c r="E787" s="27">
        <f t="shared" si="24"/>
        <v>2738.5847995549848</v>
      </c>
      <c r="F787" s="31">
        <v>332.37180376763308</v>
      </c>
      <c r="G787" s="7">
        <f t="shared" si="25"/>
        <v>1978.2242294658256</v>
      </c>
    </row>
    <row r="788" spans="2:7" x14ac:dyDescent="0.3">
      <c r="B788" s="1" t="s">
        <v>481</v>
      </c>
      <c r="C788" s="7">
        <v>3.9841708327734122</v>
      </c>
      <c r="D788" s="27">
        <v>11.992244886203661</v>
      </c>
      <c r="E788" s="27">
        <f t="shared" si="24"/>
        <v>2750.5770444411883</v>
      </c>
      <c r="F788" s="31">
        <v>332.22894216886408</v>
      </c>
      <c r="G788" s="7">
        <f t="shared" si="25"/>
        <v>1982.2084002985989</v>
      </c>
    </row>
    <row r="789" spans="2:7" x14ac:dyDescent="0.3">
      <c r="B789" s="1" t="s">
        <v>1251</v>
      </c>
      <c r="C789" s="7">
        <v>1.770742592343729</v>
      </c>
      <c r="D789" s="27">
        <v>5.3327257704148625</v>
      </c>
      <c r="E789" s="27">
        <f t="shared" si="24"/>
        <v>2755.9097702116032</v>
      </c>
      <c r="F789" s="31">
        <v>332.05206278701502</v>
      </c>
      <c r="G789" s="7">
        <f t="shared" si="25"/>
        <v>1983.9791428909427</v>
      </c>
    </row>
    <row r="790" spans="2:7" x14ac:dyDescent="0.3">
      <c r="B790" s="1" t="s">
        <v>1346</v>
      </c>
      <c r="C790" s="7">
        <v>2.4347710644726277</v>
      </c>
      <c r="D790" s="27">
        <v>7.3755454838629486</v>
      </c>
      <c r="E790" s="27">
        <f t="shared" si="24"/>
        <v>2763.2853156954661</v>
      </c>
      <c r="F790" s="31">
        <v>330.11403289420349</v>
      </c>
      <c r="G790" s="7">
        <f t="shared" si="25"/>
        <v>1986.4139139554154</v>
      </c>
    </row>
    <row r="791" spans="2:7" x14ac:dyDescent="0.3">
      <c r="B791" s="1" t="s">
        <v>1279</v>
      </c>
      <c r="C791" s="7">
        <v>1.9920854163867088</v>
      </c>
      <c r="D791" s="27">
        <v>6.044684634532298</v>
      </c>
      <c r="E791" s="27">
        <f t="shared" si="24"/>
        <v>2769.3300003299983</v>
      </c>
      <c r="F791" s="31">
        <v>329.55985908780906</v>
      </c>
      <c r="G791" s="7">
        <f t="shared" si="25"/>
        <v>1988.4059993718022</v>
      </c>
    </row>
    <row r="792" spans="2:7" x14ac:dyDescent="0.3">
      <c r="B792" s="1" t="s">
        <v>1120</v>
      </c>
      <c r="C792" s="7">
        <v>2.4347710644726273</v>
      </c>
      <c r="D792" s="27">
        <v>7.3946722909337339</v>
      </c>
      <c r="E792" s="27">
        <f t="shared" si="24"/>
        <v>2776.7246726209319</v>
      </c>
      <c r="F792" s="31">
        <v>329.26017119890321</v>
      </c>
      <c r="G792" s="7">
        <f t="shared" si="25"/>
        <v>1990.8407704362749</v>
      </c>
    </row>
    <row r="793" spans="2:7" x14ac:dyDescent="0.3">
      <c r="B793" s="1" t="s">
        <v>1641</v>
      </c>
      <c r="C793" s="7">
        <v>2.4347710644726299</v>
      </c>
      <c r="D793" s="27">
        <v>7.3981293353671829</v>
      </c>
      <c r="E793" s="27">
        <f t="shared" si="24"/>
        <v>2784.1228019562991</v>
      </c>
      <c r="F793" s="31">
        <v>329.10631243401849</v>
      </c>
      <c r="G793" s="7">
        <f t="shared" si="25"/>
        <v>1993.2755415007475</v>
      </c>
    </row>
    <row r="794" spans="2:7" x14ac:dyDescent="0.3">
      <c r="B794" s="1" t="s">
        <v>192</v>
      </c>
      <c r="C794" s="7">
        <v>3.5414851846874718</v>
      </c>
      <c r="D794" s="27">
        <v>10.771989126259358</v>
      </c>
      <c r="E794" s="27">
        <f t="shared" si="24"/>
        <v>2794.8947910825586</v>
      </c>
      <c r="F794" s="31">
        <v>328.76798733989023</v>
      </c>
      <c r="G794" s="7">
        <f t="shared" si="25"/>
        <v>1996.8170266854349</v>
      </c>
    </row>
    <row r="795" spans="2:7" x14ac:dyDescent="0.3">
      <c r="B795" s="1" t="s">
        <v>1054</v>
      </c>
      <c r="C795" s="7">
        <v>1.7707425923437292</v>
      </c>
      <c r="D795" s="27">
        <v>5.395886748304898</v>
      </c>
      <c r="E795" s="27">
        <f t="shared" si="24"/>
        <v>2800.2906778308634</v>
      </c>
      <c r="F795" s="31">
        <v>328.165262716087</v>
      </c>
      <c r="G795" s="7">
        <f t="shared" si="25"/>
        <v>1998.5877692777788</v>
      </c>
    </row>
    <row r="796" spans="2:7" x14ac:dyDescent="0.3">
      <c r="B796" s="1" t="s">
        <v>1242</v>
      </c>
      <c r="C796" s="7">
        <v>1.5493997683007736</v>
      </c>
      <c r="D796" s="27">
        <v>4.7218928993792719</v>
      </c>
      <c r="E796" s="27">
        <f t="shared" si="24"/>
        <v>2805.0125707302427</v>
      </c>
      <c r="F796" s="31">
        <v>328.13106974629892</v>
      </c>
      <c r="G796" s="7">
        <f t="shared" si="25"/>
        <v>2000.1371690460796</v>
      </c>
    </row>
    <row r="797" spans="2:7" x14ac:dyDescent="0.3">
      <c r="B797" s="1" t="s">
        <v>1285</v>
      </c>
      <c r="C797" s="7">
        <v>3.5414851846874744</v>
      </c>
      <c r="D797" s="27">
        <v>10.802049049604713</v>
      </c>
      <c r="E797" s="27">
        <f t="shared" si="24"/>
        <v>2815.8146197798474</v>
      </c>
      <c r="F797" s="31">
        <v>327.85309235538699</v>
      </c>
      <c r="G797" s="7">
        <f t="shared" si="25"/>
        <v>2003.6786542307671</v>
      </c>
    </row>
    <row r="798" spans="2:7" x14ac:dyDescent="0.3">
      <c r="B798" s="1" t="s">
        <v>1306</v>
      </c>
      <c r="C798" s="7">
        <v>1.7707425923437299</v>
      </c>
      <c r="D798" s="27">
        <v>5.4154855550943735</v>
      </c>
      <c r="E798" s="27">
        <f t="shared" si="24"/>
        <v>2821.2301053349415</v>
      </c>
      <c r="F798" s="31">
        <v>326.97762265804289</v>
      </c>
      <c r="G798" s="7">
        <f t="shared" si="25"/>
        <v>2005.4493968231109</v>
      </c>
    </row>
    <row r="799" spans="2:7" x14ac:dyDescent="0.3">
      <c r="B799" s="1" t="s">
        <v>595</v>
      </c>
      <c r="C799" s="7">
        <v>1.9920854163867054</v>
      </c>
      <c r="D799" s="27">
        <v>6.1049797062117879</v>
      </c>
      <c r="E799" s="27">
        <f t="shared" si="24"/>
        <v>2827.3350850411534</v>
      </c>
      <c r="F799" s="31">
        <v>326.30500218694715</v>
      </c>
      <c r="G799" s="7">
        <f t="shared" si="25"/>
        <v>2007.4414822394976</v>
      </c>
    </row>
    <row r="800" spans="2:7" x14ac:dyDescent="0.3">
      <c r="B800" s="1" t="s">
        <v>428</v>
      </c>
      <c r="C800" s="7">
        <v>2.6561138885155979</v>
      </c>
      <c r="D800" s="27">
        <v>8.1666179430005919</v>
      </c>
      <c r="E800" s="27">
        <f t="shared" si="24"/>
        <v>2835.5017029841542</v>
      </c>
      <c r="F800" s="31">
        <v>325.24037576559925</v>
      </c>
      <c r="G800" s="7">
        <f t="shared" si="25"/>
        <v>2010.0975961280133</v>
      </c>
    </row>
    <row r="801" spans="2:7" x14ac:dyDescent="0.3">
      <c r="B801" s="1" t="s">
        <v>674</v>
      </c>
      <c r="C801" s="7">
        <v>2.2134282404296672</v>
      </c>
      <c r="D801" s="27">
        <v>6.8077950700053824</v>
      </c>
      <c r="E801" s="27">
        <f t="shared" si="24"/>
        <v>2842.3094980541596</v>
      </c>
      <c r="F801" s="31">
        <v>325.13144383294684</v>
      </c>
      <c r="G801" s="7">
        <f t="shared" si="25"/>
        <v>2012.311024368443</v>
      </c>
    </row>
    <row r="802" spans="2:7" x14ac:dyDescent="0.3">
      <c r="B802" s="1" t="s">
        <v>885</v>
      </c>
      <c r="C802" s="7">
        <v>1.5493997683007736</v>
      </c>
      <c r="D802" s="27">
        <v>4.7656294038325377</v>
      </c>
      <c r="E802" s="27">
        <f t="shared" si="24"/>
        <v>2847.075127457992</v>
      </c>
      <c r="F802" s="31">
        <v>325.11965094363825</v>
      </c>
      <c r="G802" s="7">
        <f t="shared" si="25"/>
        <v>2013.8604241367439</v>
      </c>
    </row>
    <row r="803" spans="2:7" x14ac:dyDescent="0.3">
      <c r="B803" s="1" t="s">
        <v>1518</v>
      </c>
      <c r="C803" s="7">
        <v>1.7707425923437299</v>
      </c>
      <c r="D803" s="27">
        <v>5.4483329988513889</v>
      </c>
      <c r="E803" s="27">
        <f t="shared" si="24"/>
        <v>2852.5234604568436</v>
      </c>
      <c r="F803" s="31">
        <v>325.006307932543</v>
      </c>
      <c r="G803" s="7">
        <f t="shared" si="25"/>
        <v>2015.6311667290877</v>
      </c>
    </row>
    <row r="804" spans="2:7" x14ac:dyDescent="0.3">
      <c r="B804" s="1" t="s">
        <v>1272</v>
      </c>
      <c r="C804" s="7">
        <v>2.8774567125585664</v>
      </c>
      <c r="D804" s="27">
        <v>8.8653760397925083</v>
      </c>
      <c r="E804" s="27">
        <f t="shared" si="24"/>
        <v>2861.388836496636</v>
      </c>
      <c r="F804" s="31">
        <v>324.57243772210165</v>
      </c>
      <c r="G804" s="7">
        <f t="shared" si="25"/>
        <v>2018.5086234416463</v>
      </c>
    </row>
    <row r="805" spans="2:7" x14ac:dyDescent="0.3">
      <c r="B805" s="1" t="s">
        <v>849</v>
      </c>
      <c r="C805" s="7">
        <v>1.9920854163867097</v>
      </c>
      <c r="D805" s="27">
        <v>6.1397984358185065</v>
      </c>
      <c r="E805" s="27">
        <f t="shared" si="24"/>
        <v>2867.5286349324547</v>
      </c>
      <c r="F805" s="31">
        <v>324.4545300974757</v>
      </c>
      <c r="G805" s="7">
        <f t="shared" si="25"/>
        <v>2020.500708858033</v>
      </c>
    </row>
    <row r="806" spans="2:7" x14ac:dyDescent="0.3">
      <c r="B806" s="1" t="s">
        <v>1129</v>
      </c>
      <c r="C806" s="7">
        <v>2.4347710644726273</v>
      </c>
      <c r="D806" s="27">
        <v>7.5164947012710082</v>
      </c>
      <c r="E806" s="27">
        <f t="shared" si="24"/>
        <v>2875.0451296337255</v>
      </c>
      <c r="F806" s="31">
        <v>323.92373855607423</v>
      </c>
      <c r="G806" s="7">
        <f t="shared" si="25"/>
        <v>2022.9354799225057</v>
      </c>
    </row>
    <row r="807" spans="2:7" x14ac:dyDescent="0.3">
      <c r="B807" s="1" t="s">
        <v>877</v>
      </c>
      <c r="C807" s="7">
        <v>3.0987995366015437</v>
      </c>
      <c r="D807" s="27">
        <v>9.6166942871970313</v>
      </c>
      <c r="E807" s="27">
        <f t="shared" si="24"/>
        <v>2884.6618239209224</v>
      </c>
      <c r="F807" s="31">
        <v>322.2312620176624</v>
      </c>
      <c r="G807" s="7">
        <f t="shared" si="25"/>
        <v>2026.0342794591072</v>
      </c>
    </row>
    <row r="808" spans="2:7" x14ac:dyDescent="0.3">
      <c r="B808" s="1" t="s">
        <v>1145</v>
      </c>
      <c r="C808" s="7">
        <v>3.9841708327734064</v>
      </c>
      <c r="D808" s="27">
        <v>12.366840030629813</v>
      </c>
      <c r="E808" s="27">
        <f t="shared" si="24"/>
        <v>2897.0286639515521</v>
      </c>
      <c r="F808" s="31">
        <v>322.16563187568801</v>
      </c>
      <c r="G808" s="7">
        <f t="shared" si="25"/>
        <v>2030.0184502918805</v>
      </c>
    </row>
    <row r="809" spans="2:7" x14ac:dyDescent="0.3">
      <c r="B809" s="1" t="s">
        <v>761</v>
      </c>
      <c r="C809" s="7">
        <v>2.6561138885156024</v>
      </c>
      <c r="D809" s="27">
        <v>8.2630354153174395</v>
      </c>
      <c r="E809" s="27">
        <f t="shared" si="24"/>
        <v>2905.2916993668696</v>
      </c>
      <c r="F809" s="31">
        <v>321.44529885372191</v>
      </c>
      <c r="G809" s="7">
        <f t="shared" si="25"/>
        <v>2032.6745641803961</v>
      </c>
    </row>
    <row r="810" spans="2:7" x14ac:dyDescent="0.3">
      <c r="B810" s="1" t="s">
        <v>1671</v>
      </c>
      <c r="C810" s="7">
        <v>1.5493997683007719</v>
      </c>
      <c r="D810" s="27">
        <v>4.8237227228795092</v>
      </c>
      <c r="E810" s="27">
        <f t="shared" si="24"/>
        <v>2910.1154220897492</v>
      </c>
      <c r="F810" s="31">
        <v>321.20415233483021</v>
      </c>
      <c r="G810" s="7">
        <f t="shared" si="25"/>
        <v>2034.223963948697</v>
      </c>
    </row>
    <row r="811" spans="2:7" x14ac:dyDescent="0.3">
      <c r="B811" s="1" t="s">
        <v>1156</v>
      </c>
      <c r="C811" s="7">
        <v>1.9920854163867023</v>
      </c>
      <c r="D811" s="27">
        <v>6.2136772251463555</v>
      </c>
      <c r="E811" s="27">
        <f t="shared" si="24"/>
        <v>2916.3290993148958</v>
      </c>
      <c r="F811" s="31">
        <v>320.59686144057491</v>
      </c>
      <c r="G811" s="7">
        <f t="shared" si="25"/>
        <v>2036.2160493650838</v>
      </c>
    </row>
    <row r="812" spans="2:7" x14ac:dyDescent="0.3">
      <c r="B812" s="1" t="s">
        <v>888</v>
      </c>
      <c r="C812" s="7">
        <v>2.6561138885155966</v>
      </c>
      <c r="D812" s="27">
        <v>8.2860895339990925</v>
      </c>
      <c r="E812" s="27">
        <f t="shared" si="24"/>
        <v>2924.6151888488948</v>
      </c>
      <c r="F812" s="31">
        <v>320.55095200421806</v>
      </c>
      <c r="G812" s="7">
        <f t="shared" si="25"/>
        <v>2038.8721632535994</v>
      </c>
    </row>
    <row r="813" spans="2:7" x14ac:dyDescent="0.3">
      <c r="B813" s="1" t="s">
        <v>515</v>
      </c>
      <c r="C813" s="7">
        <v>2.434771064472633</v>
      </c>
      <c r="D813" s="27">
        <v>7.622496521533221</v>
      </c>
      <c r="E813" s="27">
        <f t="shared" si="24"/>
        <v>2932.2376853704282</v>
      </c>
      <c r="F813" s="31">
        <v>319.41911125764517</v>
      </c>
      <c r="G813" s="7">
        <f t="shared" si="25"/>
        <v>2041.3069343180721</v>
      </c>
    </row>
    <row r="814" spans="2:7" x14ac:dyDescent="0.3">
      <c r="B814" s="1" t="s">
        <v>1307</v>
      </c>
      <c r="C814" s="7">
        <v>2.6561138885156002</v>
      </c>
      <c r="D814" s="27">
        <v>8.3185340141535011</v>
      </c>
      <c r="E814" s="27">
        <f t="shared" si="24"/>
        <v>2940.5562193845817</v>
      </c>
      <c r="F814" s="31">
        <v>319.30071861176225</v>
      </c>
      <c r="G814" s="7">
        <f t="shared" si="25"/>
        <v>2043.9630482065877</v>
      </c>
    </row>
    <row r="815" spans="2:7" x14ac:dyDescent="0.3">
      <c r="B815" s="1" t="s">
        <v>611</v>
      </c>
      <c r="C815" s="7">
        <v>3.9841708327734202</v>
      </c>
      <c r="D815" s="27">
        <v>12.487352153405691</v>
      </c>
      <c r="E815" s="27">
        <f t="shared" si="24"/>
        <v>2953.0435715379872</v>
      </c>
      <c r="F815" s="31">
        <v>319.05649683202154</v>
      </c>
      <c r="G815" s="7">
        <f t="shared" si="25"/>
        <v>2047.947219039361</v>
      </c>
    </row>
    <row r="816" spans="2:7" x14ac:dyDescent="0.3">
      <c r="B816" s="1" t="s">
        <v>816</v>
      </c>
      <c r="C816" s="7">
        <v>1.5493997683007736</v>
      </c>
      <c r="D816" s="27">
        <v>4.8589941928459242</v>
      </c>
      <c r="E816" s="27">
        <f t="shared" si="24"/>
        <v>2957.902565730833</v>
      </c>
      <c r="F816" s="31">
        <v>318.87252933580612</v>
      </c>
      <c r="G816" s="7">
        <f t="shared" si="25"/>
        <v>2049.4966188076619</v>
      </c>
    </row>
    <row r="817" spans="2:7" x14ac:dyDescent="0.3">
      <c r="B817" s="1" t="s">
        <v>171</v>
      </c>
      <c r="C817" s="7">
        <v>1.5493997683007725</v>
      </c>
      <c r="D817" s="27">
        <v>4.8673604831598283</v>
      </c>
      <c r="E817" s="27">
        <f t="shared" si="24"/>
        <v>2962.7699262139927</v>
      </c>
      <c r="F817" s="31">
        <v>318.32443347095631</v>
      </c>
      <c r="G817" s="7">
        <f t="shared" si="25"/>
        <v>2051.0460185759625</v>
      </c>
    </row>
    <row r="818" spans="2:7" x14ac:dyDescent="0.3">
      <c r="B818" s="1" t="s">
        <v>1042</v>
      </c>
      <c r="C818" s="7">
        <v>2.4347710644726281</v>
      </c>
      <c r="D818" s="27">
        <v>7.653518757730863</v>
      </c>
      <c r="E818" s="27">
        <f t="shared" si="24"/>
        <v>2970.4234449717237</v>
      </c>
      <c r="F818" s="31">
        <v>318.12440023267101</v>
      </c>
      <c r="G818" s="7">
        <f t="shared" si="25"/>
        <v>2053.480789640435</v>
      </c>
    </row>
    <row r="819" spans="2:7" x14ac:dyDescent="0.3">
      <c r="B819" s="1" t="s">
        <v>833</v>
      </c>
      <c r="C819" s="7">
        <v>1.5493997683007736</v>
      </c>
      <c r="D819" s="27">
        <v>4.8711584168548665</v>
      </c>
      <c r="E819" s="27">
        <f t="shared" si="24"/>
        <v>2975.2946033885787</v>
      </c>
      <c r="F819" s="31">
        <v>318.07624300200155</v>
      </c>
      <c r="G819" s="7">
        <f t="shared" si="25"/>
        <v>2055.0301894087356</v>
      </c>
    </row>
    <row r="820" spans="2:7" x14ac:dyDescent="0.3">
      <c r="B820" s="1" t="s">
        <v>381</v>
      </c>
      <c r="C820" s="7">
        <v>1.5493997683007723</v>
      </c>
      <c r="D820" s="27">
        <v>4.8750675557254892</v>
      </c>
      <c r="E820" s="27">
        <f t="shared" si="24"/>
        <v>2980.169670944304</v>
      </c>
      <c r="F820" s="31">
        <v>317.82118926353968</v>
      </c>
      <c r="G820" s="7">
        <f t="shared" si="25"/>
        <v>2056.5795891770363</v>
      </c>
    </row>
    <row r="821" spans="2:7" x14ac:dyDescent="0.3">
      <c r="B821" s="1" t="s">
        <v>1172</v>
      </c>
      <c r="C821" s="7">
        <v>2.4347710644726273</v>
      </c>
      <c r="D821" s="27">
        <v>7.6613143547060751</v>
      </c>
      <c r="E821" s="27">
        <f t="shared" si="24"/>
        <v>2987.8309852990101</v>
      </c>
      <c r="F821" s="31">
        <v>317.80069995131231</v>
      </c>
      <c r="G821" s="7">
        <f t="shared" si="25"/>
        <v>2059.0143602415087</v>
      </c>
    </row>
    <row r="822" spans="2:7" x14ac:dyDescent="0.3">
      <c r="B822" s="1" t="s">
        <v>1094</v>
      </c>
      <c r="C822" s="7">
        <v>1.7707425923437292</v>
      </c>
      <c r="D822" s="27">
        <v>5.5719413698004345</v>
      </c>
      <c r="E822" s="27">
        <f t="shared" si="24"/>
        <v>2993.4029266688103</v>
      </c>
      <c r="F822" s="31">
        <v>317.79634328908065</v>
      </c>
      <c r="G822" s="7">
        <f t="shared" si="25"/>
        <v>2060.7851028338523</v>
      </c>
    </row>
    <row r="823" spans="2:7" x14ac:dyDescent="0.3">
      <c r="B823" s="1" t="s">
        <v>196</v>
      </c>
      <c r="C823" s="7">
        <v>1.5493997683007736</v>
      </c>
      <c r="D823" s="27">
        <v>4.8758447645592788</v>
      </c>
      <c r="E823" s="27">
        <f t="shared" si="24"/>
        <v>2998.2787714333695</v>
      </c>
      <c r="F823" s="31">
        <v>317.77052861953075</v>
      </c>
      <c r="G823" s="7">
        <f t="shared" si="25"/>
        <v>2062.334502602153</v>
      </c>
    </row>
    <row r="824" spans="2:7" x14ac:dyDescent="0.3">
      <c r="B824" s="1" t="s">
        <v>1327</v>
      </c>
      <c r="C824" s="7">
        <v>1.5493997683007739</v>
      </c>
      <c r="D824" s="27">
        <v>4.8768041235415316</v>
      </c>
      <c r="E824" s="27">
        <f t="shared" si="24"/>
        <v>3003.1555755569111</v>
      </c>
      <c r="F824" s="31">
        <v>317.70801718720679</v>
      </c>
      <c r="G824" s="7">
        <f t="shared" si="25"/>
        <v>2063.8839023704536</v>
      </c>
    </row>
    <row r="825" spans="2:7" x14ac:dyDescent="0.3">
      <c r="B825" s="1" t="s">
        <v>933</v>
      </c>
      <c r="C825" s="7">
        <v>1.5493997683007736</v>
      </c>
      <c r="D825" s="27">
        <v>4.8862138067045091</v>
      </c>
      <c r="E825" s="27">
        <f t="shared" si="24"/>
        <v>3008.0417893636154</v>
      </c>
      <c r="F825" s="31">
        <v>317.09618727178889</v>
      </c>
      <c r="G825" s="7">
        <f t="shared" si="25"/>
        <v>2065.4333021387542</v>
      </c>
    </row>
    <row r="826" spans="2:7" x14ac:dyDescent="0.3">
      <c r="B826" s="1" t="s">
        <v>730</v>
      </c>
      <c r="C826" s="7">
        <v>1.9920854163867106</v>
      </c>
      <c r="D826" s="27">
        <v>6.3191176916033491</v>
      </c>
      <c r="E826" s="27">
        <f t="shared" si="24"/>
        <v>3014.3609070552188</v>
      </c>
      <c r="F826" s="31">
        <v>315.247399021185</v>
      </c>
      <c r="G826" s="7">
        <f t="shared" si="25"/>
        <v>2067.4253875551408</v>
      </c>
    </row>
    <row r="827" spans="2:7" x14ac:dyDescent="0.3">
      <c r="B827" s="1" t="s">
        <v>1240</v>
      </c>
      <c r="C827" s="7">
        <v>4.6481993049023345</v>
      </c>
      <c r="D827" s="27">
        <v>14.776346986936533</v>
      </c>
      <c r="E827" s="27">
        <f t="shared" si="24"/>
        <v>3029.1372540421553</v>
      </c>
      <c r="F827" s="31">
        <v>314.57025941605957</v>
      </c>
      <c r="G827" s="7">
        <f t="shared" si="25"/>
        <v>2072.0735868600432</v>
      </c>
    </row>
    <row r="828" spans="2:7" x14ac:dyDescent="0.3">
      <c r="B828" s="1" t="s">
        <v>1379</v>
      </c>
      <c r="C828" s="7">
        <v>2.6561138885155939</v>
      </c>
      <c r="D828" s="27">
        <v>8.4515051293440848</v>
      </c>
      <c r="E828" s="27">
        <f t="shared" si="24"/>
        <v>3037.5887591714995</v>
      </c>
      <c r="F828" s="31">
        <v>314.2770249636863</v>
      </c>
      <c r="G828" s="7">
        <f t="shared" si="25"/>
        <v>2074.7297007485586</v>
      </c>
    </row>
    <row r="829" spans="2:7" x14ac:dyDescent="0.3">
      <c r="B829" s="1" t="s">
        <v>1252</v>
      </c>
      <c r="C829" s="7">
        <v>2.6561138885155913</v>
      </c>
      <c r="D829" s="27">
        <v>8.4678011106199271</v>
      </c>
      <c r="E829" s="27">
        <f t="shared" si="24"/>
        <v>3046.0565602821193</v>
      </c>
      <c r="F829" s="31">
        <v>313.67221003625315</v>
      </c>
      <c r="G829" s="7">
        <f t="shared" si="25"/>
        <v>2077.385814637074</v>
      </c>
    </row>
    <row r="830" spans="2:7" x14ac:dyDescent="0.3">
      <c r="B830" s="1" t="s">
        <v>554</v>
      </c>
      <c r="C830" s="7">
        <v>1.9920854163867017</v>
      </c>
      <c r="D830" s="27">
        <v>6.3562192661505472</v>
      </c>
      <c r="E830" s="27">
        <f t="shared" si="24"/>
        <v>3052.41277954827</v>
      </c>
      <c r="F830" s="31">
        <v>313.40728394870933</v>
      </c>
      <c r="G830" s="7">
        <f t="shared" si="25"/>
        <v>2079.3779000534605</v>
      </c>
    </row>
    <row r="831" spans="2:7" x14ac:dyDescent="0.3">
      <c r="B831" s="1" t="s">
        <v>296</v>
      </c>
      <c r="C831" s="7">
        <v>1.7707425923437292</v>
      </c>
      <c r="D831" s="27">
        <v>5.6530113559757025</v>
      </c>
      <c r="E831" s="27">
        <f t="shared" si="24"/>
        <v>3058.0657909042457</v>
      </c>
      <c r="F831" s="31">
        <v>313.23881747944966</v>
      </c>
      <c r="G831" s="7">
        <f t="shared" si="25"/>
        <v>2081.1486426458041</v>
      </c>
    </row>
    <row r="832" spans="2:7" x14ac:dyDescent="0.3">
      <c r="B832" s="1" t="s">
        <v>869</v>
      </c>
      <c r="C832" s="7">
        <v>1.770742592343729</v>
      </c>
      <c r="D832" s="27">
        <v>5.6719774107368055</v>
      </c>
      <c r="E832" s="27">
        <f t="shared" si="24"/>
        <v>3063.7377683149825</v>
      </c>
      <c r="F832" s="31">
        <v>312.19140418151005</v>
      </c>
      <c r="G832" s="7">
        <f t="shared" si="25"/>
        <v>2082.9193852381477</v>
      </c>
    </row>
    <row r="833" spans="2:7" x14ac:dyDescent="0.3">
      <c r="B833" s="1" t="s">
        <v>1123</v>
      </c>
      <c r="C833" s="7">
        <v>1.5493997683007736</v>
      </c>
      <c r="D833" s="27">
        <v>4.9769698881935938</v>
      </c>
      <c r="E833" s="27">
        <f t="shared" si="24"/>
        <v>3068.7147382031762</v>
      </c>
      <c r="F833" s="31">
        <v>311.31387231742582</v>
      </c>
      <c r="G833" s="7">
        <f t="shared" si="25"/>
        <v>2084.4687850064483</v>
      </c>
    </row>
    <row r="834" spans="2:7" x14ac:dyDescent="0.3">
      <c r="B834" s="1" t="s">
        <v>1065</v>
      </c>
      <c r="C834" s="7">
        <v>2.2134282404296677</v>
      </c>
      <c r="D834" s="27">
        <v>7.1226902319849525</v>
      </c>
      <c r="E834" s="27">
        <f t="shared" si="24"/>
        <v>3075.8374284351612</v>
      </c>
      <c r="F834" s="31">
        <v>310.75733582939057</v>
      </c>
      <c r="G834" s="7">
        <f t="shared" si="25"/>
        <v>2086.6822132468778</v>
      </c>
    </row>
    <row r="835" spans="2:7" x14ac:dyDescent="0.3">
      <c r="B835" s="1" t="s">
        <v>751</v>
      </c>
      <c r="C835" s="7">
        <v>3.0987995366015113</v>
      </c>
      <c r="D835" s="27">
        <v>10.002706829770894</v>
      </c>
      <c r="E835" s="27">
        <f t="shared" si="24"/>
        <v>3085.8401352649321</v>
      </c>
      <c r="F835" s="31">
        <v>309.79609713028924</v>
      </c>
      <c r="G835" s="7">
        <f t="shared" si="25"/>
        <v>2089.7810127834791</v>
      </c>
    </row>
    <row r="836" spans="2:7" x14ac:dyDescent="0.3">
      <c r="B836" s="1" t="s">
        <v>456</v>
      </c>
      <c r="C836" s="7">
        <v>5.7549134251171612</v>
      </c>
      <c r="D836" s="27">
        <v>18.613384272380042</v>
      </c>
      <c r="E836" s="27">
        <f t="shared" si="24"/>
        <v>3104.4535195373123</v>
      </c>
      <c r="F836" s="31">
        <v>309.18146538546137</v>
      </c>
      <c r="G836" s="7">
        <f t="shared" si="25"/>
        <v>2095.5359262085963</v>
      </c>
    </row>
    <row r="837" spans="2:7" x14ac:dyDescent="0.3">
      <c r="B837" s="1" t="s">
        <v>527</v>
      </c>
      <c r="C837" s="7">
        <v>3.3201423606445024</v>
      </c>
      <c r="D837" s="27">
        <v>10.761896227373404</v>
      </c>
      <c r="E837" s="27">
        <f t="shared" si="24"/>
        <v>3115.2154157646855</v>
      </c>
      <c r="F837" s="31">
        <v>308.50904808016634</v>
      </c>
      <c r="G837" s="7">
        <f t="shared" si="25"/>
        <v>2098.856068569241</v>
      </c>
    </row>
    <row r="838" spans="2:7" x14ac:dyDescent="0.3">
      <c r="B838" s="1" t="s">
        <v>493</v>
      </c>
      <c r="C838" s="7">
        <v>1.7707425923437292</v>
      </c>
      <c r="D838" s="27">
        <v>5.7406032623604268</v>
      </c>
      <c r="E838" s="27">
        <f t="shared" si="24"/>
        <v>3120.9560190270458</v>
      </c>
      <c r="F838" s="31">
        <v>308.45932237714572</v>
      </c>
      <c r="G838" s="7">
        <f t="shared" si="25"/>
        <v>2100.6268111615846</v>
      </c>
    </row>
    <row r="839" spans="2:7" x14ac:dyDescent="0.3">
      <c r="B839" s="1" t="s">
        <v>426</v>
      </c>
      <c r="C839" s="7">
        <v>2.2134282404296672</v>
      </c>
      <c r="D839" s="27">
        <v>7.2026392949643379</v>
      </c>
      <c r="E839" s="27">
        <f t="shared" ref="E839:E902" si="26">D839+E838</f>
        <v>3128.1586583220101</v>
      </c>
      <c r="F839" s="31">
        <v>307.30793946285303</v>
      </c>
      <c r="G839" s="7">
        <f t="shared" ref="G839:G902" si="27">C839+G838</f>
        <v>2102.840239402014</v>
      </c>
    </row>
    <row r="840" spans="2:7" x14ac:dyDescent="0.3">
      <c r="B840" s="1" t="s">
        <v>945</v>
      </c>
      <c r="C840" s="7">
        <v>1.5493997683007739</v>
      </c>
      <c r="D840" s="27">
        <v>5.0469742428813555</v>
      </c>
      <c r="E840" s="27">
        <f t="shared" si="26"/>
        <v>3133.2056325648914</v>
      </c>
      <c r="F840" s="31">
        <v>306.99577484195953</v>
      </c>
      <c r="G840" s="7">
        <f t="shared" si="27"/>
        <v>2104.3896391703147</v>
      </c>
    </row>
    <row r="841" spans="2:7" x14ac:dyDescent="0.3">
      <c r="B841" s="1" t="s">
        <v>1264</v>
      </c>
      <c r="C841" s="7">
        <v>2.4347710644726281</v>
      </c>
      <c r="D841" s="27">
        <v>7.9393726255529673</v>
      </c>
      <c r="E841" s="27">
        <f t="shared" si="26"/>
        <v>3141.1450051904444</v>
      </c>
      <c r="F841" s="31">
        <v>306.67046116922234</v>
      </c>
      <c r="G841" s="7">
        <f t="shared" si="27"/>
        <v>2106.8244102347871</v>
      </c>
    </row>
    <row r="842" spans="2:7" x14ac:dyDescent="0.3">
      <c r="B842" s="1" t="s">
        <v>275</v>
      </c>
      <c r="C842" s="7">
        <v>1.5493997683007736</v>
      </c>
      <c r="D842" s="27">
        <v>5.0535919651741379</v>
      </c>
      <c r="E842" s="27">
        <f t="shared" si="26"/>
        <v>3146.1985971556187</v>
      </c>
      <c r="F842" s="31">
        <v>306.59376122531569</v>
      </c>
      <c r="G842" s="7">
        <f t="shared" si="27"/>
        <v>2108.3738100030878</v>
      </c>
    </row>
    <row r="843" spans="2:7" x14ac:dyDescent="0.3">
      <c r="B843" s="1" t="s">
        <v>1383</v>
      </c>
      <c r="C843" s="7">
        <v>1.5493997683007736</v>
      </c>
      <c r="D843" s="27">
        <v>5.0618779708202046</v>
      </c>
      <c r="E843" s="27">
        <f t="shared" si="26"/>
        <v>3151.2604751264389</v>
      </c>
      <c r="F843" s="31">
        <v>306.09188471797859</v>
      </c>
      <c r="G843" s="7">
        <f t="shared" si="27"/>
        <v>2109.9232097713884</v>
      </c>
    </row>
    <row r="844" spans="2:7" x14ac:dyDescent="0.3">
      <c r="B844" s="1" t="s">
        <v>1157</v>
      </c>
      <c r="C844" s="7">
        <v>4.6481993049023194</v>
      </c>
      <c r="D844" s="27">
        <v>15.206182615992324</v>
      </c>
      <c r="E844" s="27">
        <f t="shared" si="26"/>
        <v>3166.4666577424314</v>
      </c>
      <c r="F844" s="31">
        <v>305.67825089867154</v>
      </c>
      <c r="G844" s="7">
        <f t="shared" si="27"/>
        <v>2114.5714090762908</v>
      </c>
    </row>
    <row r="845" spans="2:7" x14ac:dyDescent="0.3">
      <c r="B845" s="1" t="s">
        <v>879</v>
      </c>
      <c r="C845" s="7">
        <v>2.6561138885155939</v>
      </c>
      <c r="D845" s="27">
        <v>8.7154883054890977</v>
      </c>
      <c r="E845" s="27">
        <f t="shared" si="26"/>
        <v>3175.1821460479205</v>
      </c>
      <c r="F845" s="31">
        <v>304.75789713844807</v>
      </c>
      <c r="G845" s="7">
        <f t="shared" si="27"/>
        <v>2117.2275229648062</v>
      </c>
    </row>
    <row r="846" spans="2:7" x14ac:dyDescent="0.3">
      <c r="B846" s="1" t="s">
        <v>1335</v>
      </c>
      <c r="C846" s="7">
        <v>1.5493997683007736</v>
      </c>
      <c r="D846" s="27">
        <v>5.1028394674262696</v>
      </c>
      <c r="E846" s="27">
        <f t="shared" si="26"/>
        <v>3180.2849855153468</v>
      </c>
      <c r="F846" s="31">
        <v>303.63482492273027</v>
      </c>
      <c r="G846" s="7">
        <f t="shared" si="27"/>
        <v>2118.7769227331069</v>
      </c>
    </row>
    <row r="847" spans="2:7" x14ac:dyDescent="0.3">
      <c r="B847" s="1" t="s">
        <v>619</v>
      </c>
      <c r="C847" s="7">
        <v>3.3201423606445024</v>
      </c>
      <c r="D847" s="27">
        <v>10.947164552546045</v>
      </c>
      <c r="E847" s="27">
        <f t="shared" si="26"/>
        <v>3191.2321500678927</v>
      </c>
      <c r="F847" s="31">
        <v>303.2878828766959</v>
      </c>
      <c r="G847" s="7">
        <f t="shared" si="27"/>
        <v>2122.0970650937516</v>
      </c>
    </row>
    <row r="848" spans="2:7" x14ac:dyDescent="0.3">
      <c r="B848" s="1" t="s">
        <v>159</v>
      </c>
      <c r="C848" s="7">
        <v>2.4347710644726268</v>
      </c>
      <c r="D848" s="27">
        <v>8.0433969188139471</v>
      </c>
      <c r="E848" s="27">
        <f t="shared" si="26"/>
        <v>3199.2755469867066</v>
      </c>
      <c r="F848" s="31">
        <v>302.70432866213071</v>
      </c>
      <c r="G848" s="7">
        <f t="shared" si="27"/>
        <v>2124.531836158224</v>
      </c>
    </row>
    <row r="849" spans="2:7" x14ac:dyDescent="0.3">
      <c r="B849" s="1" t="s">
        <v>1070</v>
      </c>
      <c r="C849" s="7">
        <v>4.426856480859338</v>
      </c>
      <c r="D849" s="27">
        <v>14.63475748866114</v>
      </c>
      <c r="E849" s="27">
        <f t="shared" si="26"/>
        <v>3213.9103044753679</v>
      </c>
      <c r="F849" s="31">
        <v>302.48922705341863</v>
      </c>
      <c r="G849" s="7">
        <f t="shared" si="27"/>
        <v>2128.9586926390834</v>
      </c>
    </row>
    <row r="850" spans="2:7" x14ac:dyDescent="0.3">
      <c r="B850" s="1" t="s">
        <v>1017</v>
      </c>
      <c r="C850" s="7">
        <v>2.2134282404296668</v>
      </c>
      <c r="D850" s="27">
        <v>7.3204130662819704</v>
      </c>
      <c r="E850" s="27">
        <f t="shared" si="26"/>
        <v>3221.2307175416499</v>
      </c>
      <c r="F850" s="31">
        <v>302.36384482520253</v>
      </c>
      <c r="G850" s="7">
        <f t="shared" si="27"/>
        <v>2131.1721208795129</v>
      </c>
    </row>
    <row r="851" spans="2:7" x14ac:dyDescent="0.3">
      <c r="B851" s="1" t="s">
        <v>1569</v>
      </c>
      <c r="C851" s="7">
        <v>2.8774567125585802</v>
      </c>
      <c r="D851" s="27">
        <v>9.5278860877022034</v>
      </c>
      <c r="E851" s="27">
        <f t="shared" si="26"/>
        <v>3230.7586036293524</v>
      </c>
      <c r="F851" s="31">
        <v>302.00368540011829</v>
      </c>
      <c r="G851" s="7">
        <f t="shared" si="27"/>
        <v>2134.0495775920717</v>
      </c>
    </row>
    <row r="852" spans="2:7" x14ac:dyDescent="0.3">
      <c r="B852" s="1" t="s">
        <v>223</v>
      </c>
      <c r="C852" s="7">
        <v>1.5493997683007725</v>
      </c>
      <c r="D852" s="27">
        <v>5.1357511643554252</v>
      </c>
      <c r="E852" s="27">
        <f t="shared" si="26"/>
        <v>3235.8943547937079</v>
      </c>
      <c r="F852" s="31">
        <v>301.68902634036277</v>
      </c>
      <c r="G852" s="7">
        <f t="shared" si="27"/>
        <v>2135.5989773603724</v>
      </c>
    </row>
    <row r="853" spans="2:7" x14ac:dyDescent="0.3">
      <c r="B853" s="1" t="s">
        <v>195</v>
      </c>
      <c r="C853" s="7">
        <v>1.5493997683007739</v>
      </c>
      <c r="D853" s="27">
        <v>5.1361901594737658</v>
      </c>
      <c r="E853" s="27">
        <f t="shared" si="26"/>
        <v>3241.0305449531816</v>
      </c>
      <c r="F853" s="31">
        <v>301.66324068879868</v>
      </c>
      <c r="G853" s="7">
        <f t="shared" si="27"/>
        <v>2137.148377128673</v>
      </c>
    </row>
    <row r="854" spans="2:7" x14ac:dyDescent="0.3">
      <c r="B854" s="1" t="s">
        <v>213</v>
      </c>
      <c r="C854" s="7">
        <v>2.4347710644726308</v>
      </c>
      <c r="D854" s="27">
        <v>8.1131097870480158</v>
      </c>
      <c r="E854" s="27">
        <f t="shared" si="26"/>
        <v>3249.1436547402295</v>
      </c>
      <c r="F854" s="31">
        <v>300.10330543776985</v>
      </c>
      <c r="G854" s="7">
        <f t="shared" si="27"/>
        <v>2139.5831481931455</v>
      </c>
    </row>
    <row r="855" spans="2:7" x14ac:dyDescent="0.3">
      <c r="B855" s="1" t="s">
        <v>1128</v>
      </c>
      <c r="C855" s="7">
        <v>4.6481993049023194</v>
      </c>
      <c r="D855" s="27">
        <v>15.519314007448594</v>
      </c>
      <c r="E855" s="27">
        <f t="shared" si="26"/>
        <v>3264.662968747678</v>
      </c>
      <c r="F855" s="31">
        <v>299.51061642746492</v>
      </c>
      <c r="G855" s="7">
        <f t="shared" si="27"/>
        <v>2144.2313474980479</v>
      </c>
    </row>
    <row r="856" spans="2:7" x14ac:dyDescent="0.3">
      <c r="B856" s="1" t="s">
        <v>1300</v>
      </c>
      <c r="C856" s="7">
        <v>3.9841708327733971</v>
      </c>
      <c r="D856" s="27">
        <v>13.306285791053142</v>
      </c>
      <c r="E856" s="27">
        <f t="shared" si="26"/>
        <v>3277.9692545387311</v>
      </c>
      <c r="F856" s="31">
        <v>299.42020600912292</v>
      </c>
      <c r="G856" s="7">
        <f t="shared" si="27"/>
        <v>2148.2155183308214</v>
      </c>
    </row>
    <row r="857" spans="2:7" x14ac:dyDescent="0.3">
      <c r="B857" s="1" t="s">
        <v>1370</v>
      </c>
      <c r="C857" s="7">
        <v>1.9920854163867086</v>
      </c>
      <c r="D857" s="27">
        <v>6.656735558360694</v>
      </c>
      <c r="E857" s="27">
        <f t="shared" si="26"/>
        <v>3284.6259900970917</v>
      </c>
      <c r="F857" s="31">
        <v>299.25860790499615</v>
      </c>
      <c r="G857" s="7">
        <f t="shared" si="27"/>
        <v>2150.2076037472079</v>
      </c>
    </row>
    <row r="858" spans="2:7" x14ac:dyDescent="0.3">
      <c r="B858" s="1" t="s">
        <v>1059</v>
      </c>
      <c r="C858" s="7">
        <v>1.9920854163867083</v>
      </c>
      <c r="D858" s="27">
        <v>6.6627948807600861</v>
      </c>
      <c r="E858" s="27">
        <f t="shared" si="26"/>
        <v>3291.2887849778517</v>
      </c>
      <c r="F858" s="31">
        <v>298.98645418894432</v>
      </c>
      <c r="G858" s="7">
        <f t="shared" si="27"/>
        <v>2152.1996891635945</v>
      </c>
    </row>
    <row r="859" spans="2:7" x14ac:dyDescent="0.3">
      <c r="B859" s="1" t="s">
        <v>1024</v>
      </c>
      <c r="C859" s="7">
        <v>1.770742592343729</v>
      </c>
      <c r="D859" s="27">
        <v>5.9419564936462184</v>
      </c>
      <c r="E859" s="27">
        <f t="shared" si="26"/>
        <v>3297.2307414714978</v>
      </c>
      <c r="F859" s="31">
        <v>298.00665727478793</v>
      </c>
      <c r="G859" s="7">
        <f t="shared" si="27"/>
        <v>2153.9704317559381</v>
      </c>
    </row>
    <row r="860" spans="2:7" x14ac:dyDescent="0.3">
      <c r="B860" s="1" t="s">
        <v>1226</v>
      </c>
      <c r="C860" s="7">
        <v>1.7707425923437317</v>
      </c>
      <c r="D860" s="27">
        <v>5.9442590968889188</v>
      </c>
      <c r="E860" s="27">
        <f t="shared" si="26"/>
        <v>3303.1750005683866</v>
      </c>
      <c r="F860" s="31">
        <v>297.89121965940137</v>
      </c>
      <c r="G860" s="7">
        <f t="shared" si="27"/>
        <v>2155.7411743482817</v>
      </c>
    </row>
    <row r="861" spans="2:7" x14ac:dyDescent="0.3">
      <c r="B861" s="1" t="s">
        <v>1106</v>
      </c>
      <c r="C861" s="7">
        <v>1.5493997683007739</v>
      </c>
      <c r="D861" s="27">
        <v>5.2172093424008521</v>
      </c>
      <c r="E861" s="27">
        <f t="shared" si="26"/>
        <v>3308.3922099107876</v>
      </c>
      <c r="F861" s="31">
        <v>296.9786463634162</v>
      </c>
      <c r="G861" s="7">
        <f t="shared" si="27"/>
        <v>2157.2905741165823</v>
      </c>
    </row>
    <row r="862" spans="2:7" x14ac:dyDescent="0.3">
      <c r="B862" s="1" t="s">
        <v>1280</v>
      </c>
      <c r="C862" s="7">
        <v>1.7707425923437401</v>
      </c>
      <c r="D862" s="27">
        <v>5.9754907856143076</v>
      </c>
      <c r="E862" s="27">
        <f t="shared" si="26"/>
        <v>3314.3677006964022</v>
      </c>
      <c r="F862" s="31">
        <v>296.33425200934352</v>
      </c>
      <c r="G862" s="7">
        <f t="shared" si="27"/>
        <v>2159.0613167089259</v>
      </c>
    </row>
    <row r="863" spans="2:7" x14ac:dyDescent="0.3">
      <c r="B863" s="1" t="s">
        <v>1320</v>
      </c>
      <c r="C863" s="7">
        <v>2.6561138885155988</v>
      </c>
      <c r="D863" s="27">
        <v>8.972068566291906</v>
      </c>
      <c r="E863" s="27">
        <f t="shared" si="26"/>
        <v>3323.3397692626941</v>
      </c>
      <c r="F863" s="31">
        <v>296.0425312056384</v>
      </c>
      <c r="G863" s="7">
        <f t="shared" si="27"/>
        <v>2161.7174305974413</v>
      </c>
    </row>
    <row r="864" spans="2:7" x14ac:dyDescent="0.3">
      <c r="B864" s="1" t="s">
        <v>354</v>
      </c>
      <c r="C864" s="7">
        <v>3.9841708327734215</v>
      </c>
      <c r="D864" s="27">
        <v>13.471954482785215</v>
      </c>
      <c r="E864" s="27">
        <f t="shared" si="26"/>
        <v>3336.8117237454794</v>
      </c>
      <c r="F864" s="31">
        <v>295.73814533477605</v>
      </c>
      <c r="G864" s="7">
        <f t="shared" si="27"/>
        <v>2165.7016014302149</v>
      </c>
    </row>
    <row r="865" spans="2:7" x14ac:dyDescent="0.3">
      <c r="B865" s="1" t="s">
        <v>129</v>
      </c>
      <c r="C865" s="7">
        <v>1.549399768300773</v>
      </c>
      <c r="D865" s="27">
        <v>5.2456776683022417</v>
      </c>
      <c r="E865" s="27">
        <f t="shared" si="26"/>
        <v>3342.0574014137815</v>
      </c>
      <c r="F865" s="31">
        <v>295.36694137027195</v>
      </c>
      <c r="G865" s="7">
        <f t="shared" si="27"/>
        <v>2167.2510011985155</v>
      </c>
    </row>
    <row r="866" spans="2:7" x14ac:dyDescent="0.3">
      <c r="B866" s="1" t="s">
        <v>501</v>
      </c>
      <c r="C866" s="7">
        <v>1.549399768300773</v>
      </c>
      <c r="D866" s="27">
        <v>5.2691896714851492</v>
      </c>
      <c r="E866" s="27">
        <f t="shared" si="26"/>
        <v>3347.3265910852665</v>
      </c>
      <c r="F866" s="31">
        <v>294.04896481247118</v>
      </c>
      <c r="G866" s="7">
        <f t="shared" si="27"/>
        <v>2168.8004009668161</v>
      </c>
    </row>
    <row r="867" spans="2:7" x14ac:dyDescent="0.3">
      <c r="B867" s="1" t="s">
        <v>1229</v>
      </c>
      <c r="C867" s="7">
        <v>2.2134282404296677</v>
      </c>
      <c r="D867" s="27">
        <v>7.5384902136409249</v>
      </c>
      <c r="E867" s="27">
        <f t="shared" si="26"/>
        <v>3354.8650812989076</v>
      </c>
      <c r="F867" s="31">
        <v>293.6169150189333</v>
      </c>
      <c r="G867" s="7">
        <f t="shared" si="27"/>
        <v>2171.0138292072456</v>
      </c>
    </row>
    <row r="868" spans="2:7" x14ac:dyDescent="0.3">
      <c r="B868" s="1" t="s">
        <v>752</v>
      </c>
      <c r="C868" s="7">
        <v>1.7707425923437443</v>
      </c>
      <c r="D868" s="27">
        <v>6.0553646293870029</v>
      </c>
      <c r="E868" s="27">
        <f t="shared" si="26"/>
        <v>3360.9204459282946</v>
      </c>
      <c r="F868" s="31">
        <v>292.4254278182089</v>
      </c>
      <c r="G868" s="7">
        <f t="shared" si="27"/>
        <v>2172.7845717995892</v>
      </c>
    </row>
    <row r="869" spans="2:7" x14ac:dyDescent="0.3">
      <c r="B869" s="1" t="s">
        <v>1349</v>
      </c>
      <c r="C869" s="7">
        <v>1.9920854163867101</v>
      </c>
      <c r="D869" s="27">
        <v>6.8323889997003633</v>
      </c>
      <c r="E869" s="27">
        <f t="shared" si="26"/>
        <v>3367.7528349279951</v>
      </c>
      <c r="F869" s="31">
        <v>291.56498795283369</v>
      </c>
      <c r="G869" s="7">
        <f t="shared" si="27"/>
        <v>2174.7766572159758</v>
      </c>
    </row>
    <row r="870" spans="2:7" x14ac:dyDescent="0.3">
      <c r="B870" s="1" t="s">
        <v>1189</v>
      </c>
      <c r="C870" s="7">
        <v>2.8774567125585686</v>
      </c>
      <c r="D870" s="27">
        <v>9.879504816524264</v>
      </c>
      <c r="E870" s="27">
        <f t="shared" si="26"/>
        <v>3377.6323397445194</v>
      </c>
      <c r="F870" s="31">
        <v>291.25515559704888</v>
      </c>
      <c r="G870" s="7">
        <f t="shared" si="27"/>
        <v>2177.6541139285341</v>
      </c>
    </row>
    <row r="871" spans="2:7" x14ac:dyDescent="0.3">
      <c r="B871" s="1" t="s">
        <v>1131</v>
      </c>
      <c r="C871" s="7">
        <v>2.4347710644726357</v>
      </c>
      <c r="D871" s="27">
        <v>8.3611809140018956</v>
      </c>
      <c r="E871" s="27">
        <f t="shared" si="26"/>
        <v>3385.9935206585214</v>
      </c>
      <c r="F871" s="31">
        <v>291.19942380331611</v>
      </c>
      <c r="G871" s="7">
        <f t="shared" si="27"/>
        <v>2180.0888849930066</v>
      </c>
    </row>
    <row r="872" spans="2:7" x14ac:dyDescent="0.3">
      <c r="B872" s="1" t="s">
        <v>221</v>
      </c>
      <c r="C872" s="7">
        <v>2.2134282404296677</v>
      </c>
      <c r="D872" s="27">
        <v>7.601179730723886</v>
      </c>
      <c r="E872" s="27">
        <f t="shared" si="26"/>
        <v>3393.5947003892452</v>
      </c>
      <c r="F872" s="31">
        <v>291.19535635804203</v>
      </c>
      <c r="G872" s="7">
        <f t="shared" si="27"/>
        <v>2182.3023132334361</v>
      </c>
    </row>
    <row r="873" spans="2:7" x14ac:dyDescent="0.3">
      <c r="B873" s="1" t="s">
        <v>836</v>
      </c>
      <c r="C873" s="7">
        <v>1.5493997683007736</v>
      </c>
      <c r="D873" s="27">
        <v>5.341437387344083</v>
      </c>
      <c r="E873" s="27">
        <f t="shared" si="26"/>
        <v>3398.9361377765895</v>
      </c>
      <c r="F873" s="31">
        <v>290.07168968635608</v>
      </c>
      <c r="G873" s="7">
        <f t="shared" si="27"/>
        <v>2183.8517130017367</v>
      </c>
    </row>
    <row r="874" spans="2:7" x14ac:dyDescent="0.3">
      <c r="B874" s="1" t="s">
        <v>1297</v>
      </c>
      <c r="C874" s="7">
        <v>5.0908849529881843</v>
      </c>
      <c r="D874" s="27">
        <v>17.573525499113266</v>
      </c>
      <c r="E874" s="27">
        <f t="shared" si="26"/>
        <v>3416.5096632757027</v>
      </c>
      <c r="F874" s="31">
        <v>289.6905890195489</v>
      </c>
      <c r="G874" s="7">
        <f t="shared" si="27"/>
        <v>2188.942597954725</v>
      </c>
    </row>
    <row r="875" spans="2:7" x14ac:dyDescent="0.3">
      <c r="B875" s="1" t="s">
        <v>555</v>
      </c>
      <c r="C875" s="7">
        <v>1.549399768300773</v>
      </c>
      <c r="D875" s="27">
        <v>5.3659460870593509</v>
      </c>
      <c r="E875" s="27">
        <f t="shared" si="26"/>
        <v>3421.8756093627621</v>
      </c>
      <c r="F875" s="31">
        <v>288.74680124672591</v>
      </c>
      <c r="G875" s="7">
        <f t="shared" si="27"/>
        <v>2190.4919977230256</v>
      </c>
    </row>
    <row r="876" spans="2:7" x14ac:dyDescent="0.3">
      <c r="B876" s="1" t="s">
        <v>1544</v>
      </c>
      <c r="C876" s="7">
        <v>1.9920854163867077</v>
      </c>
      <c r="D876" s="27">
        <v>6.9042114968432973</v>
      </c>
      <c r="E876" s="27">
        <f t="shared" si="26"/>
        <v>3428.7798208596055</v>
      </c>
      <c r="F876" s="31">
        <v>288.53192247912989</v>
      </c>
      <c r="G876" s="7">
        <f t="shared" si="27"/>
        <v>2192.4840831394122</v>
      </c>
    </row>
    <row r="877" spans="2:7" x14ac:dyDescent="0.3">
      <c r="B877" s="1" t="s">
        <v>667</v>
      </c>
      <c r="C877" s="7">
        <v>2.4347710644726321</v>
      </c>
      <c r="D877" s="27">
        <v>8.4464092142668648</v>
      </c>
      <c r="E877" s="27">
        <f t="shared" si="26"/>
        <v>3437.2262300738726</v>
      </c>
      <c r="F877" s="31">
        <v>288.26108263379547</v>
      </c>
      <c r="G877" s="7">
        <f t="shared" si="27"/>
        <v>2194.9188542038846</v>
      </c>
    </row>
    <row r="878" spans="2:7" x14ac:dyDescent="0.3">
      <c r="B878" s="1" t="s">
        <v>235</v>
      </c>
      <c r="C878" s="7">
        <v>2.877456712558577</v>
      </c>
      <c r="D878" s="27">
        <v>9.9933080036598749</v>
      </c>
      <c r="E878" s="27">
        <f t="shared" si="26"/>
        <v>3447.2195380775324</v>
      </c>
      <c r="F878" s="31">
        <v>287.93835950065375</v>
      </c>
      <c r="G878" s="7">
        <f t="shared" si="27"/>
        <v>2197.7963109164434</v>
      </c>
    </row>
    <row r="879" spans="2:7" x14ac:dyDescent="0.3">
      <c r="B879" s="1" t="s">
        <v>1318</v>
      </c>
      <c r="C879" s="7">
        <v>3.7628280087304189</v>
      </c>
      <c r="D879" s="27">
        <v>13.109548268503668</v>
      </c>
      <c r="E879" s="27">
        <f t="shared" si="26"/>
        <v>3460.3290863460361</v>
      </c>
      <c r="F879" s="31">
        <v>287.02957048266853</v>
      </c>
      <c r="G879" s="7">
        <f t="shared" si="27"/>
        <v>2201.559138925174</v>
      </c>
    </row>
    <row r="880" spans="2:7" x14ac:dyDescent="0.3">
      <c r="B880" s="1" t="s">
        <v>325</v>
      </c>
      <c r="C880" s="7">
        <v>7.3043131934178529</v>
      </c>
      <c r="D880" s="27">
        <v>25.456559638395532</v>
      </c>
      <c r="E880" s="27">
        <f t="shared" si="26"/>
        <v>3485.7856459844315</v>
      </c>
      <c r="F880" s="31">
        <v>286.93245659169622</v>
      </c>
      <c r="G880" s="7">
        <f t="shared" si="27"/>
        <v>2208.8634521185918</v>
      </c>
    </row>
    <row r="881" spans="2:7" x14ac:dyDescent="0.3">
      <c r="B881" s="1" t="s">
        <v>1092</v>
      </c>
      <c r="C881" s="7">
        <v>2.434771064472641</v>
      </c>
      <c r="D881" s="27">
        <v>8.5117196765350158</v>
      </c>
      <c r="E881" s="27">
        <f t="shared" si="26"/>
        <v>3494.2973656609665</v>
      </c>
      <c r="F881" s="31">
        <v>286.04925408725364</v>
      </c>
      <c r="G881" s="7">
        <f t="shared" si="27"/>
        <v>2211.2982231830642</v>
      </c>
    </row>
    <row r="882" spans="2:7" x14ac:dyDescent="0.3">
      <c r="B882" s="1" t="s">
        <v>1216</v>
      </c>
      <c r="C882" s="7">
        <v>4.2055136568163407</v>
      </c>
      <c r="D882" s="27">
        <v>14.720933845026915</v>
      </c>
      <c r="E882" s="27">
        <f t="shared" si="26"/>
        <v>3509.0182995059936</v>
      </c>
      <c r="F882" s="31">
        <v>285.68253217421153</v>
      </c>
      <c r="G882" s="7">
        <f t="shared" si="27"/>
        <v>2215.5037368398807</v>
      </c>
    </row>
    <row r="883" spans="2:7" x14ac:dyDescent="0.3">
      <c r="B883" s="1" t="s">
        <v>723</v>
      </c>
      <c r="C883" s="7">
        <v>2.2134282404296668</v>
      </c>
      <c r="D883" s="27">
        <v>7.7480815816998323</v>
      </c>
      <c r="E883" s="27">
        <f t="shared" si="26"/>
        <v>3516.7663810876934</v>
      </c>
      <c r="F883" s="31">
        <v>285.67435914169459</v>
      </c>
      <c r="G883" s="7">
        <f t="shared" si="27"/>
        <v>2217.7171650803102</v>
      </c>
    </row>
    <row r="884" spans="2:7" x14ac:dyDescent="0.3">
      <c r="B884" s="1" t="s">
        <v>894</v>
      </c>
      <c r="C884" s="7">
        <v>1.5493997683007736</v>
      </c>
      <c r="D884" s="27">
        <v>5.4352654406061944</v>
      </c>
      <c r="E884" s="27">
        <f t="shared" si="26"/>
        <v>3522.2016465282995</v>
      </c>
      <c r="F884" s="31">
        <v>285.06423195551776</v>
      </c>
      <c r="G884" s="7">
        <f t="shared" si="27"/>
        <v>2219.2665648486109</v>
      </c>
    </row>
    <row r="885" spans="2:7" x14ac:dyDescent="0.3">
      <c r="B885" s="1" t="s">
        <v>280</v>
      </c>
      <c r="C885" s="7">
        <v>1.9920854163867052</v>
      </c>
      <c r="D885" s="27">
        <v>7.0002851778851731</v>
      </c>
      <c r="E885" s="27">
        <f t="shared" si="26"/>
        <v>3529.2019317061845</v>
      </c>
      <c r="F885" s="31">
        <v>284.57203753355174</v>
      </c>
      <c r="G885" s="7">
        <f t="shared" si="27"/>
        <v>2221.2586502649974</v>
      </c>
    </row>
    <row r="886" spans="2:7" x14ac:dyDescent="0.3">
      <c r="B886" s="1" t="s">
        <v>535</v>
      </c>
      <c r="C886" s="7">
        <v>3.5414851846874713</v>
      </c>
      <c r="D886" s="27">
        <v>12.492754898880349</v>
      </c>
      <c r="E886" s="27">
        <f t="shared" si="26"/>
        <v>3541.6946866050648</v>
      </c>
      <c r="F886" s="31">
        <v>283.48312388685969</v>
      </c>
      <c r="G886" s="7">
        <f t="shared" si="27"/>
        <v>2224.8001354496851</v>
      </c>
    </row>
    <row r="887" spans="2:7" x14ac:dyDescent="0.3">
      <c r="B887" s="1" t="s">
        <v>1542</v>
      </c>
      <c r="C887" s="7">
        <v>1.7707425923437299</v>
      </c>
      <c r="D887" s="27">
        <v>6.2493650801199516</v>
      </c>
      <c r="E887" s="27">
        <f t="shared" si="26"/>
        <v>3547.9440516851846</v>
      </c>
      <c r="F887" s="31">
        <v>283.34759925879411</v>
      </c>
      <c r="G887" s="7">
        <f t="shared" si="27"/>
        <v>2226.5708780420287</v>
      </c>
    </row>
    <row r="888" spans="2:7" x14ac:dyDescent="0.3">
      <c r="B888" s="1" t="s">
        <v>1340</v>
      </c>
      <c r="C888" s="7">
        <v>4.2055136568163363</v>
      </c>
      <c r="D888" s="27">
        <v>14.858114075588741</v>
      </c>
      <c r="E888" s="27">
        <f t="shared" si="26"/>
        <v>3562.8021657607733</v>
      </c>
      <c r="F888" s="31">
        <v>283.04491642891736</v>
      </c>
      <c r="G888" s="7">
        <f t="shared" si="27"/>
        <v>2230.7763916988451</v>
      </c>
    </row>
    <row r="889" spans="2:7" x14ac:dyDescent="0.3">
      <c r="B889" s="1" t="s">
        <v>656</v>
      </c>
      <c r="C889" s="7">
        <v>3.0987995366015246</v>
      </c>
      <c r="D889" s="27">
        <v>10.956595603128415</v>
      </c>
      <c r="E889" s="27">
        <f t="shared" si="26"/>
        <v>3573.7587613639016</v>
      </c>
      <c r="F889" s="31">
        <v>282.82503515204399</v>
      </c>
      <c r="G889" s="7">
        <f t="shared" si="27"/>
        <v>2233.8751912354469</v>
      </c>
    </row>
    <row r="890" spans="2:7" x14ac:dyDescent="0.3">
      <c r="B890" s="1" t="s">
        <v>1650</v>
      </c>
      <c r="C890" s="7">
        <v>1.5493997683007728</v>
      </c>
      <c r="D890" s="27">
        <v>5.4802876203712607</v>
      </c>
      <c r="E890" s="27">
        <f t="shared" si="26"/>
        <v>3579.2390489842728</v>
      </c>
      <c r="F890" s="31">
        <v>282.72234518154892</v>
      </c>
      <c r="G890" s="7">
        <f t="shared" si="27"/>
        <v>2235.4245910037475</v>
      </c>
    </row>
    <row r="891" spans="2:7" x14ac:dyDescent="0.3">
      <c r="B891" s="1" t="s">
        <v>568</v>
      </c>
      <c r="C891" s="7">
        <v>2.4347710644726299</v>
      </c>
      <c r="D891" s="27">
        <v>8.6198626780840986</v>
      </c>
      <c r="E891" s="27">
        <f t="shared" si="26"/>
        <v>3587.8589116623571</v>
      </c>
      <c r="F891" s="31">
        <v>282.46053973261166</v>
      </c>
      <c r="G891" s="7">
        <f t="shared" si="27"/>
        <v>2237.85936206822</v>
      </c>
    </row>
    <row r="892" spans="2:7" x14ac:dyDescent="0.3">
      <c r="B892" s="1" t="s">
        <v>126</v>
      </c>
      <c r="C892" s="7">
        <v>0.66402847212890026</v>
      </c>
      <c r="D892" s="27">
        <v>2.3706888055924544</v>
      </c>
      <c r="E892" s="27">
        <f t="shared" si="26"/>
        <v>3590.2296004679497</v>
      </c>
      <c r="F892" s="31">
        <v>280.09938316765033</v>
      </c>
      <c r="G892" s="7">
        <f t="shared" si="27"/>
        <v>2238.5233905403488</v>
      </c>
    </row>
    <row r="893" spans="2:7" x14ac:dyDescent="0.3">
      <c r="B893" s="1" t="s">
        <v>443</v>
      </c>
      <c r="C893" s="7">
        <v>1.992085416386703</v>
      </c>
      <c r="D893" s="27">
        <v>7.1175627185507375</v>
      </c>
      <c r="E893" s="27">
        <f t="shared" si="26"/>
        <v>3597.3471631865004</v>
      </c>
      <c r="F893" s="31">
        <v>279.88308570778946</v>
      </c>
      <c r="G893" s="7">
        <f t="shared" si="27"/>
        <v>2240.5154759567354</v>
      </c>
    </row>
    <row r="894" spans="2:7" x14ac:dyDescent="0.3">
      <c r="B894" s="1" t="s">
        <v>1204</v>
      </c>
      <c r="C894" s="7">
        <v>3.09879953660153</v>
      </c>
      <c r="D894" s="27">
        <v>11.080309765338921</v>
      </c>
      <c r="E894" s="27">
        <f t="shared" si="26"/>
        <v>3608.4274729518393</v>
      </c>
      <c r="F894" s="31">
        <v>279.66722972809822</v>
      </c>
      <c r="G894" s="7">
        <f t="shared" si="27"/>
        <v>2243.6142754933371</v>
      </c>
    </row>
    <row r="895" spans="2:7" x14ac:dyDescent="0.3">
      <c r="B895" s="1" t="s">
        <v>726</v>
      </c>
      <c r="C895" s="7">
        <v>2.434771064472629</v>
      </c>
      <c r="D895" s="27">
        <v>8.7120043410947439</v>
      </c>
      <c r="E895" s="27">
        <f t="shared" si="26"/>
        <v>3617.1394772929339</v>
      </c>
      <c r="F895" s="31">
        <v>279.47312342209847</v>
      </c>
      <c r="G895" s="7">
        <f t="shared" si="27"/>
        <v>2246.0490465578096</v>
      </c>
    </row>
    <row r="896" spans="2:7" x14ac:dyDescent="0.3">
      <c r="B896" s="1" t="s">
        <v>1102</v>
      </c>
      <c r="C896" s="7">
        <v>1.5493997683007736</v>
      </c>
      <c r="D896" s="27">
        <v>5.5557624588624197</v>
      </c>
      <c r="E896" s="27">
        <f t="shared" si="26"/>
        <v>3622.6952397517962</v>
      </c>
      <c r="F896" s="31">
        <v>278.88157202063383</v>
      </c>
      <c r="G896" s="7">
        <f t="shared" si="27"/>
        <v>2247.5984463261102</v>
      </c>
    </row>
    <row r="897" spans="2:7" x14ac:dyDescent="0.3">
      <c r="B897" s="1" t="s">
        <v>495</v>
      </c>
      <c r="C897" s="7">
        <v>4.2055136568163674</v>
      </c>
      <c r="D897" s="27">
        <v>15.115199395324238</v>
      </c>
      <c r="E897" s="27">
        <f t="shared" si="26"/>
        <v>3637.8104391471206</v>
      </c>
      <c r="F897" s="31">
        <v>278.23077597754406</v>
      </c>
      <c r="G897" s="7">
        <f t="shared" si="27"/>
        <v>2251.8039599829267</v>
      </c>
    </row>
    <row r="898" spans="2:7" x14ac:dyDescent="0.3">
      <c r="B898" s="1" t="s">
        <v>905</v>
      </c>
      <c r="C898" s="7">
        <v>4.8695421289452892</v>
      </c>
      <c r="D898" s="27">
        <v>17.519437154793721</v>
      </c>
      <c r="E898" s="27">
        <f t="shared" si="26"/>
        <v>3655.3298763019143</v>
      </c>
      <c r="F898" s="31">
        <v>277.95083174877396</v>
      </c>
      <c r="G898" s="7">
        <f t="shared" si="27"/>
        <v>2256.673502111872</v>
      </c>
    </row>
    <row r="899" spans="2:7" x14ac:dyDescent="0.3">
      <c r="B899" s="1" t="s">
        <v>1149</v>
      </c>
      <c r="C899" s="7">
        <v>2.6561138885155935</v>
      </c>
      <c r="D899" s="27">
        <v>9.5786888248114437</v>
      </c>
      <c r="E899" s="27">
        <f t="shared" si="26"/>
        <v>3664.9085651267255</v>
      </c>
      <c r="F899" s="31">
        <v>277.29409912925934</v>
      </c>
      <c r="G899" s="7">
        <f t="shared" si="27"/>
        <v>2259.3296160003874</v>
      </c>
    </row>
    <row r="900" spans="2:7" x14ac:dyDescent="0.3">
      <c r="B900" s="1" t="s">
        <v>1558</v>
      </c>
      <c r="C900" s="7">
        <v>1.7707425923437343</v>
      </c>
      <c r="D900" s="27">
        <v>6.4100625826383846</v>
      </c>
      <c r="E900" s="27">
        <f t="shared" si="26"/>
        <v>3671.3186277093641</v>
      </c>
      <c r="F900" s="31">
        <v>276.24419723136242</v>
      </c>
      <c r="G900" s="7">
        <f t="shared" si="27"/>
        <v>2261.100358592731</v>
      </c>
    </row>
    <row r="901" spans="2:7" x14ac:dyDescent="0.3">
      <c r="B901" s="1" t="s">
        <v>1060</v>
      </c>
      <c r="C901" s="7">
        <v>4.8695421289453025</v>
      </c>
      <c r="D901" s="27">
        <v>17.64084583453549</v>
      </c>
      <c r="E901" s="27">
        <f t="shared" si="26"/>
        <v>3688.9594735438995</v>
      </c>
      <c r="F901" s="31">
        <v>276.03790513333541</v>
      </c>
      <c r="G901" s="7">
        <f t="shared" si="27"/>
        <v>2265.9699007216764</v>
      </c>
    </row>
    <row r="902" spans="2:7" x14ac:dyDescent="0.3">
      <c r="B902" s="1" t="s">
        <v>1606</v>
      </c>
      <c r="C902" s="7">
        <v>2.4347710644726268</v>
      </c>
      <c r="D902" s="27">
        <v>8.834689667481312</v>
      </c>
      <c r="E902" s="27">
        <f t="shared" si="26"/>
        <v>3697.7941632113807</v>
      </c>
      <c r="F902" s="31">
        <v>275.59214370987149</v>
      </c>
      <c r="G902" s="7">
        <f t="shared" si="27"/>
        <v>2268.4046717861488</v>
      </c>
    </row>
    <row r="903" spans="2:7" x14ac:dyDescent="0.3">
      <c r="B903" s="1" t="s">
        <v>1739</v>
      </c>
      <c r="C903" s="7">
        <v>1.5493997683007739</v>
      </c>
      <c r="D903" s="27">
        <v>5.6235141635733221</v>
      </c>
      <c r="E903" s="27">
        <f t="shared" ref="E903:E966" si="28">D903+E902</f>
        <v>3703.4176773749541</v>
      </c>
      <c r="F903" s="31">
        <v>275.5216263768146</v>
      </c>
      <c r="G903" s="7">
        <f t="shared" ref="G903:G966" si="29">C903+G902</f>
        <v>2269.9540715544495</v>
      </c>
    </row>
    <row r="904" spans="2:7" x14ac:dyDescent="0.3">
      <c r="B904" s="1" t="s">
        <v>1746</v>
      </c>
      <c r="C904" s="7">
        <v>2.2134282404296668</v>
      </c>
      <c r="D904" s="27">
        <v>8.037204503512946</v>
      </c>
      <c r="E904" s="27">
        <f t="shared" si="28"/>
        <v>3711.4548818784669</v>
      </c>
      <c r="F904" s="31">
        <v>275.39777536607528</v>
      </c>
      <c r="G904" s="7">
        <f t="shared" si="29"/>
        <v>2272.1674997948789</v>
      </c>
    </row>
    <row r="905" spans="2:7" x14ac:dyDescent="0.3">
      <c r="B905" s="1" t="s">
        <v>517</v>
      </c>
      <c r="C905" s="7">
        <v>1.7707425923437292</v>
      </c>
      <c r="D905" s="27">
        <v>6.4392726935688263</v>
      </c>
      <c r="E905" s="27">
        <f t="shared" si="28"/>
        <v>3717.8941545720359</v>
      </c>
      <c r="F905" s="31">
        <v>274.99108620019223</v>
      </c>
      <c r="G905" s="7">
        <f t="shared" si="29"/>
        <v>2273.9382423872225</v>
      </c>
    </row>
    <row r="906" spans="2:7" x14ac:dyDescent="0.3">
      <c r="B906" s="1" t="s">
        <v>1052</v>
      </c>
      <c r="C906" s="7">
        <v>3.3201423606445024</v>
      </c>
      <c r="D906" s="27">
        <v>12.085170736175213</v>
      </c>
      <c r="E906" s="27">
        <f t="shared" si="28"/>
        <v>3729.9793253082112</v>
      </c>
      <c r="F906" s="31">
        <v>274.72862677116638</v>
      </c>
      <c r="G906" s="7">
        <f t="shared" si="29"/>
        <v>2277.2583847478672</v>
      </c>
    </row>
    <row r="907" spans="2:7" x14ac:dyDescent="0.3">
      <c r="B907" s="1" t="s">
        <v>796</v>
      </c>
      <c r="C907" s="7">
        <v>1.7707425923437368</v>
      </c>
      <c r="D907" s="27">
        <v>6.4625573388462367</v>
      </c>
      <c r="E907" s="27">
        <f t="shared" si="28"/>
        <v>3736.4418826470574</v>
      </c>
      <c r="F907" s="31">
        <v>274.00029113859563</v>
      </c>
      <c r="G907" s="7">
        <f t="shared" si="29"/>
        <v>2279.0291273402108</v>
      </c>
    </row>
    <row r="908" spans="2:7" x14ac:dyDescent="0.3">
      <c r="B908" s="1" t="s">
        <v>778</v>
      </c>
      <c r="C908" s="7">
        <v>2.6561138885155895</v>
      </c>
      <c r="D908" s="27">
        <v>9.6965603823610209</v>
      </c>
      <c r="E908" s="27">
        <f t="shared" si="28"/>
        <v>3746.1384430294183</v>
      </c>
      <c r="F908" s="31">
        <v>273.92330721183538</v>
      </c>
      <c r="G908" s="7">
        <f t="shared" si="29"/>
        <v>2281.6852412287262</v>
      </c>
    </row>
    <row r="909" spans="2:7" x14ac:dyDescent="0.3">
      <c r="B909" s="1" t="s">
        <v>1608</v>
      </c>
      <c r="C909" s="7">
        <v>2.2134282404296677</v>
      </c>
      <c r="D909" s="27">
        <v>8.0960356425523123</v>
      </c>
      <c r="E909" s="27">
        <f t="shared" si="28"/>
        <v>3754.2344786719705</v>
      </c>
      <c r="F909" s="31">
        <v>273.39655334470274</v>
      </c>
      <c r="G909" s="7">
        <f t="shared" si="29"/>
        <v>2283.8986694691557</v>
      </c>
    </row>
    <row r="910" spans="2:7" x14ac:dyDescent="0.3">
      <c r="B910" s="1" t="s">
        <v>979</v>
      </c>
      <c r="C910" s="7">
        <v>1.9920854163867048</v>
      </c>
      <c r="D910" s="27">
        <v>7.2869211241101732</v>
      </c>
      <c r="E910" s="27">
        <f t="shared" si="28"/>
        <v>3761.5213997960805</v>
      </c>
      <c r="F910" s="31">
        <v>273.37820493150514</v>
      </c>
      <c r="G910" s="7">
        <f t="shared" si="29"/>
        <v>2285.8907548855423</v>
      </c>
    </row>
    <row r="911" spans="2:7" x14ac:dyDescent="0.3">
      <c r="B911" s="1" t="s">
        <v>1703</v>
      </c>
      <c r="C911" s="7">
        <v>1.9920854163867039</v>
      </c>
      <c r="D911" s="27">
        <v>7.3018941806004278</v>
      </c>
      <c r="E911" s="27">
        <f t="shared" si="28"/>
        <v>3768.8232939766808</v>
      </c>
      <c r="F911" s="31">
        <v>272.81762336124359</v>
      </c>
      <c r="G911" s="7">
        <f t="shared" si="29"/>
        <v>2287.8828403019288</v>
      </c>
    </row>
    <row r="912" spans="2:7" x14ac:dyDescent="0.3">
      <c r="B912" s="1" t="s">
        <v>1640</v>
      </c>
      <c r="C912" s="7">
        <v>2.4347710644726299</v>
      </c>
      <c r="D912" s="27">
        <v>8.9366767759931793</v>
      </c>
      <c r="E912" s="27">
        <f t="shared" si="28"/>
        <v>3777.7599707526738</v>
      </c>
      <c r="F912" s="31">
        <v>272.44703210182303</v>
      </c>
      <c r="G912" s="7">
        <f t="shared" si="29"/>
        <v>2290.3176113664013</v>
      </c>
    </row>
    <row r="913" spans="2:7" x14ac:dyDescent="0.3">
      <c r="B913" s="1" t="s">
        <v>1358</v>
      </c>
      <c r="C913" s="7">
        <v>4.426856480859338</v>
      </c>
      <c r="D913" s="27">
        <v>16.248739177859893</v>
      </c>
      <c r="E913" s="27">
        <f t="shared" si="28"/>
        <v>3794.0087099305338</v>
      </c>
      <c r="F913" s="31">
        <v>272.44307588438966</v>
      </c>
      <c r="G913" s="7">
        <f t="shared" si="29"/>
        <v>2294.7444678472607</v>
      </c>
    </row>
    <row r="914" spans="2:7" x14ac:dyDescent="0.3">
      <c r="B914" s="1" t="s">
        <v>1697</v>
      </c>
      <c r="C914" s="7">
        <v>1.9920854163867041</v>
      </c>
      <c r="D914" s="27">
        <v>7.3202660271702307</v>
      </c>
      <c r="E914" s="27">
        <f t="shared" si="28"/>
        <v>3801.3289759577042</v>
      </c>
      <c r="F914" s="31">
        <v>272.13292645278051</v>
      </c>
      <c r="G914" s="7">
        <f t="shared" si="29"/>
        <v>2296.7365532636472</v>
      </c>
    </row>
    <row r="915" spans="2:7" x14ac:dyDescent="0.3">
      <c r="B915" s="1" t="s">
        <v>394</v>
      </c>
      <c r="C915" s="7">
        <v>1.9920854163867072</v>
      </c>
      <c r="D915" s="27">
        <v>7.3259398488824568</v>
      </c>
      <c r="E915" s="27">
        <f t="shared" si="28"/>
        <v>3808.6549158065868</v>
      </c>
      <c r="F915" s="31">
        <v>271.92216391055848</v>
      </c>
      <c r="G915" s="7">
        <f t="shared" si="29"/>
        <v>2298.7286386800338</v>
      </c>
    </row>
    <row r="916" spans="2:7" x14ac:dyDescent="0.3">
      <c r="B916" s="1" t="s">
        <v>395</v>
      </c>
      <c r="C916" s="7">
        <v>5.9762562491601416</v>
      </c>
      <c r="D916" s="27">
        <v>22.01381654578196</v>
      </c>
      <c r="E916" s="27">
        <f t="shared" si="28"/>
        <v>3830.6687323523688</v>
      </c>
      <c r="F916" s="31">
        <v>271.47751671007927</v>
      </c>
      <c r="G916" s="7">
        <f t="shared" si="29"/>
        <v>2304.7048949291939</v>
      </c>
    </row>
    <row r="917" spans="2:7" x14ac:dyDescent="0.3">
      <c r="B917" s="1" t="s">
        <v>1066</v>
      </c>
      <c r="C917" s="7">
        <v>1.549399768300761</v>
      </c>
      <c r="D917" s="27">
        <v>5.7200260047445761</v>
      </c>
      <c r="E917" s="27">
        <f t="shared" si="28"/>
        <v>3836.3887583571136</v>
      </c>
      <c r="F917" s="31">
        <v>270.87285390233961</v>
      </c>
      <c r="G917" s="7">
        <f t="shared" si="29"/>
        <v>2306.2542946974945</v>
      </c>
    </row>
    <row r="918" spans="2:7" x14ac:dyDescent="0.3">
      <c r="B918" s="1" t="s">
        <v>502</v>
      </c>
      <c r="C918" s="7">
        <v>5.3122277770311968</v>
      </c>
      <c r="D918" s="27">
        <v>19.637407606313147</v>
      </c>
      <c r="E918" s="27">
        <f t="shared" si="28"/>
        <v>3856.0261659634266</v>
      </c>
      <c r="F918" s="31">
        <v>270.51573626874205</v>
      </c>
      <c r="G918" s="7">
        <f t="shared" si="29"/>
        <v>2311.5665224745258</v>
      </c>
    </row>
    <row r="919" spans="2:7" x14ac:dyDescent="0.3">
      <c r="B919" s="1" t="s">
        <v>1109</v>
      </c>
      <c r="C919" s="7">
        <v>1.5493997683007739</v>
      </c>
      <c r="D919" s="27">
        <v>5.7288304796637393</v>
      </c>
      <c r="E919" s="27">
        <f t="shared" si="28"/>
        <v>3861.7549964430905</v>
      </c>
      <c r="F919" s="31">
        <v>270.45655719799163</v>
      </c>
      <c r="G919" s="7">
        <f t="shared" si="29"/>
        <v>2313.1159222428264</v>
      </c>
    </row>
    <row r="920" spans="2:7" x14ac:dyDescent="0.3">
      <c r="B920" s="1" t="s">
        <v>856</v>
      </c>
      <c r="C920" s="7">
        <v>2.6561138885155917</v>
      </c>
      <c r="D920" s="27">
        <v>9.8463119520284064</v>
      </c>
      <c r="E920" s="27">
        <f t="shared" si="28"/>
        <v>3871.6013083951188</v>
      </c>
      <c r="F920" s="31">
        <v>269.75723514106357</v>
      </c>
      <c r="G920" s="7">
        <f t="shared" si="29"/>
        <v>2315.7720361313418</v>
      </c>
    </row>
    <row r="921" spans="2:7" x14ac:dyDescent="0.3">
      <c r="B921" s="1" t="s">
        <v>1702</v>
      </c>
      <c r="C921" s="7">
        <v>1.9920854163867086</v>
      </c>
      <c r="D921" s="27">
        <v>7.3986502112080972</v>
      </c>
      <c r="E921" s="27">
        <f t="shared" si="28"/>
        <v>3878.9999586063268</v>
      </c>
      <c r="F921" s="31">
        <v>269.24984416332188</v>
      </c>
      <c r="G921" s="7">
        <f t="shared" si="29"/>
        <v>2317.7641215477283</v>
      </c>
    </row>
    <row r="922" spans="2:7" x14ac:dyDescent="0.3">
      <c r="B922" s="1" t="s">
        <v>351</v>
      </c>
      <c r="C922" s="7">
        <v>1.7707425923437299</v>
      </c>
      <c r="D922" s="27">
        <v>6.5821619245140726</v>
      </c>
      <c r="E922" s="27">
        <f t="shared" si="28"/>
        <v>3885.5821205308407</v>
      </c>
      <c r="F922" s="31">
        <v>269.02142679731401</v>
      </c>
      <c r="G922" s="7">
        <f t="shared" si="29"/>
        <v>2319.5348641400719</v>
      </c>
    </row>
    <row r="923" spans="2:7" x14ac:dyDescent="0.3">
      <c r="B923" s="1" t="s">
        <v>1273</v>
      </c>
      <c r="C923" s="7">
        <v>4.6481993049022927</v>
      </c>
      <c r="D923" s="27">
        <v>17.302006271734644</v>
      </c>
      <c r="E923" s="27">
        <f t="shared" si="28"/>
        <v>3902.8841268025753</v>
      </c>
      <c r="F923" s="31">
        <v>268.65088544649331</v>
      </c>
      <c r="G923" s="7">
        <f t="shared" si="29"/>
        <v>2324.1830634449743</v>
      </c>
    </row>
    <row r="924" spans="2:7" x14ac:dyDescent="0.3">
      <c r="B924" s="1" t="s">
        <v>1182</v>
      </c>
      <c r="C924" s="7">
        <v>2.4347710644726273</v>
      </c>
      <c r="D924" s="27">
        <v>9.0650586523579939</v>
      </c>
      <c r="E924" s="27">
        <f t="shared" si="28"/>
        <v>3911.9491854549333</v>
      </c>
      <c r="F924" s="31">
        <v>268.58856162384529</v>
      </c>
      <c r="G924" s="7">
        <f t="shared" si="29"/>
        <v>2326.6178345094468</v>
      </c>
    </row>
    <row r="925" spans="2:7" x14ac:dyDescent="0.3">
      <c r="B925" s="1" t="s">
        <v>1186</v>
      </c>
      <c r="C925" s="7">
        <v>2.2134282404296677</v>
      </c>
      <c r="D925" s="27">
        <v>8.2456018909666788</v>
      </c>
      <c r="E925" s="27">
        <f t="shared" si="28"/>
        <v>3920.1947873458998</v>
      </c>
      <c r="F925" s="31">
        <v>268.43743727847806</v>
      </c>
      <c r="G925" s="7">
        <f t="shared" si="29"/>
        <v>2328.8312627498763</v>
      </c>
    </row>
    <row r="926" spans="2:7" x14ac:dyDescent="0.3">
      <c r="B926" s="1" t="s">
        <v>903</v>
      </c>
      <c r="C926" s="7">
        <v>1.5493997683007736</v>
      </c>
      <c r="D926" s="27">
        <v>5.7727058704786112</v>
      </c>
      <c r="E926" s="27">
        <f t="shared" si="28"/>
        <v>3925.9674932163784</v>
      </c>
      <c r="F926" s="31">
        <v>268.4009549532642</v>
      </c>
      <c r="G926" s="7">
        <f t="shared" si="29"/>
        <v>2330.3806625181769</v>
      </c>
    </row>
    <row r="927" spans="2:7" x14ac:dyDescent="0.3">
      <c r="B927" s="1" t="s">
        <v>954</v>
      </c>
      <c r="C927" s="7">
        <v>2.6561138885155868</v>
      </c>
      <c r="D927" s="27">
        <v>9.9036503491698475</v>
      </c>
      <c r="E927" s="27">
        <f t="shared" si="28"/>
        <v>3935.8711435655482</v>
      </c>
      <c r="F927" s="31">
        <v>268.19544257620424</v>
      </c>
      <c r="G927" s="7">
        <f t="shared" si="29"/>
        <v>2333.0367764066923</v>
      </c>
    </row>
    <row r="928" spans="2:7" x14ac:dyDescent="0.3">
      <c r="B928" s="1" t="s">
        <v>998</v>
      </c>
      <c r="C928" s="7">
        <v>3.3201423606445024</v>
      </c>
      <c r="D928" s="27">
        <v>12.396466693272162</v>
      </c>
      <c r="E928" s="27">
        <f t="shared" si="28"/>
        <v>3948.2676102588202</v>
      </c>
      <c r="F928" s="31">
        <v>267.8297326807176</v>
      </c>
      <c r="G928" s="7">
        <f t="shared" si="29"/>
        <v>2336.356918767337</v>
      </c>
    </row>
    <row r="929" spans="2:7" x14ac:dyDescent="0.3">
      <c r="B929" s="1" t="s">
        <v>1193</v>
      </c>
      <c r="C929" s="7">
        <v>2.6561138885155962</v>
      </c>
      <c r="D929" s="27">
        <v>9.9379260474047708</v>
      </c>
      <c r="E929" s="27">
        <f t="shared" si="28"/>
        <v>3958.205536306225</v>
      </c>
      <c r="F929" s="31">
        <v>267.27044212702953</v>
      </c>
      <c r="G929" s="7">
        <f t="shared" si="29"/>
        <v>2339.0130326558524</v>
      </c>
    </row>
    <row r="930" spans="2:7" x14ac:dyDescent="0.3">
      <c r="B930" s="1" t="s">
        <v>1056</v>
      </c>
      <c r="C930" s="7">
        <v>2.8774567125585824</v>
      </c>
      <c r="D930" s="27">
        <v>10.804487401011768</v>
      </c>
      <c r="E930" s="27">
        <f t="shared" si="28"/>
        <v>3969.0100237072365</v>
      </c>
      <c r="F930" s="31">
        <v>266.32052088737942</v>
      </c>
      <c r="G930" s="7">
        <f t="shared" si="29"/>
        <v>2341.8904893684112</v>
      </c>
    </row>
    <row r="931" spans="2:7" x14ac:dyDescent="0.3">
      <c r="B931" s="1" t="s">
        <v>739</v>
      </c>
      <c r="C931" s="7">
        <v>1.5493997683007732</v>
      </c>
      <c r="D931" s="27">
        <v>5.8230087301406286</v>
      </c>
      <c r="E931" s="27">
        <f t="shared" si="28"/>
        <v>3974.8330324373774</v>
      </c>
      <c r="F931" s="31">
        <v>266.08233648712985</v>
      </c>
      <c r="G931" s="7">
        <f t="shared" si="29"/>
        <v>2343.4398891367118</v>
      </c>
    </row>
    <row r="932" spans="2:7" x14ac:dyDescent="0.3">
      <c r="B932" s="1" t="s">
        <v>1422</v>
      </c>
      <c r="C932" s="7">
        <v>1.9920854163867106</v>
      </c>
      <c r="D932" s="27">
        <v>7.4889293425250427</v>
      </c>
      <c r="E932" s="27">
        <f t="shared" si="28"/>
        <v>3982.3219617799023</v>
      </c>
      <c r="F932" s="31">
        <v>266.00403412472826</v>
      </c>
      <c r="G932" s="7">
        <f t="shared" si="29"/>
        <v>2345.4319745530984</v>
      </c>
    </row>
    <row r="933" spans="2:7" x14ac:dyDescent="0.3">
      <c r="B933" s="1" t="s">
        <v>1268</v>
      </c>
      <c r="C933" s="7">
        <v>3.0987995366015353</v>
      </c>
      <c r="D933" s="27">
        <v>11.670508666014399</v>
      </c>
      <c r="E933" s="27">
        <f t="shared" si="28"/>
        <v>3993.9924704459168</v>
      </c>
      <c r="F933" s="31">
        <v>265.52394803711735</v>
      </c>
      <c r="G933" s="7">
        <f t="shared" si="29"/>
        <v>2348.5307740897001</v>
      </c>
    </row>
    <row r="934" spans="2:7" x14ac:dyDescent="0.3">
      <c r="B934" s="1" t="s">
        <v>222</v>
      </c>
      <c r="C934" s="7">
        <v>1.770742592343729</v>
      </c>
      <c r="D934" s="27">
        <v>6.6768148353543744</v>
      </c>
      <c r="E934" s="27">
        <f t="shared" si="28"/>
        <v>4000.6692852812712</v>
      </c>
      <c r="F934" s="31">
        <v>265.20768300589634</v>
      </c>
      <c r="G934" s="7">
        <f t="shared" si="29"/>
        <v>2350.3015166820437</v>
      </c>
    </row>
    <row r="935" spans="2:7" x14ac:dyDescent="0.3">
      <c r="B935" s="1" t="s">
        <v>871</v>
      </c>
      <c r="C935" s="7">
        <v>1.770742592343729</v>
      </c>
      <c r="D935" s="27">
        <v>6.7051891290831778</v>
      </c>
      <c r="E935" s="27">
        <f t="shared" si="28"/>
        <v>4007.3744744103542</v>
      </c>
      <c r="F935" s="31">
        <v>264.08540583341431</v>
      </c>
      <c r="G935" s="7">
        <f t="shared" si="29"/>
        <v>2352.0722592743873</v>
      </c>
    </row>
    <row r="936" spans="2:7" x14ac:dyDescent="0.3">
      <c r="B936" s="1" t="s">
        <v>1538</v>
      </c>
      <c r="C936" s="7">
        <v>1.5493997683007728</v>
      </c>
      <c r="D936" s="27">
        <v>5.8744819071604768</v>
      </c>
      <c r="E936" s="27">
        <f t="shared" si="28"/>
        <v>4013.2489563175145</v>
      </c>
      <c r="F936" s="31">
        <v>263.75087927536055</v>
      </c>
      <c r="G936" s="7">
        <f t="shared" si="29"/>
        <v>2353.621659042688</v>
      </c>
    </row>
    <row r="937" spans="2:7" x14ac:dyDescent="0.3">
      <c r="B937" s="1" t="s">
        <v>606</v>
      </c>
      <c r="C937" s="7">
        <v>3.9841708327734002</v>
      </c>
      <c r="D937" s="27">
        <v>15.110033922664535</v>
      </c>
      <c r="E937" s="27">
        <f t="shared" si="28"/>
        <v>4028.3589902401791</v>
      </c>
      <c r="F937" s="31">
        <v>263.67716003584081</v>
      </c>
      <c r="G937" s="7">
        <f t="shared" si="29"/>
        <v>2357.6058298754615</v>
      </c>
    </row>
    <row r="938" spans="2:7" x14ac:dyDescent="0.3">
      <c r="B938" s="1" t="s">
        <v>951</v>
      </c>
      <c r="C938" s="7">
        <v>2.8774567125585833</v>
      </c>
      <c r="D938" s="27">
        <v>10.923150397217144</v>
      </c>
      <c r="E938" s="27">
        <f t="shared" si="28"/>
        <v>4039.2821406373964</v>
      </c>
      <c r="F938" s="31">
        <v>263.42736371108316</v>
      </c>
      <c r="G938" s="7">
        <f t="shared" si="29"/>
        <v>2360.4832865880203</v>
      </c>
    </row>
    <row r="939" spans="2:7" x14ac:dyDescent="0.3">
      <c r="B939" s="1" t="s">
        <v>793</v>
      </c>
      <c r="C939" s="7">
        <v>2.6561138885155846</v>
      </c>
      <c r="D939" s="27">
        <v>10.130452340689251</v>
      </c>
      <c r="E939" s="27">
        <f t="shared" si="28"/>
        <v>4049.4125929780857</v>
      </c>
      <c r="F939" s="31">
        <v>262.19104529491023</v>
      </c>
      <c r="G939" s="7">
        <f t="shared" si="29"/>
        <v>2363.1394004765357</v>
      </c>
    </row>
    <row r="940" spans="2:7" x14ac:dyDescent="0.3">
      <c r="B940" s="1" t="s">
        <v>1317</v>
      </c>
      <c r="C940" s="7">
        <v>2.6561138885155877</v>
      </c>
      <c r="D940" s="27">
        <v>10.13738719475613</v>
      </c>
      <c r="E940" s="27">
        <f t="shared" si="28"/>
        <v>4059.549980172842</v>
      </c>
      <c r="F940" s="31">
        <v>262.01168382811136</v>
      </c>
      <c r="G940" s="7">
        <f t="shared" si="29"/>
        <v>2365.7955143650511</v>
      </c>
    </row>
    <row r="941" spans="2:7" x14ac:dyDescent="0.3">
      <c r="B941" s="1" t="s">
        <v>1738</v>
      </c>
      <c r="C941" s="7">
        <v>2.2134282404296677</v>
      </c>
      <c r="D941" s="27">
        <v>8.4544129587284935</v>
      </c>
      <c r="E941" s="27">
        <f t="shared" si="28"/>
        <v>4068.0043931315704</v>
      </c>
      <c r="F941" s="31">
        <v>261.80744319385099</v>
      </c>
      <c r="G941" s="7">
        <f t="shared" si="29"/>
        <v>2368.0089426054806</v>
      </c>
    </row>
    <row r="942" spans="2:7" x14ac:dyDescent="0.3">
      <c r="B942" s="1" t="s">
        <v>1192</v>
      </c>
      <c r="C942" s="7">
        <v>5.7549134251171292</v>
      </c>
      <c r="D942" s="27">
        <v>22.048118189692616</v>
      </c>
      <c r="E942" s="27">
        <f t="shared" si="28"/>
        <v>4090.052511321263</v>
      </c>
      <c r="F942" s="31">
        <v>261.01608198959684</v>
      </c>
      <c r="G942" s="7">
        <f t="shared" si="29"/>
        <v>2373.7638560305977</v>
      </c>
    </row>
    <row r="943" spans="2:7" x14ac:dyDescent="0.3">
      <c r="B943" s="1" t="s">
        <v>513</v>
      </c>
      <c r="C943" s="7">
        <v>1.5493997683007736</v>
      </c>
      <c r="D943" s="27">
        <v>5.9495194816919126</v>
      </c>
      <c r="E943" s="27">
        <f t="shared" si="28"/>
        <v>4096.0020308029552</v>
      </c>
      <c r="F943" s="31">
        <v>260.42435411273891</v>
      </c>
      <c r="G943" s="7">
        <f t="shared" si="29"/>
        <v>2375.3132557988984</v>
      </c>
    </row>
    <row r="944" spans="2:7" x14ac:dyDescent="0.3">
      <c r="B944" s="1" t="s">
        <v>876</v>
      </c>
      <c r="C944" s="7">
        <v>1.5493997683007732</v>
      </c>
      <c r="D944" s="27">
        <v>5.9637991634046958</v>
      </c>
      <c r="E944" s="27">
        <f t="shared" si="28"/>
        <v>4101.9658299663597</v>
      </c>
      <c r="F944" s="31">
        <v>259.8007957424627</v>
      </c>
      <c r="G944" s="7">
        <f t="shared" si="29"/>
        <v>2376.862655567199</v>
      </c>
    </row>
    <row r="945" spans="2:7" x14ac:dyDescent="0.3">
      <c r="B945" s="1" t="s">
        <v>1696</v>
      </c>
      <c r="C945" s="7">
        <v>1.5493997683007736</v>
      </c>
      <c r="D945" s="27">
        <v>5.973179910580428</v>
      </c>
      <c r="E945" s="27">
        <f t="shared" si="28"/>
        <v>4107.93900987694</v>
      </c>
      <c r="F945" s="31">
        <v>259.3927843285428</v>
      </c>
      <c r="G945" s="7">
        <f t="shared" si="29"/>
        <v>2378.4120553354996</v>
      </c>
    </row>
    <row r="946" spans="2:7" x14ac:dyDescent="0.3">
      <c r="B946" s="1" t="s">
        <v>1265</v>
      </c>
      <c r="C946" s="7">
        <v>1.5493997683007728</v>
      </c>
      <c r="D946" s="27">
        <v>5.9769152026034567</v>
      </c>
      <c r="E946" s="27">
        <f t="shared" si="28"/>
        <v>4113.9159250795437</v>
      </c>
      <c r="F946" s="31">
        <v>259.23067598915861</v>
      </c>
      <c r="G946" s="7">
        <f t="shared" si="29"/>
        <v>2379.9614551038003</v>
      </c>
    </row>
    <row r="947" spans="2:7" x14ac:dyDescent="0.3">
      <c r="B947" s="1" t="s">
        <v>753</v>
      </c>
      <c r="C947" s="7">
        <v>1.5493997683007625</v>
      </c>
      <c r="D947" s="27">
        <v>5.9861453106720699</v>
      </c>
      <c r="E947" s="27">
        <f t="shared" si="28"/>
        <v>4119.9020703902161</v>
      </c>
      <c r="F947" s="31">
        <v>258.8309651518984</v>
      </c>
      <c r="G947" s="7">
        <f t="shared" si="29"/>
        <v>2381.5108548721009</v>
      </c>
    </row>
    <row r="948" spans="2:7" x14ac:dyDescent="0.3">
      <c r="B948" s="1" t="s">
        <v>1516</v>
      </c>
      <c r="C948" s="7">
        <v>1.5493997683007732</v>
      </c>
      <c r="D948" s="27">
        <v>5.9911257788423855</v>
      </c>
      <c r="E948" s="27">
        <f t="shared" si="28"/>
        <v>4125.8931961690587</v>
      </c>
      <c r="F948" s="31">
        <v>258.61579701305334</v>
      </c>
      <c r="G948" s="7">
        <f t="shared" si="29"/>
        <v>2383.0602546404016</v>
      </c>
    </row>
    <row r="949" spans="2:7" x14ac:dyDescent="0.3">
      <c r="B949" s="1" t="s">
        <v>906</v>
      </c>
      <c r="C949" s="7">
        <v>5.0908849529882101</v>
      </c>
      <c r="D949" s="27">
        <v>19.688780535945554</v>
      </c>
      <c r="E949" s="27">
        <f t="shared" si="28"/>
        <v>4145.5819767050043</v>
      </c>
      <c r="F949" s="31">
        <v>258.56781448164588</v>
      </c>
      <c r="G949" s="7">
        <f t="shared" si="29"/>
        <v>2388.1511395933899</v>
      </c>
    </row>
    <row r="950" spans="2:7" x14ac:dyDescent="0.3">
      <c r="B950" s="1" t="s">
        <v>986</v>
      </c>
      <c r="C950" s="7">
        <v>1.9920854163867106</v>
      </c>
      <c r="D950" s="27">
        <v>7.707471928129225</v>
      </c>
      <c r="E950" s="27">
        <f t="shared" si="28"/>
        <v>4153.2894486331334</v>
      </c>
      <c r="F950" s="31">
        <v>258.46158571351862</v>
      </c>
      <c r="G950" s="7">
        <f t="shared" si="29"/>
        <v>2390.1432250097764</v>
      </c>
    </row>
    <row r="951" spans="2:7" x14ac:dyDescent="0.3">
      <c r="B951" s="1" t="s">
        <v>939</v>
      </c>
      <c r="C951" s="7">
        <v>4.2055136568163354</v>
      </c>
      <c r="D951" s="27">
        <v>16.299540847764394</v>
      </c>
      <c r="E951" s="27">
        <f t="shared" si="28"/>
        <v>4169.5889894808979</v>
      </c>
      <c r="F951" s="31">
        <v>258.01424077495739</v>
      </c>
      <c r="G951" s="7">
        <f t="shared" si="29"/>
        <v>2394.3487386665929</v>
      </c>
    </row>
    <row r="952" spans="2:7" x14ac:dyDescent="0.3">
      <c r="B952" s="1" t="s">
        <v>622</v>
      </c>
      <c r="C952" s="7">
        <v>2.4347710644726277</v>
      </c>
      <c r="D952" s="27">
        <v>9.4603150482449809</v>
      </c>
      <c r="E952" s="27">
        <f t="shared" si="28"/>
        <v>4179.0493045291432</v>
      </c>
      <c r="F952" s="31">
        <v>257.36680565667962</v>
      </c>
      <c r="G952" s="7">
        <f t="shared" si="29"/>
        <v>2396.7835097310654</v>
      </c>
    </row>
    <row r="953" spans="2:7" x14ac:dyDescent="0.3">
      <c r="B953" s="1" t="s">
        <v>1570</v>
      </c>
      <c r="C953" s="7">
        <v>2.2134282404296677</v>
      </c>
      <c r="D953" s="27">
        <v>8.600941102852472</v>
      </c>
      <c r="E953" s="27">
        <f t="shared" si="28"/>
        <v>4187.6502456319959</v>
      </c>
      <c r="F953" s="31">
        <v>257.34721514318846</v>
      </c>
      <c r="G953" s="7">
        <f t="shared" si="29"/>
        <v>2398.9969379714948</v>
      </c>
    </row>
    <row r="954" spans="2:7" x14ac:dyDescent="0.3">
      <c r="B954" s="1" t="s">
        <v>1121</v>
      </c>
      <c r="C954" s="7">
        <v>1.5493997683007739</v>
      </c>
      <c r="D954" s="27">
        <v>6.0301865419466445</v>
      </c>
      <c r="E954" s="27">
        <f t="shared" si="28"/>
        <v>4193.6804321739428</v>
      </c>
      <c r="F954" s="31">
        <v>256.94060333340894</v>
      </c>
      <c r="G954" s="7">
        <f t="shared" si="29"/>
        <v>2400.5463377397955</v>
      </c>
    </row>
    <row r="955" spans="2:7" x14ac:dyDescent="0.3">
      <c r="B955" s="1" t="s">
        <v>1352</v>
      </c>
      <c r="C955" s="7">
        <v>1.5493997683007732</v>
      </c>
      <c r="D955" s="27">
        <v>6.0327132951424787</v>
      </c>
      <c r="E955" s="27">
        <f t="shared" si="28"/>
        <v>4199.7131454690852</v>
      </c>
      <c r="F955" s="31">
        <v>256.83298583878417</v>
      </c>
      <c r="G955" s="7">
        <f t="shared" si="29"/>
        <v>2402.0957375080961</v>
      </c>
    </row>
    <row r="956" spans="2:7" x14ac:dyDescent="0.3">
      <c r="B956" s="1" t="s">
        <v>1143</v>
      </c>
      <c r="C956" s="7">
        <v>4.6481993049023336</v>
      </c>
      <c r="D956" s="27">
        <v>18.136270041312088</v>
      </c>
      <c r="E956" s="27">
        <f t="shared" si="28"/>
        <v>4217.8494155103972</v>
      </c>
      <c r="F956" s="31">
        <v>256.29301363038456</v>
      </c>
      <c r="G956" s="7">
        <f t="shared" si="29"/>
        <v>2406.7439368129985</v>
      </c>
    </row>
    <row r="957" spans="2:7" x14ac:dyDescent="0.3">
      <c r="B957" s="1" t="s">
        <v>1142</v>
      </c>
      <c r="C957" s="7">
        <v>1.770742592343729</v>
      </c>
      <c r="D957" s="27">
        <v>6.9141131504639555</v>
      </c>
      <c r="E957" s="27">
        <f t="shared" si="28"/>
        <v>4224.7635286608611</v>
      </c>
      <c r="F957" s="31">
        <v>256.10552702987042</v>
      </c>
      <c r="G957" s="7">
        <f t="shared" si="29"/>
        <v>2408.5146794053421</v>
      </c>
    </row>
    <row r="958" spans="2:7" x14ac:dyDescent="0.3">
      <c r="B958" s="1" t="s">
        <v>600</v>
      </c>
      <c r="C958" s="7">
        <v>1.9920854163867021</v>
      </c>
      <c r="D958" s="27">
        <v>7.7808024523846733</v>
      </c>
      <c r="E958" s="27">
        <f t="shared" si="28"/>
        <v>4232.5443311132458</v>
      </c>
      <c r="F958" s="31">
        <v>256.025702821457</v>
      </c>
      <c r="G958" s="7">
        <f t="shared" si="29"/>
        <v>2410.5067648217287</v>
      </c>
    </row>
    <row r="959" spans="2:7" x14ac:dyDescent="0.3">
      <c r="B959" s="1" t="s">
        <v>138</v>
      </c>
      <c r="C959" s="7">
        <v>1.770742592343729</v>
      </c>
      <c r="D959" s="27">
        <v>6.9185301467345006</v>
      </c>
      <c r="E959" s="27">
        <f t="shared" si="28"/>
        <v>4239.4628612599799</v>
      </c>
      <c r="F959" s="31">
        <v>255.94202161271315</v>
      </c>
      <c r="G959" s="7">
        <f t="shared" si="29"/>
        <v>2412.2775074140723</v>
      </c>
    </row>
    <row r="960" spans="2:7" x14ac:dyDescent="0.3">
      <c r="B960" s="1" t="s">
        <v>1181</v>
      </c>
      <c r="C960" s="7">
        <v>1.9920854163867032</v>
      </c>
      <c r="D960" s="27">
        <v>7.7861369882220099</v>
      </c>
      <c r="E960" s="27">
        <f t="shared" si="28"/>
        <v>4247.248998248202</v>
      </c>
      <c r="F960" s="31">
        <v>255.85029128052915</v>
      </c>
      <c r="G960" s="7">
        <f t="shared" si="29"/>
        <v>2414.2695928304588</v>
      </c>
    </row>
    <row r="961" spans="2:7" x14ac:dyDescent="0.3">
      <c r="B961" s="1" t="s">
        <v>844</v>
      </c>
      <c r="C961" s="7">
        <v>5.533570601074242</v>
      </c>
      <c r="D961" s="27">
        <v>21.728444381551451</v>
      </c>
      <c r="E961" s="27">
        <f t="shared" si="28"/>
        <v>4268.9774426297536</v>
      </c>
      <c r="F961" s="31">
        <v>254.66943256059895</v>
      </c>
      <c r="G961" s="7">
        <f t="shared" si="29"/>
        <v>2419.803163431533</v>
      </c>
    </row>
    <row r="962" spans="2:7" x14ac:dyDescent="0.3">
      <c r="B962" s="1" t="s">
        <v>641</v>
      </c>
      <c r="C962" s="7">
        <v>3.9841708327733691</v>
      </c>
      <c r="D962" s="27">
        <v>15.656923821261859</v>
      </c>
      <c r="E962" s="27">
        <f t="shared" si="28"/>
        <v>4284.634366451015</v>
      </c>
      <c r="F962" s="31">
        <v>254.46702546785895</v>
      </c>
      <c r="G962" s="7">
        <f t="shared" si="29"/>
        <v>2423.7873342643065</v>
      </c>
    </row>
    <row r="963" spans="2:7" x14ac:dyDescent="0.3">
      <c r="B963" s="1" t="s">
        <v>1166</v>
      </c>
      <c r="C963" s="7">
        <v>1.5493997683007723</v>
      </c>
      <c r="D963" s="27">
        <v>6.1441957493090262</v>
      </c>
      <c r="E963" s="27">
        <f t="shared" si="28"/>
        <v>4290.7785622003239</v>
      </c>
      <c r="F963" s="31">
        <v>252.17291758242195</v>
      </c>
      <c r="G963" s="7">
        <f t="shared" si="29"/>
        <v>2425.3367340326072</v>
      </c>
    </row>
    <row r="964" spans="2:7" x14ac:dyDescent="0.3">
      <c r="B964" s="1" t="s">
        <v>865</v>
      </c>
      <c r="C964" s="7">
        <v>10.403112730019185</v>
      </c>
      <c r="D964" s="27">
        <v>41.397794108518845</v>
      </c>
      <c r="E964" s="27">
        <f t="shared" si="28"/>
        <v>4332.1763563088425</v>
      </c>
      <c r="F964" s="31">
        <v>251.29630585506081</v>
      </c>
      <c r="G964" s="7">
        <f t="shared" si="29"/>
        <v>2435.7398467626263</v>
      </c>
    </row>
    <row r="965" spans="2:7" x14ac:dyDescent="0.3">
      <c r="B965" s="1" t="s">
        <v>1743</v>
      </c>
      <c r="C965" s="7">
        <v>1.5493997683007725</v>
      </c>
      <c r="D965" s="27">
        <v>6.1723193066053241</v>
      </c>
      <c r="E965" s="27">
        <f t="shared" si="28"/>
        <v>4338.348675615448</v>
      </c>
      <c r="F965" s="31">
        <v>251.0239168350669</v>
      </c>
      <c r="G965" s="7">
        <f t="shared" si="29"/>
        <v>2437.2892465309269</v>
      </c>
    </row>
    <row r="966" spans="2:7" x14ac:dyDescent="0.3">
      <c r="B966" s="1" t="s">
        <v>1269</v>
      </c>
      <c r="C966" s="7">
        <v>5.5335706010741728</v>
      </c>
      <c r="D966" s="27">
        <v>22.070552056161365</v>
      </c>
      <c r="E966" s="27">
        <f t="shared" si="28"/>
        <v>4360.4192276716094</v>
      </c>
      <c r="F966" s="31">
        <v>250.7218934530178</v>
      </c>
      <c r="G966" s="7">
        <f t="shared" si="29"/>
        <v>2442.8228171320011</v>
      </c>
    </row>
    <row r="967" spans="2:7" x14ac:dyDescent="0.3">
      <c r="B967" s="1" t="s">
        <v>745</v>
      </c>
      <c r="C967" s="7">
        <v>2.4347710644726486</v>
      </c>
      <c r="D967" s="27">
        <v>9.7442615387719353</v>
      </c>
      <c r="E967" s="27">
        <f t="shared" ref="E967:E1030" si="30">D967+E966</f>
        <v>4370.1634892103812</v>
      </c>
      <c r="F967" s="33">
        <v>249.86717103033561</v>
      </c>
      <c r="G967" s="7">
        <f t="shared" ref="G967:G1030" si="31">C967+G966</f>
        <v>2445.2575881964735</v>
      </c>
    </row>
    <row r="968" spans="2:7" x14ac:dyDescent="0.3">
      <c r="B968" s="1" t="s">
        <v>1155</v>
      </c>
      <c r="C968" s="7">
        <v>2.2134282404296677</v>
      </c>
      <c r="D968" s="27">
        <v>8.8845062312464496</v>
      </c>
      <c r="E968" s="27">
        <f t="shared" si="30"/>
        <v>4379.0479954416278</v>
      </c>
      <c r="F968" s="33">
        <v>249.13351207353878</v>
      </c>
      <c r="G968" s="7">
        <f t="shared" si="31"/>
        <v>2447.471016436903</v>
      </c>
    </row>
    <row r="969" spans="2:7" x14ac:dyDescent="0.3">
      <c r="B969" s="1" t="s">
        <v>1057</v>
      </c>
      <c r="C969" s="7">
        <v>1.770742592343729</v>
      </c>
      <c r="D969" s="27">
        <v>7.1097596606410729</v>
      </c>
      <c r="E969" s="27">
        <f t="shared" si="30"/>
        <v>4386.1577551022692</v>
      </c>
      <c r="F969" s="33">
        <v>249.05800995586182</v>
      </c>
      <c r="G969" s="7">
        <f t="shared" si="31"/>
        <v>2449.2417590292466</v>
      </c>
    </row>
    <row r="970" spans="2:7" x14ac:dyDescent="0.3">
      <c r="B970" s="1" t="s">
        <v>480</v>
      </c>
      <c r="C970" s="7">
        <v>1.5493997683007736</v>
      </c>
      <c r="D970" s="27">
        <v>6.2263353717319712</v>
      </c>
      <c r="E970" s="27">
        <f t="shared" si="30"/>
        <v>4392.3840904740009</v>
      </c>
      <c r="F970" s="33">
        <v>248.8461793007753</v>
      </c>
      <c r="G970" s="7">
        <f t="shared" si="31"/>
        <v>2450.7911587975473</v>
      </c>
    </row>
    <row r="971" spans="2:7" x14ac:dyDescent="0.3">
      <c r="B971" s="1" t="s">
        <v>239</v>
      </c>
      <c r="C971" s="7">
        <v>1.7707425923437357</v>
      </c>
      <c r="D971" s="27">
        <v>7.1162220776743697</v>
      </c>
      <c r="E971" s="27">
        <f t="shared" si="30"/>
        <v>4399.5003125516751</v>
      </c>
      <c r="F971" s="33">
        <v>248.83183422550334</v>
      </c>
      <c r="G971" s="7">
        <f t="shared" si="31"/>
        <v>2452.5619013898909</v>
      </c>
    </row>
    <row r="972" spans="2:7" x14ac:dyDescent="0.3">
      <c r="B972" s="1" t="s">
        <v>902</v>
      </c>
      <c r="C972" s="7">
        <v>1.7707425923437292</v>
      </c>
      <c r="D972" s="27">
        <v>7.118047254552347</v>
      </c>
      <c r="E972" s="27">
        <f t="shared" si="30"/>
        <v>4406.6183598062271</v>
      </c>
      <c r="F972" s="33">
        <v>248.76802991315503</v>
      </c>
      <c r="G972" s="7">
        <f t="shared" si="31"/>
        <v>2454.3326439822345</v>
      </c>
    </row>
    <row r="973" spans="2:7" x14ac:dyDescent="0.3">
      <c r="B973" s="1" t="s">
        <v>921</v>
      </c>
      <c r="C973" s="7">
        <v>1.9920854163867081</v>
      </c>
      <c r="D973" s="27">
        <v>8.0111249659109909</v>
      </c>
      <c r="E973" s="27">
        <f t="shared" si="30"/>
        <v>4414.6294847721383</v>
      </c>
      <c r="F973" s="33">
        <v>248.66487851125123</v>
      </c>
      <c r="G973" s="7">
        <f t="shared" si="31"/>
        <v>2456.324729398621</v>
      </c>
    </row>
    <row r="974" spans="2:7" x14ac:dyDescent="0.3">
      <c r="B974" s="1" t="s">
        <v>1071</v>
      </c>
      <c r="C974" s="7">
        <v>2.8774567125585842</v>
      </c>
      <c r="D974" s="27">
        <v>11.587161914860978</v>
      </c>
      <c r="E974" s="27">
        <f t="shared" si="30"/>
        <v>4426.2166466869994</v>
      </c>
      <c r="F974" s="33">
        <v>248.33144938348843</v>
      </c>
      <c r="G974" s="7">
        <f t="shared" si="31"/>
        <v>2459.2021861111798</v>
      </c>
    </row>
    <row r="975" spans="2:7" x14ac:dyDescent="0.3">
      <c r="B975" s="1" t="s">
        <v>758</v>
      </c>
      <c r="C975" s="7">
        <v>3.541485184687498</v>
      </c>
      <c r="D975" s="27">
        <v>14.279073730993662</v>
      </c>
      <c r="E975" s="27">
        <f t="shared" si="30"/>
        <v>4440.4957204179927</v>
      </c>
      <c r="F975" s="33">
        <v>248.01925190710887</v>
      </c>
      <c r="G975" s="7">
        <f t="shared" si="31"/>
        <v>2462.7436712958674</v>
      </c>
    </row>
    <row r="976" spans="2:7" x14ac:dyDescent="0.3">
      <c r="B976" s="1" t="s">
        <v>956</v>
      </c>
      <c r="C976" s="7">
        <v>5.3122277770312376</v>
      </c>
      <c r="D976" s="27">
        <v>21.440525439831184</v>
      </c>
      <c r="E976" s="27">
        <f t="shared" si="30"/>
        <v>4461.9362458578244</v>
      </c>
      <c r="F976" s="33">
        <v>247.76574585072595</v>
      </c>
      <c r="G976" s="7">
        <f t="shared" si="31"/>
        <v>2468.0558990728987</v>
      </c>
    </row>
    <row r="977" spans="2:7" x14ac:dyDescent="0.3">
      <c r="B977" s="1" t="s">
        <v>1281</v>
      </c>
      <c r="C977" s="7">
        <v>1.9920854163867099</v>
      </c>
      <c r="D977" s="27">
        <v>8.0492667364749089</v>
      </c>
      <c r="E977" s="27">
        <f t="shared" si="30"/>
        <v>4469.9855125942995</v>
      </c>
      <c r="F977" s="33">
        <v>247.48657009459754</v>
      </c>
      <c r="G977" s="7">
        <f t="shared" si="31"/>
        <v>2470.0479844892852</v>
      </c>
    </row>
    <row r="978" spans="2:7" x14ac:dyDescent="0.3">
      <c r="B978" s="1" t="s">
        <v>1231</v>
      </c>
      <c r="C978" s="7">
        <v>3.0987995366015104</v>
      </c>
      <c r="D978" s="27">
        <v>12.540875220792147</v>
      </c>
      <c r="E978" s="27">
        <f t="shared" si="30"/>
        <v>4482.5263878150918</v>
      </c>
      <c r="F978" s="33">
        <v>247.09595479140521</v>
      </c>
      <c r="G978" s="7">
        <f t="shared" si="31"/>
        <v>2473.1467840258865</v>
      </c>
    </row>
    <row r="979" spans="2:7" x14ac:dyDescent="0.3">
      <c r="B979" s="1" t="s">
        <v>276</v>
      </c>
      <c r="C979" s="7">
        <v>3.5414851846874935</v>
      </c>
      <c r="D979" s="27">
        <v>14.335411529094669</v>
      </c>
      <c r="E979" s="27">
        <f t="shared" si="30"/>
        <v>4496.8617993441867</v>
      </c>
      <c r="F979" s="33">
        <v>247.04454263484618</v>
      </c>
      <c r="G979" s="7">
        <f t="shared" si="31"/>
        <v>2476.6882692105742</v>
      </c>
    </row>
    <row r="980" spans="2:7" x14ac:dyDescent="0.3">
      <c r="B980" s="1" t="s">
        <v>853</v>
      </c>
      <c r="C980" s="7">
        <v>4.6481993049023078</v>
      </c>
      <c r="D980" s="27">
        <v>18.836129385034592</v>
      </c>
      <c r="E980" s="27">
        <f t="shared" si="30"/>
        <v>4515.6979287292215</v>
      </c>
      <c r="F980" s="33">
        <v>246.77040648251904</v>
      </c>
      <c r="G980" s="7">
        <f t="shared" si="31"/>
        <v>2481.3364685154766</v>
      </c>
    </row>
    <row r="981" spans="2:7" x14ac:dyDescent="0.3">
      <c r="B981" s="1" t="s">
        <v>811</v>
      </c>
      <c r="C981" s="7">
        <v>3.0987995366015184</v>
      </c>
      <c r="D981" s="27">
        <v>12.566700542907224</v>
      </c>
      <c r="E981" s="27">
        <f t="shared" si="30"/>
        <v>4528.2646292721283</v>
      </c>
      <c r="F981" s="33">
        <v>246.58815780809809</v>
      </c>
      <c r="G981" s="7">
        <f t="shared" si="31"/>
        <v>2484.4352680520778</v>
      </c>
    </row>
    <row r="982" spans="2:7" x14ac:dyDescent="0.3">
      <c r="B982" s="1" t="s">
        <v>831</v>
      </c>
      <c r="C982" s="7">
        <v>3.3201423606445024</v>
      </c>
      <c r="D982" s="27">
        <v>13.547679625719368</v>
      </c>
      <c r="E982" s="27">
        <f t="shared" si="30"/>
        <v>4541.8123088978473</v>
      </c>
      <c r="F982" s="33">
        <v>245.07092375741104</v>
      </c>
      <c r="G982" s="7">
        <f t="shared" si="31"/>
        <v>2487.7554104127225</v>
      </c>
    </row>
    <row r="983" spans="2:7" x14ac:dyDescent="0.3">
      <c r="B983" s="1" t="s">
        <v>1514</v>
      </c>
      <c r="C983" s="7">
        <v>1.549399768300773</v>
      </c>
      <c r="D983" s="27">
        <v>6.3373311869175559</v>
      </c>
      <c r="E983" s="27">
        <f t="shared" si="30"/>
        <v>4548.1496400847645</v>
      </c>
      <c r="F983" s="33">
        <v>244.48773822950429</v>
      </c>
      <c r="G983" s="7">
        <f t="shared" si="31"/>
        <v>2489.3048101810232</v>
      </c>
    </row>
    <row r="984" spans="2:7" x14ac:dyDescent="0.3">
      <c r="B984" s="1" t="s">
        <v>966</v>
      </c>
      <c r="C984" s="7">
        <v>2.4347710644726606</v>
      </c>
      <c r="D984" s="27">
        <v>9.9684968046922666</v>
      </c>
      <c r="E984" s="27">
        <f t="shared" si="30"/>
        <v>4558.1181368894568</v>
      </c>
      <c r="F984" s="33">
        <v>244.24656115921016</v>
      </c>
      <c r="G984" s="7">
        <f t="shared" si="31"/>
        <v>2491.7395812454956</v>
      </c>
    </row>
    <row r="985" spans="2:7" x14ac:dyDescent="0.3">
      <c r="B985" s="1" t="s">
        <v>883</v>
      </c>
      <c r="C985" s="7">
        <v>2.8774567125585859</v>
      </c>
      <c r="D985" s="27">
        <v>11.809832103821538</v>
      </c>
      <c r="E985" s="27">
        <f t="shared" si="30"/>
        <v>4569.9279689932782</v>
      </c>
      <c r="F985" s="33">
        <v>243.64924812330491</v>
      </c>
      <c r="G985" s="7">
        <f t="shared" si="31"/>
        <v>2494.6170379580544</v>
      </c>
    </row>
    <row r="986" spans="2:7" x14ac:dyDescent="0.3">
      <c r="B986" s="1" t="s">
        <v>1276</v>
      </c>
      <c r="C986" s="7">
        <v>3.0987995366015362</v>
      </c>
      <c r="D986" s="27">
        <v>12.803407925219387</v>
      </c>
      <c r="E986" s="27">
        <f t="shared" si="30"/>
        <v>4582.7313769184975</v>
      </c>
      <c r="F986" s="33">
        <v>242.02927491654046</v>
      </c>
      <c r="G986" s="7">
        <f t="shared" si="31"/>
        <v>2497.7158374946562</v>
      </c>
    </row>
    <row r="987" spans="2:7" x14ac:dyDescent="0.3">
      <c r="B987" s="1" t="s">
        <v>1291</v>
      </c>
      <c r="C987" s="7">
        <v>1.9920854163867108</v>
      </c>
      <c r="D987" s="27">
        <v>8.2345856539960405</v>
      </c>
      <c r="E987" s="27">
        <f t="shared" si="30"/>
        <v>4590.9659625724935</v>
      </c>
      <c r="F987" s="33">
        <v>241.91689783686942</v>
      </c>
      <c r="G987" s="7">
        <f t="shared" si="31"/>
        <v>2499.7079229110427</v>
      </c>
    </row>
    <row r="988" spans="2:7" x14ac:dyDescent="0.3">
      <c r="B988" s="1" t="s">
        <v>702</v>
      </c>
      <c r="C988" s="7">
        <v>1.9920854163867097</v>
      </c>
      <c r="D988" s="27">
        <v>8.2411639424222152</v>
      </c>
      <c r="E988" s="27">
        <f t="shared" si="30"/>
        <v>4599.2071265149161</v>
      </c>
      <c r="F988" s="33">
        <v>241.72379415148521</v>
      </c>
      <c r="G988" s="7">
        <f t="shared" si="31"/>
        <v>2501.7000083274293</v>
      </c>
    </row>
    <row r="989" spans="2:7" x14ac:dyDescent="0.3">
      <c r="B989" s="1" t="s">
        <v>680</v>
      </c>
      <c r="C989" s="7">
        <v>1.7707425923437299</v>
      </c>
      <c r="D989" s="27">
        <v>7.32795985441936</v>
      </c>
      <c r="E989" s="27">
        <f t="shared" si="30"/>
        <v>4606.5350863693357</v>
      </c>
      <c r="F989" s="33">
        <v>241.64196140837578</v>
      </c>
      <c r="G989" s="7">
        <f t="shared" si="31"/>
        <v>2503.4707509197729</v>
      </c>
    </row>
    <row r="990" spans="2:7" x14ac:dyDescent="0.3">
      <c r="B990" s="1" t="s">
        <v>1122</v>
      </c>
      <c r="C990" s="7">
        <v>1.5493997683007683</v>
      </c>
      <c r="D990" s="27">
        <v>6.417177797562406</v>
      </c>
      <c r="E990" s="27">
        <f t="shared" si="30"/>
        <v>4612.9522641668982</v>
      </c>
      <c r="F990" s="33">
        <v>241.44566617576263</v>
      </c>
      <c r="G990" s="7">
        <f t="shared" si="31"/>
        <v>2505.0201506880735</v>
      </c>
    </row>
    <row r="991" spans="2:7" x14ac:dyDescent="0.3">
      <c r="B991" s="1" t="s">
        <v>1084</v>
      </c>
      <c r="C991" s="7">
        <v>1.9920854163867101</v>
      </c>
      <c r="D991" s="27">
        <v>8.2636758698785489</v>
      </c>
      <c r="E991" s="27">
        <f t="shared" si="30"/>
        <v>4621.2159400367764</v>
      </c>
      <c r="F991" s="33">
        <v>241.06528955811859</v>
      </c>
      <c r="G991" s="7">
        <f t="shared" si="31"/>
        <v>2507.01223610446</v>
      </c>
    </row>
    <row r="992" spans="2:7" x14ac:dyDescent="0.3">
      <c r="B992" s="1" t="s">
        <v>528</v>
      </c>
      <c r="C992" s="7">
        <v>2.8774567125585824</v>
      </c>
      <c r="D992" s="27">
        <v>11.974713243217805</v>
      </c>
      <c r="E992" s="27">
        <f t="shared" si="30"/>
        <v>4633.190653279994</v>
      </c>
      <c r="F992" s="33">
        <v>240.29441491538898</v>
      </c>
      <c r="G992" s="7">
        <f t="shared" si="31"/>
        <v>2509.8896928170188</v>
      </c>
    </row>
    <row r="993" spans="2:7" x14ac:dyDescent="0.3">
      <c r="B993" s="1" t="s">
        <v>735</v>
      </c>
      <c r="C993" s="7">
        <v>1.5493997683007716</v>
      </c>
      <c r="D993" s="27">
        <v>6.4710172686555474</v>
      </c>
      <c r="E993" s="27">
        <f t="shared" si="30"/>
        <v>4639.6616705486495</v>
      </c>
      <c r="F993" s="33">
        <v>239.43681556929042</v>
      </c>
      <c r="G993" s="7">
        <f t="shared" si="31"/>
        <v>2511.4390925853195</v>
      </c>
    </row>
    <row r="994" spans="2:7" x14ac:dyDescent="0.3">
      <c r="B994" s="1" t="s">
        <v>718</v>
      </c>
      <c r="C994" s="7">
        <v>1.5493997683007732</v>
      </c>
      <c r="D994" s="27">
        <v>6.4889571883100796</v>
      </c>
      <c r="E994" s="27">
        <f t="shared" si="30"/>
        <v>4646.1506277369599</v>
      </c>
      <c r="F994" s="33">
        <v>238.77484830567727</v>
      </c>
      <c r="G994" s="7">
        <f t="shared" si="31"/>
        <v>2512.9884923536201</v>
      </c>
    </row>
    <row r="995" spans="2:7" x14ac:dyDescent="0.3">
      <c r="B995" s="1" t="s">
        <v>861</v>
      </c>
      <c r="C995" s="7">
        <v>3.0987995366015069</v>
      </c>
      <c r="D995" s="27">
        <v>12.990469499705419</v>
      </c>
      <c r="E995" s="27">
        <f t="shared" si="30"/>
        <v>4659.1410972366657</v>
      </c>
      <c r="F995" s="33">
        <v>238.54407546022702</v>
      </c>
      <c r="G995" s="7">
        <f t="shared" si="31"/>
        <v>2516.0872918902214</v>
      </c>
    </row>
    <row r="996" spans="2:7" x14ac:dyDescent="0.3">
      <c r="B996" s="1" t="s">
        <v>683</v>
      </c>
      <c r="C996" s="7">
        <v>6.1975990732030022</v>
      </c>
      <c r="D996" s="27">
        <v>25.986370534864893</v>
      </c>
      <c r="E996" s="27">
        <f t="shared" si="30"/>
        <v>4685.127467771531</v>
      </c>
      <c r="F996" s="33">
        <v>238.49421622338244</v>
      </c>
      <c r="G996" s="7">
        <f t="shared" si="31"/>
        <v>2522.2848909634245</v>
      </c>
    </row>
    <row r="997" spans="2:7" x14ac:dyDescent="0.3">
      <c r="B997" s="1" t="s">
        <v>837</v>
      </c>
      <c r="C997" s="7">
        <v>3.0987995366015242</v>
      </c>
      <c r="D997" s="27">
        <v>13.052969441851397</v>
      </c>
      <c r="E997" s="27">
        <f t="shared" si="30"/>
        <v>4698.180437213382</v>
      </c>
      <c r="F997" s="33">
        <v>237.40188394725905</v>
      </c>
      <c r="G997" s="7">
        <f t="shared" si="31"/>
        <v>2525.3836905000262</v>
      </c>
    </row>
    <row r="998" spans="2:7" x14ac:dyDescent="0.3">
      <c r="B998" s="1" t="s">
        <v>1171</v>
      </c>
      <c r="C998" s="7">
        <v>3.3201423606445024</v>
      </c>
      <c r="D998" s="27">
        <v>13.990663969801592</v>
      </c>
      <c r="E998" s="27">
        <f t="shared" si="30"/>
        <v>4712.171101183184</v>
      </c>
      <c r="F998" s="33">
        <v>237.31127899368644</v>
      </c>
      <c r="G998" s="7">
        <f t="shared" si="31"/>
        <v>2528.7038328606709</v>
      </c>
    </row>
    <row r="999" spans="2:7" x14ac:dyDescent="0.3">
      <c r="B999" s="1" t="s">
        <v>930</v>
      </c>
      <c r="C999" s="7">
        <v>1.9920854163867108</v>
      </c>
      <c r="D999" s="27">
        <v>8.4186764346531824</v>
      </c>
      <c r="E999" s="27">
        <f t="shared" si="30"/>
        <v>4720.5897776178372</v>
      </c>
      <c r="F999" s="33">
        <v>236.62691301293339</v>
      </c>
      <c r="G999" s="7">
        <f t="shared" si="31"/>
        <v>2530.6959182770574</v>
      </c>
    </row>
    <row r="1000" spans="2:7" x14ac:dyDescent="0.3">
      <c r="B1000" s="1" t="s">
        <v>291</v>
      </c>
      <c r="C1000" s="7">
        <v>1.5493997683007728</v>
      </c>
      <c r="D1000" s="27">
        <v>6.5519408521982312</v>
      </c>
      <c r="E1000" s="27">
        <f t="shared" si="30"/>
        <v>4727.1417184700358</v>
      </c>
      <c r="F1000" s="33">
        <v>236.47951091941499</v>
      </c>
      <c r="G1000" s="7">
        <f t="shared" si="31"/>
        <v>2532.2453180453581</v>
      </c>
    </row>
    <row r="1001" spans="2:7" x14ac:dyDescent="0.3">
      <c r="B1001" s="1" t="s">
        <v>1168</v>
      </c>
      <c r="C1001" s="7">
        <v>6.8616275453319195</v>
      </c>
      <c r="D1001" s="27">
        <v>29.035104829553944</v>
      </c>
      <c r="E1001" s="27">
        <f t="shared" si="30"/>
        <v>4756.1768232995901</v>
      </c>
      <c r="F1001" s="33">
        <v>236.32177619512774</v>
      </c>
      <c r="G1001" s="7">
        <f t="shared" si="31"/>
        <v>2539.10694559069</v>
      </c>
    </row>
    <row r="1002" spans="2:7" x14ac:dyDescent="0.3">
      <c r="B1002" s="1" t="s">
        <v>985</v>
      </c>
      <c r="C1002" s="7">
        <v>1.770742592343745</v>
      </c>
      <c r="D1002" s="27">
        <v>7.496422432986968</v>
      </c>
      <c r="E1002" s="27">
        <f t="shared" si="30"/>
        <v>4763.673245732577</v>
      </c>
      <c r="F1002" s="33">
        <v>236.21168739795633</v>
      </c>
      <c r="G1002" s="7">
        <f t="shared" si="31"/>
        <v>2540.8776881830336</v>
      </c>
    </row>
    <row r="1003" spans="2:7" x14ac:dyDescent="0.3">
      <c r="B1003" s="1" t="s">
        <v>1543</v>
      </c>
      <c r="C1003" s="7">
        <v>3.0987995366015477</v>
      </c>
      <c r="D1003" s="27">
        <v>13.11968413649644</v>
      </c>
      <c r="E1003" s="27">
        <f t="shared" si="30"/>
        <v>4776.7929298690733</v>
      </c>
      <c r="F1003" s="33">
        <v>236.19467544811408</v>
      </c>
      <c r="G1003" s="7">
        <f t="shared" si="31"/>
        <v>2543.9764877196353</v>
      </c>
    </row>
    <row r="1004" spans="2:7" x14ac:dyDescent="0.3">
      <c r="B1004" s="1" t="s">
        <v>1263</v>
      </c>
      <c r="C1004" s="7">
        <v>1.9920854163867108</v>
      </c>
      <c r="D1004" s="27">
        <v>8.4407765415220943</v>
      </c>
      <c r="E1004" s="27">
        <f t="shared" si="30"/>
        <v>4785.233706410595</v>
      </c>
      <c r="F1004" s="33">
        <v>236.00736337316724</v>
      </c>
      <c r="G1004" s="7">
        <f t="shared" si="31"/>
        <v>2545.9685731360219</v>
      </c>
    </row>
    <row r="1005" spans="2:7" x14ac:dyDescent="0.3">
      <c r="B1005" s="1" t="s">
        <v>1079</v>
      </c>
      <c r="C1005" s="7">
        <v>2.2134282404296677</v>
      </c>
      <c r="D1005" s="27">
        <v>9.4196790179565983</v>
      </c>
      <c r="E1005" s="27">
        <f t="shared" si="30"/>
        <v>4794.6533854285517</v>
      </c>
      <c r="F1005" s="33">
        <v>234.97915759233848</v>
      </c>
      <c r="G1005" s="7">
        <f t="shared" si="31"/>
        <v>2548.1820013764514</v>
      </c>
    </row>
    <row r="1006" spans="2:7" x14ac:dyDescent="0.3">
      <c r="B1006" s="1" t="s">
        <v>548</v>
      </c>
      <c r="C1006" s="7">
        <v>1.5493997683007728</v>
      </c>
      <c r="D1006" s="27">
        <v>6.5978909606739045</v>
      </c>
      <c r="E1006" s="27">
        <f t="shared" si="30"/>
        <v>4801.2512763892255</v>
      </c>
      <c r="F1006" s="33">
        <v>234.8325817349546</v>
      </c>
      <c r="G1006" s="7">
        <f t="shared" si="31"/>
        <v>2549.731401144752</v>
      </c>
    </row>
    <row r="1007" spans="2:7" x14ac:dyDescent="0.3">
      <c r="B1007" s="1" t="s">
        <v>1154</v>
      </c>
      <c r="C1007" s="7">
        <v>4.426856480859338</v>
      </c>
      <c r="D1007" s="27">
        <v>18.851222576430949</v>
      </c>
      <c r="E1007" s="27">
        <f t="shared" si="30"/>
        <v>4820.1024989656562</v>
      </c>
      <c r="F1007" s="33">
        <v>234.83126693300457</v>
      </c>
      <c r="G1007" s="7">
        <f t="shared" si="31"/>
        <v>2554.1582576256114</v>
      </c>
    </row>
    <row r="1008" spans="2:7" x14ac:dyDescent="0.3">
      <c r="B1008" s="1" t="s">
        <v>1241</v>
      </c>
      <c r="C1008" s="7">
        <v>1.5493997683007725</v>
      </c>
      <c r="D1008" s="27">
        <v>6.6057482669265974</v>
      </c>
      <c r="E1008" s="27">
        <f t="shared" si="30"/>
        <v>4826.7082472325828</v>
      </c>
      <c r="F1008" s="33">
        <v>234.55325660201842</v>
      </c>
      <c r="G1008" s="7">
        <f t="shared" si="31"/>
        <v>2555.7076573939121</v>
      </c>
    </row>
    <row r="1009" spans="2:7" x14ac:dyDescent="0.3">
      <c r="B1009" s="1" t="s">
        <v>1321</v>
      </c>
      <c r="C1009" s="7">
        <v>1.5493997683007665</v>
      </c>
      <c r="D1009" s="27">
        <v>6.6147148603719845</v>
      </c>
      <c r="E1009" s="27">
        <f t="shared" si="30"/>
        <v>4833.3229620929551</v>
      </c>
      <c r="F1009" s="33">
        <v>234.23530734227819</v>
      </c>
      <c r="G1009" s="7">
        <f t="shared" si="31"/>
        <v>2557.2570571622127</v>
      </c>
    </row>
    <row r="1010" spans="2:7" x14ac:dyDescent="0.3">
      <c r="B1010" s="1" t="s">
        <v>697</v>
      </c>
      <c r="C1010" s="7">
        <v>2.6561138885155864</v>
      </c>
      <c r="D1010" s="27">
        <v>11.418242250178302</v>
      </c>
      <c r="E1010" s="27">
        <f t="shared" si="30"/>
        <v>4844.7412043431332</v>
      </c>
      <c r="F1010" s="33">
        <v>232.62020811251486</v>
      </c>
      <c r="G1010" s="7">
        <f t="shared" si="31"/>
        <v>2559.9131710507281</v>
      </c>
    </row>
    <row r="1011" spans="2:7" x14ac:dyDescent="0.3">
      <c r="B1011" s="1" t="s">
        <v>563</v>
      </c>
      <c r="C1011" s="7">
        <v>1.5493997683007736</v>
      </c>
      <c r="D1011" s="27">
        <v>6.6847199799390209</v>
      </c>
      <c r="E1011" s="27">
        <f t="shared" si="30"/>
        <v>4851.4259243230726</v>
      </c>
      <c r="F1011" s="33">
        <v>231.78229947560308</v>
      </c>
      <c r="G1011" s="7">
        <f t="shared" si="31"/>
        <v>2561.4625708190288</v>
      </c>
    </row>
    <row r="1012" spans="2:7" x14ac:dyDescent="0.3">
      <c r="B1012" s="1" t="s">
        <v>237</v>
      </c>
      <c r="C1012" s="7">
        <v>2.2134282404296677</v>
      </c>
      <c r="D1012" s="27">
        <v>9.5513118783639399</v>
      </c>
      <c r="E1012" s="27">
        <f t="shared" si="30"/>
        <v>4860.9772362014364</v>
      </c>
      <c r="F1012" s="33">
        <v>231.74075651781664</v>
      </c>
      <c r="G1012" s="7">
        <f t="shared" si="31"/>
        <v>2563.6759990594583</v>
      </c>
    </row>
    <row r="1013" spans="2:7" x14ac:dyDescent="0.3">
      <c r="B1013" s="1" t="s">
        <v>1579</v>
      </c>
      <c r="C1013" s="7">
        <v>1.9920854163867061</v>
      </c>
      <c r="D1013" s="27">
        <v>8.601191560539954</v>
      </c>
      <c r="E1013" s="27">
        <f t="shared" si="30"/>
        <v>4869.5784277619759</v>
      </c>
      <c r="F1013" s="33">
        <v>231.6057493156971</v>
      </c>
      <c r="G1013" s="7">
        <f t="shared" si="31"/>
        <v>2565.6680844758448</v>
      </c>
    </row>
    <row r="1014" spans="2:7" x14ac:dyDescent="0.3">
      <c r="B1014" s="1" t="s">
        <v>320</v>
      </c>
      <c r="C1014" s="7">
        <v>1.5493997683007732</v>
      </c>
      <c r="D1014" s="27">
        <v>6.7118290601532689</v>
      </c>
      <c r="E1014" s="27">
        <f t="shared" si="30"/>
        <v>4876.2902568221289</v>
      </c>
      <c r="F1014" s="33">
        <v>230.84613067684293</v>
      </c>
      <c r="G1014" s="7">
        <f t="shared" si="31"/>
        <v>2567.2174842441455</v>
      </c>
    </row>
    <row r="1015" spans="2:7" x14ac:dyDescent="0.3">
      <c r="B1015" s="1" t="s">
        <v>1177</v>
      </c>
      <c r="C1015" s="7">
        <v>1.9920854163867032</v>
      </c>
      <c r="D1015" s="27">
        <v>8.6568857691229706</v>
      </c>
      <c r="E1015" s="27">
        <f t="shared" si="30"/>
        <v>4884.9471425912516</v>
      </c>
      <c r="F1015" s="33">
        <v>230.11571014278516</v>
      </c>
      <c r="G1015" s="7">
        <f t="shared" si="31"/>
        <v>2569.209569660532</v>
      </c>
    </row>
    <row r="1016" spans="2:7" x14ac:dyDescent="0.3">
      <c r="B1016" s="1" t="s">
        <v>722</v>
      </c>
      <c r="C1016" s="7">
        <v>2.4347710644726308</v>
      </c>
      <c r="D1016" s="27">
        <v>10.610977172654133</v>
      </c>
      <c r="E1016" s="27">
        <f t="shared" si="30"/>
        <v>4895.5581197639058</v>
      </c>
      <c r="F1016" s="33">
        <v>229.45776103895051</v>
      </c>
      <c r="G1016" s="7">
        <f t="shared" si="31"/>
        <v>2571.6443407250044</v>
      </c>
    </row>
    <row r="1017" spans="2:7" x14ac:dyDescent="0.3">
      <c r="B1017" s="1" t="s">
        <v>721</v>
      </c>
      <c r="C1017" s="7">
        <v>1.9920854163867052</v>
      </c>
      <c r="D1017" s="27">
        <v>8.6837028861973256</v>
      </c>
      <c r="E1017" s="27">
        <f t="shared" si="30"/>
        <v>4904.2418226501031</v>
      </c>
      <c r="F1017" s="33">
        <v>229.40506400249006</v>
      </c>
      <c r="G1017" s="7">
        <f t="shared" si="31"/>
        <v>2573.636426141391</v>
      </c>
    </row>
    <row r="1018" spans="2:7" x14ac:dyDescent="0.3">
      <c r="B1018" s="1" t="s">
        <v>1571</v>
      </c>
      <c r="C1018" s="7">
        <v>2.6561138885155904</v>
      </c>
      <c r="D1018" s="27">
        <v>11.619774973644274</v>
      </c>
      <c r="E1018" s="27">
        <f t="shared" si="30"/>
        <v>4915.861597623747</v>
      </c>
      <c r="F1018" s="33">
        <v>228.58565630919114</v>
      </c>
      <c r="G1018" s="7">
        <f t="shared" si="31"/>
        <v>2576.2925400299064</v>
      </c>
    </row>
    <row r="1019" spans="2:7" x14ac:dyDescent="0.3">
      <c r="B1019" s="1" t="s">
        <v>1355</v>
      </c>
      <c r="C1019" s="7">
        <v>1.5493997683007736</v>
      </c>
      <c r="D1019" s="27">
        <v>6.7798661475486783</v>
      </c>
      <c r="E1019" s="27">
        <f t="shared" si="30"/>
        <v>4922.641463771296</v>
      </c>
      <c r="F1019" s="33">
        <v>228.52955125979486</v>
      </c>
      <c r="G1019" s="7">
        <f t="shared" si="31"/>
        <v>2577.841939798207</v>
      </c>
    </row>
    <row r="1020" spans="2:7" x14ac:dyDescent="0.3">
      <c r="B1020" s="1" t="s">
        <v>817</v>
      </c>
      <c r="C1020" s="7">
        <v>3.7628280087304673</v>
      </c>
      <c r="D1020" s="27">
        <v>16.496991300076317</v>
      </c>
      <c r="E1020" s="27">
        <f t="shared" si="30"/>
        <v>4939.1384550713719</v>
      </c>
      <c r="F1020" s="33">
        <v>228.0917738444258</v>
      </c>
      <c r="G1020" s="7">
        <f t="shared" si="31"/>
        <v>2581.6047678069376</v>
      </c>
    </row>
    <row r="1021" spans="2:7" x14ac:dyDescent="0.3">
      <c r="B1021" s="1" t="s">
        <v>829</v>
      </c>
      <c r="C1021" s="7">
        <v>1.5493997683007632</v>
      </c>
      <c r="D1021" s="27">
        <v>6.8057523207474615</v>
      </c>
      <c r="E1021" s="27">
        <f t="shared" si="30"/>
        <v>4945.9442073921191</v>
      </c>
      <c r="F1021" s="33">
        <v>227.66032251532127</v>
      </c>
      <c r="G1021" s="7">
        <f t="shared" si="31"/>
        <v>2583.1541675752383</v>
      </c>
    </row>
    <row r="1022" spans="2:7" x14ac:dyDescent="0.3">
      <c r="B1022" s="1" t="s">
        <v>324</v>
      </c>
      <c r="C1022" s="7">
        <v>1.7707425923437374</v>
      </c>
      <c r="D1022" s="27">
        <v>7.7878051109378807</v>
      </c>
      <c r="E1022" s="27">
        <f t="shared" si="30"/>
        <v>4953.7320125030574</v>
      </c>
      <c r="F1022" s="33">
        <v>227.37376797690408</v>
      </c>
      <c r="G1022" s="7">
        <f t="shared" si="31"/>
        <v>2584.9249101675819</v>
      </c>
    </row>
    <row r="1023" spans="2:7" x14ac:dyDescent="0.3">
      <c r="B1023" s="1" t="s">
        <v>650</v>
      </c>
      <c r="C1023" s="7">
        <v>1.770742592343729</v>
      </c>
      <c r="D1023" s="27">
        <v>7.7967227755964759</v>
      </c>
      <c r="E1023" s="27">
        <f t="shared" si="30"/>
        <v>4961.5287352786536</v>
      </c>
      <c r="F1023" s="33">
        <v>227.11370447671985</v>
      </c>
      <c r="G1023" s="7">
        <f t="shared" si="31"/>
        <v>2586.6956527599255</v>
      </c>
    </row>
    <row r="1024" spans="2:7" x14ac:dyDescent="0.3">
      <c r="B1024" s="1" t="s">
        <v>1535</v>
      </c>
      <c r="C1024" s="7">
        <v>1.5493997683007728</v>
      </c>
      <c r="D1024" s="27">
        <v>6.8251074686859159</v>
      </c>
      <c r="E1024" s="27">
        <f t="shared" si="30"/>
        <v>4968.3538427473395</v>
      </c>
      <c r="F1024" s="33">
        <v>227.01470642177145</v>
      </c>
      <c r="G1024" s="7">
        <f t="shared" si="31"/>
        <v>2588.2450525282261</v>
      </c>
    </row>
    <row r="1025" spans="2:7" x14ac:dyDescent="0.3">
      <c r="B1025" s="1" t="s">
        <v>971</v>
      </c>
      <c r="C1025" s="7">
        <v>1.9920854163867103</v>
      </c>
      <c r="D1025" s="27">
        <v>8.8125703797981707</v>
      </c>
      <c r="E1025" s="27">
        <f t="shared" si="30"/>
        <v>4977.1664131271373</v>
      </c>
      <c r="F1025" s="33">
        <v>226.05044051090277</v>
      </c>
      <c r="G1025" s="7">
        <f t="shared" si="31"/>
        <v>2590.2371379446126</v>
      </c>
    </row>
    <row r="1026" spans="2:7" x14ac:dyDescent="0.3">
      <c r="B1026" s="1" t="s">
        <v>1096</v>
      </c>
      <c r="C1026" s="7">
        <v>4.426856480859338</v>
      </c>
      <c r="D1026" s="27">
        <v>19.666319869066584</v>
      </c>
      <c r="E1026" s="27">
        <f t="shared" si="30"/>
        <v>4996.832732996204</v>
      </c>
      <c r="F1026" s="33">
        <v>225.0983666660685</v>
      </c>
      <c r="G1026" s="7">
        <f t="shared" si="31"/>
        <v>2594.6639944254721</v>
      </c>
    </row>
    <row r="1027" spans="2:7" x14ac:dyDescent="0.3">
      <c r="B1027" s="1" t="s">
        <v>531</v>
      </c>
      <c r="C1027" s="7">
        <v>1.549399768300773</v>
      </c>
      <c r="D1027" s="27">
        <v>6.8890060981054146</v>
      </c>
      <c r="E1027" s="27">
        <f t="shared" si="30"/>
        <v>5003.7217390943097</v>
      </c>
      <c r="F1027" s="33">
        <v>224.90904293536371</v>
      </c>
      <c r="G1027" s="7">
        <f t="shared" si="31"/>
        <v>2596.2133941937727</v>
      </c>
    </row>
    <row r="1028" spans="2:7" x14ac:dyDescent="0.3">
      <c r="B1028" s="1" t="s">
        <v>924</v>
      </c>
      <c r="C1028" s="7">
        <v>1.7707425923437348</v>
      </c>
      <c r="D1028" s="27">
        <v>7.9105818026615093</v>
      </c>
      <c r="E1028" s="27">
        <f t="shared" si="30"/>
        <v>5011.6323208969716</v>
      </c>
      <c r="F1028" s="33">
        <v>223.84479884247827</v>
      </c>
      <c r="G1028" s="7">
        <f t="shared" si="31"/>
        <v>2597.9841367861163</v>
      </c>
    </row>
    <row r="1029" spans="2:7" x14ac:dyDescent="0.3">
      <c r="B1029" s="1" t="s">
        <v>915</v>
      </c>
      <c r="C1029" s="7">
        <v>1.7707425923437294</v>
      </c>
      <c r="D1029" s="27">
        <v>7.9169750465955779</v>
      </c>
      <c r="E1029" s="27">
        <f t="shared" si="30"/>
        <v>5019.5492959435669</v>
      </c>
      <c r="F1029" s="33">
        <v>223.664036064529</v>
      </c>
      <c r="G1029" s="7">
        <f t="shared" si="31"/>
        <v>2599.7548793784599</v>
      </c>
    </row>
    <row r="1030" spans="2:7" x14ac:dyDescent="0.3">
      <c r="B1030" s="1" t="s">
        <v>1508</v>
      </c>
      <c r="C1030" s="7">
        <v>1.5493997683007736</v>
      </c>
      <c r="D1030" s="27">
        <v>6.9357378856796013</v>
      </c>
      <c r="E1030" s="27">
        <f t="shared" si="30"/>
        <v>5026.4850338292463</v>
      </c>
      <c r="F1030" s="33">
        <v>223.39364518083354</v>
      </c>
      <c r="G1030" s="7">
        <f t="shared" si="31"/>
        <v>2601.3042791467606</v>
      </c>
    </row>
    <row r="1031" spans="2:7" x14ac:dyDescent="0.3">
      <c r="B1031" s="1" t="s">
        <v>1238</v>
      </c>
      <c r="C1031" s="7">
        <v>2.6561138885155922</v>
      </c>
      <c r="D1031" s="27">
        <v>11.911762199228116</v>
      </c>
      <c r="E1031" s="27">
        <f t="shared" ref="E1031:E1094" si="32">D1031+E1030</f>
        <v>5038.3967960284745</v>
      </c>
      <c r="F1031" s="33">
        <v>222.98244744070769</v>
      </c>
      <c r="G1031" s="7">
        <f t="shared" ref="G1031:G1094" si="33">C1031+G1030</f>
        <v>2603.960393035276</v>
      </c>
    </row>
    <row r="1032" spans="2:7" x14ac:dyDescent="0.3">
      <c r="B1032" s="1" t="s">
        <v>1008</v>
      </c>
      <c r="C1032" s="7">
        <v>3.0987995366015229</v>
      </c>
      <c r="D1032" s="27">
        <v>13.910181565180451</v>
      </c>
      <c r="E1032" s="27">
        <f t="shared" si="32"/>
        <v>5052.3069775936547</v>
      </c>
      <c r="F1032" s="33">
        <v>222.77204090263962</v>
      </c>
      <c r="G1032" s="7">
        <f t="shared" si="33"/>
        <v>2607.0591925718777</v>
      </c>
    </row>
    <row r="1033" spans="2:7" x14ac:dyDescent="0.3">
      <c r="B1033" s="1" t="s">
        <v>1585</v>
      </c>
      <c r="C1033" s="7">
        <v>1.5493997683007719</v>
      </c>
      <c r="D1033" s="27">
        <v>6.9628873095780071</v>
      </c>
      <c r="E1033" s="27">
        <f t="shared" si="32"/>
        <v>5059.2698649032327</v>
      </c>
      <c r="F1033" s="33">
        <v>222.52259722334568</v>
      </c>
      <c r="G1033" s="7">
        <f t="shared" si="33"/>
        <v>2608.6085923401783</v>
      </c>
    </row>
    <row r="1034" spans="2:7" x14ac:dyDescent="0.3">
      <c r="B1034" s="1" t="s">
        <v>917</v>
      </c>
      <c r="C1034" s="7">
        <v>1.9920854163866979</v>
      </c>
      <c r="D1034" s="27">
        <v>8.9553921207244027</v>
      </c>
      <c r="E1034" s="27">
        <f t="shared" si="32"/>
        <v>5068.2252570239571</v>
      </c>
      <c r="F1034" s="33">
        <v>222.44535912354422</v>
      </c>
      <c r="G1034" s="7">
        <f t="shared" si="33"/>
        <v>2610.6006777565649</v>
      </c>
    </row>
    <row r="1035" spans="2:7" x14ac:dyDescent="0.3">
      <c r="B1035" s="1" t="s">
        <v>569</v>
      </c>
      <c r="C1035" s="7">
        <v>3.9841708327734029</v>
      </c>
      <c r="D1035" s="27">
        <v>17.949457428422914</v>
      </c>
      <c r="E1035" s="27">
        <f t="shared" si="32"/>
        <v>5086.1747144523797</v>
      </c>
      <c r="F1035" s="33">
        <v>221.96608720130334</v>
      </c>
      <c r="G1035" s="7">
        <f t="shared" si="33"/>
        <v>2614.5848485893384</v>
      </c>
    </row>
    <row r="1036" spans="2:7" x14ac:dyDescent="0.3">
      <c r="B1036" s="1" t="s">
        <v>1188</v>
      </c>
      <c r="C1036" s="7">
        <v>1.5493997683007683</v>
      </c>
      <c r="D1036" s="27">
        <v>6.9965528249133566</v>
      </c>
      <c r="E1036" s="27">
        <f t="shared" si="32"/>
        <v>5093.1712672772928</v>
      </c>
      <c r="F1036" s="33">
        <v>221.45187881432963</v>
      </c>
      <c r="G1036" s="7">
        <f t="shared" si="33"/>
        <v>2616.1342483576391</v>
      </c>
    </row>
    <row r="1037" spans="2:7" x14ac:dyDescent="0.3">
      <c r="B1037" s="1" t="s">
        <v>707</v>
      </c>
      <c r="C1037" s="7">
        <v>2.2134282404296677</v>
      </c>
      <c r="D1037" s="27">
        <v>10.014718680814019</v>
      </c>
      <c r="E1037" s="27">
        <f t="shared" si="32"/>
        <v>5103.1859859581073</v>
      </c>
      <c r="F1037" s="33">
        <v>221.01751541659434</v>
      </c>
      <c r="G1037" s="7">
        <f t="shared" si="33"/>
        <v>2618.3476765980686</v>
      </c>
    </row>
    <row r="1038" spans="2:7" x14ac:dyDescent="0.3">
      <c r="B1038" s="1" t="s">
        <v>1382</v>
      </c>
      <c r="C1038" s="7">
        <v>1.7707425923437381</v>
      </c>
      <c r="D1038" s="27">
        <v>8.0240069141905117</v>
      </c>
      <c r="E1038" s="27">
        <f t="shared" si="32"/>
        <v>5111.2099928722973</v>
      </c>
      <c r="F1038" s="33">
        <v>220.68059153989108</v>
      </c>
      <c r="G1038" s="7">
        <f t="shared" si="33"/>
        <v>2620.1184191904122</v>
      </c>
    </row>
    <row r="1039" spans="2:7" x14ac:dyDescent="0.3">
      <c r="B1039" s="1" t="s">
        <v>967</v>
      </c>
      <c r="C1039" s="7">
        <v>1.5493997683007659</v>
      </c>
      <c r="D1039" s="27">
        <v>7.0286719231274883</v>
      </c>
      <c r="E1039" s="27">
        <f t="shared" si="32"/>
        <v>5118.2386647954245</v>
      </c>
      <c r="F1039" s="33">
        <v>220.43990461448976</v>
      </c>
      <c r="G1039" s="7">
        <f t="shared" si="33"/>
        <v>2621.6678189587128</v>
      </c>
    </row>
    <row r="1040" spans="2:7" x14ac:dyDescent="0.3">
      <c r="B1040" s="1" t="s">
        <v>1546</v>
      </c>
      <c r="C1040" s="7">
        <v>1.7707425923437328</v>
      </c>
      <c r="D1040" s="27">
        <v>8.0391117774586842</v>
      </c>
      <c r="E1040" s="27">
        <f t="shared" si="32"/>
        <v>5126.2777765728833</v>
      </c>
      <c r="F1040" s="33">
        <v>220.26594994098937</v>
      </c>
      <c r="G1040" s="7">
        <f t="shared" si="33"/>
        <v>2623.4385615510564</v>
      </c>
    </row>
    <row r="1041" spans="2:7" x14ac:dyDescent="0.3">
      <c r="B1041" s="1" t="s">
        <v>1176</v>
      </c>
      <c r="C1041" s="7">
        <v>4.8695421289452785</v>
      </c>
      <c r="D1041" s="27">
        <v>22.248239714460645</v>
      </c>
      <c r="E1041" s="27">
        <f t="shared" si="32"/>
        <v>5148.5260162873437</v>
      </c>
      <c r="F1041" s="33">
        <v>218.87314194031413</v>
      </c>
      <c r="G1041" s="7">
        <f t="shared" si="33"/>
        <v>2628.3081036800018</v>
      </c>
    </row>
    <row r="1042" spans="2:7" x14ac:dyDescent="0.3">
      <c r="B1042" s="1" t="s">
        <v>281</v>
      </c>
      <c r="C1042" s="7">
        <v>2.2134282404296677</v>
      </c>
      <c r="D1042" s="27">
        <v>10.122435991075232</v>
      </c>
      <c r="E1042" s="27">
        <f t="shared" si="32"/>
        <v>5158.6484522784185</v>
      </c>
      <c r="F1042" s="33">
        <v>218.66557045964106</v>
      </c>
      <c r="G1042" s="7">
        <f t="shared" si="33"/>
        <v>2630.5215319204312</v>
      </c>
    </row>
    <row r="1043" spans="2:7" x14ac:dyDescent="0.3">
      <c r="B1043" s="1" t="s">
        <v>1393</v>
      </c>
      <c r="C1043" s="7">
        <v>1.5493997683007728</v>
      </c>
      <c r="D1043" s="27">
        <v>7.0866158101807866</v>
      </c>
      <c r="E1043" s="27">
        <f t="shared" si="32"/>
        <v>5165.7350680885993</v>
      </c>
      <c r="F1043" s="33">
        <v>218.63747235667432</v>
      </c>
      <c r="G1043" s="7">
        <f t="shared" si="33"/>
        <v>2632.0709316887319</v>
      </c>
    </row>
    <row r="1044" spans="2:7" x14ac:dyDescent="0.3">
      <c r="B1044" s="1" t="s">
        <v>1035</v>
      </c>
      <c r="C1044" s="7">
        <v>1.549399768300773</v>
      </c>
      <c r="D1044" s="27">
        <v>7.0943768679716523</v>
      </c>
      <c r="E1044" s="27">
        <f t="shared" si="32"/>
        <v>5172.829444956571</v>
      </c>
      <c r="F1044" s="33">
        <v>218.39828883290784</v>
      </c>
      <c r="G1044" s="7">
        <f t="shared" si="33"/>
        <v>2633.6203314570325</v>
      </c>
    </row>
    <row r="1045" spans="2:7" x14ac:dyDescent="0.3">
      <c r="B1045" s="1" t="s">
        <v>1267</v>
      </c>
      <c r="C1045" s="7">
        <v>1.5493997683007723</v>
      </c>
      <c r="D1045" s="27">
        <v>7.0985929532146628</v>
      </c>
      <c r="E1045" s="27">
        <f t="shared" si="32"/>
        <v>5179.9280379097854</v>
      </c>
      <c r="F1045" s="33">
        <v>218.26857498556984</v>
      </c>
      <c r="G1045" s="7">
        <f t="shared" si="33"/>
        <v>2635.1697312253332</v>
      </c>
    </row>
    <row r="1046" spans="2:7" x14ac:dyDescent="0.3">
      <c r="B1046" s="1" t="s">
        <v>1007</v>
      </c>
      <c r="C1046" s="7">
        <v>2.2134282404296677</v>
      </c>
      <c r="D1046" s="27">
        <v>10.160431734115191</v>
      </c>
      <c r="E1046" s="27">
        <f t="shared" si="32"/>
        <v>5190.0884696439007</v>
      </c>
      <c r="F1046" s="33">
        <v>217.84785315743491</v>
      </c>
      <c r="G1046" s="7">
        <f t="shared" si="33"/>
        <v>2637.3831594657627</v>
      </c>
    </row>
    <row r="1047" spans="2:7" x14ac:dyDescent="0.3">
      <c r="B1047" s="1" t="s">
        <v>1357</v>
      </c>
      <c r="C1047" s="7">
        <v>2.2134282404296681</v>
      </c>
      <c r="D1047" s="27">
        <v>10.171003075111757</v>
      </c>
      <c r="E1047" s="27">
        <f t="shared" si="32"/>
        <v>5200.2594727190126</v>
      </c>
      <c r="F1047" s="33">
        <v>217.62143065769817</v>
      </c>
      <c r="G1047" s="7">
        <f t="shared" si="33"/>
        <v>2639.5965877061922</v>
      </c>
    </row>
    <row r="1048" spans="2:7" x14ac:dyDescent="0.3">
      <c r="B1048" s="1" t="s">
        <v>893</v>
      </c>
      <c r="C1048" s="7">
        <v>1.5493997683007665</v>
      </c>
      <c r="D1048" s="27">
        <v>7.1242852971449935</v>
      </c>
      <c r="E1048" s="27">
        <f t="shared" si="32"/>
        <v>5207.383758016158</v>
      </c>
      <c r="F1048" s="33">
        <v>217.48143198612181</v>
      </c>
      <c r="G1048" s="7">
        <f t="shared" si="33"/>
        <v>2641.1459874744928</v>
      </c>
    </row>
    <row r="1049" spans="2:7" x14ac:dyDescent="0.3">
      <c r="B1049" s="1" t="s">
        <v>1284</v>
      </c>
      <c r="C1049" s="7">
        <v>4.426856480859338</v>
      </c>
      <c r="D1049" s="27">
        <v>20.36961964401803</v>
      </c>
      <c r="E1049" s="27">
        <f t="shared" si="32"/>
        <v>5227.7533776601758</v>
      </c>
      <c r="F1049" s="33">
        <v>217.32641837322566</v>
      </c>
      <c r="G1049" s="7">
        <f t="shared" si="33"/>
        <v>2645.5728439553523</v>
      </c>
    </row>
    <row r="1050" spans="2:7" x14ac:dyDescent="0.3">
      <c r="B1050" s="1" t="s">
        <v>172</v>
      </c>
      <c r="C1050" s="7">
        <v>2.4347710644726281</v>
      </c>
      <c r="D1050" s="27">
        <v>11.280405395554856</v>
      </c>
      <c r="E1050" s="27">
        <f t="shared" si="32"/>
        <v>5239.033783055731</v>
      </c>
      <c r="F1050" s="33">
        <v>215.84074145350053</v>
      </c>
      <c r="G1050" s="7">
        <f t="shared" si="33"/>
        <v>2648.0076150198247</v>
      </c>
    </row>
    <row r="1051" spans="2:7" x14ac:dyDescent="0.3">
      <c r="B1051" s="1" t="s">
        <v>1295</v>
      </c>
      <c r="C1051" s="7">
        <v>1.7707425923437343</v>
      </c>
      <c r="D1051" s="27">
        <v>8.2053767924301493</v>
      </c>
      <c r="E1051" s="27">
        <f t="shared" si="32"/>
        <v>5247.2391598481609</v>
      </c>
      <c r="F1051" s="33">
        <v>215.80271535821836</v>
      </c>
      <c r="G1051" s="7">
        <f t="shared" si="33"/>
        <v>2649.7783576121683</v>
      </c>
    </row>
    <row r="1052" spans="2:7" x14ac:dyDescent="0.3">
      <c r="B1052" s="1" t="s">
        <v>1625</v>
      </c>
      <c r="C1052" s="7">
        <v>2.2134282404296677</v>
      </c>
      <c r="D1052" s="27">
        <v>10.257995832572689</v>
      </c>
      <c r="E1052" s="27">
        <f t="shared" si="32"/>
        <v>5257.4971556807332</v>
      </c>
      <c r="F1052" s="33">
        <v>215.77589585299563</v>
      </c>
      <c r="G1052" s="7">
        <f t="shared" si="33"/>
        <v>2651.9917858525978</v>
      </c>
    </row>
    <row r="1053" spans="2:7" x14ac:dyDescent="0.3">
      <c r="B1053" s="1" t="s">
        <v>997</v>
      </c>
      <c r="C1053" s="7">
        <v>1.5493997683007605</v>
      </c>
      <c r="D1053" s="27">
        <v>7.1821669660041598</v>
      </c>
      <c r="E1053" s="27">
        <f t="shared" si="32"/>
        <v>5264.6793226467371</v>
      </c>
      <c r="F1053" s="33">
        <v>215.72873140302084</v>
      </c>
      <c r="G1053" s="7">
        <f t="shared" si="33"/>
        <v>2653.5411856208984</v>
      </c>
    </row>
    <row r="1054" spans="2:7" x14ac:dyDescent="0.3">
      <c r="B1054" s="1" t="s">
        <v>859</v>
      </c>
      <c r="C1054" s="7">
        <v>1.9920854163866899</v>
      </c>
      <c r="D1054" s="27">
        <v>9.2443944905623887</v>
      </c>
      <c r="E1054" s="27">
        <f t="shared" si="32"/>
        <v>5273.9237171372997</v>
      </c>
      <c r="F1054" s="33">
        <v>215.49117342627599</v>
      </c>
      <c r="G1054" s="7">
        <f t="shared" si="33"/>
        <v>2655.533271037285</v>
      </c>
    </row>
    <row r="1055" spans="2:7" x14ac:dyDescent="0.3">
      <c r="B1055" s="1" t="s">
        <v>1006</v>
      </c>
      <c r="C1055" s="7">
        <v>4.2055136568163425</v>
      </c>
      <c r="D1055" s="27">
        <v>19.649312287859644</v>
      </c>
      <c r="E1055" s="27">
        <f t="shared" si="32"/>
        <v>5293.5730294251598</v>
      </c>
      <c r="F1055" s="33">
        <v>214.02854182406807</v>
      </c>
      <c r="G1055" s="7">
        <f t="shared" si="33"/>
        <v>2659.7387846941015</v>
      </c>
    </row>
    <row r="1056" spans="2:7" x14ac:dyDescent="0.3">
      <c r="B1056" s="1" t="s">
        <v>1164</v>
      </c>
      <c r="C1056" s="7">
        <v>2.2134282404296677</v>
      </c>
      <c r="D1056" s="27">
        <v>10.369240280765347</v>
      </c>
      <c r="E1056" s="27">
        <f t="shared" si="32"/>
        <v>5303.9422697059254</v>
      </c>
      <c r="F1056" s="33">
        <v>213.46098465241622</v>
      </c>
      <c r="G1056" s="7">
        <f t="shared" si="33"/>
        <v>2661.952212934531</v>
      </c>
    </row>
    <row r="1057" spans="2:7" x14ac:dyDescent="0.3">
      <c r="B1057" s="1" t="s">
        <v>940</v>
      </c>
      <c r="C1057" s="7">
        <v>5.9762562491601745</v>
      </c>
      <c r="D1057" s="27">
        <v>28.002223032139742</v>
      </c>
      <c r="E1057" s="27">
        <f t="shared" si="32"/>
        <v>5331.9444927380655</v>
      </c>
      <c r="F1057" s="33">
        <v>213.42077885391049</v>
      </c>
      <c r="G1057" s="7">
        <f t="shared" si="33"/>
        <v>2667.928469183691</v>
      </c>
    </row>
    <row r="1058" spans="2:7" x14ac:dyDescent="0.3">
      <c r="B1058" s="1" t="s">
        <v>1162</v>
      </c>
      <c r="C1058" s="7">
        <v>1.5493997683007676</v>
      </c>
      <c r="D1058" s="27">
        <v>7.2700882379513478</v>
      </c>
      <c r="E1058" s="27">
        <f t="shared" si="32"/>
        <v>5339.2145809760168</v>
      </c>
      <c r="F1058" s="33">
        <v>213.11980234470661</v>
      </c>
      <c r="G1058" s="7">
        <f t="shared" si="33"/>
        <v>2669.4778689519917</v>
      </c>
    </row>
    <row r="1059" spans="2:7" x14ac:dyDescent="0.3">
      <c r="B1059" s="1" t="s">
        <v>770</v>
      </c>
      <c r="C1059" s="7">
        <v>2.2134282404296681</v>
      </c>
      <c r="D1059" s="27">
        <v>10.393827907494865</v>
      </c>
      <c r="E1059" s="27">
        <f t="shared" si="32"/>
        <v>5349.6084088835114</v>
      </c>
      <c r="F1059" s="33">
        <v>212.95602160524436</v>
      </c>
      <c r="G1059" s="7">
        <f t="shared" si="33"/>
        <v>2671.6912971924212</v>
      </c>
    </row>
    <row r="1060" spans="2:7" x14ac:dyDescent="0.3">
      <c r="B1060" s="1" t="s">
        <v>1212</v>
      </c>
      <c r="C1060" s="7">
        <v>1.7707425923437445</v>
      </c>
      <c r="D1060" s="27">
        <v>8.3168521679938312</v>
      </c>
      <c r="E1060" s="27">
        <f t="shared" si="32"/>
        <v>5357.925261051505</v>
      </c>
      <c r="F1060" s="33">
        <v>212.91019205056742</v>
      </c>
      <c r="G1060" s="7">
        <f t="shared" si="33"/>
        <v>2673.4620397847648</v>
      </c>
    </row>
    <row r="1061" spans="2:7" x14ac:dyDescent="0.3">
      <c r="B1061" s="1" t="s">
        <v>620</v>
      </c>
      <c r="C1061" s="7">
        <v>1.5493997683007723</v>
      </c>
      <c r="D1061" s="27">
        <v>7.2903854593599249</v>
      </c>
      <c r="E1061" s="27">
        <f t="shared" si="32"/>
        <v>5365.2156465108646</v>
      </c>
      <c r="F1061" s="33">
        <v>212.52645377091011</v>
      </c>
      <c r="G1061" s="7">
        <f t="shared" si="33"/>
        <v>2675.0114395530654</v>
      </c>
    </row>
    <row r="1062" spans="2:7" x14ac:dyDescent="0.3">
      <c r="B1062" s="1" t="s">
        <v>724</v>
      </c>
      <c r="C1062" s="7">
        <v>1.5493997683007732</v>
      </c>
      <c r="D1062" s="27">
        <v>7.2912056887184997</v>
      </c>
      <c r="E1062" s="27">
        <f t="shared" si="32"/>
        <v>5372.5068521995836</v>
      </c>
      <c r="F1062" s="33">
        <v>212.50254545666169</v>
      </c>
      <c r="G1062" s="7">
        <f t="shared" si="33"/>
        <v>2676.5608393213661</v>
      </c>
    </row>
    <row r="1063" spans="2:7" x14ac:dyDescent="0.3">
      <c r="B1063" s="1" t="s">
        <v>781</v>
      </c>
      <c r="C1063" s="7">
        <v>1.7707425923437323</v>
      </c>
      <c r="D1063" s="27">
        <v>8.3356341961915028</v>
      </c>
      <c r="E1063" s="27">
        <f t="shared" si="32"/>
        <v>5380.8424863957753</v>
      </c>
      <c r="F1063" s="33">
        <v>212.43045827908009</v>
      </c>
      <c r="G1063" s="7">
        <f t="shared" si="33"/>
        <v>2678.3315819137097</v>
      </c>
    </row>
    <row r="1064" spans="2:7" x14ac:dyDescent="0.3">
      <c r="B1064" s="1" t="s">
        <v>809</v>
      </c>
      <c r="C1064" s="7">
        <v>2.8774567125585855</v>
      </c>
      <c r="D1064" s="27">
        <v>13.54549830620811</v>
      </c>
      <c r="E1064" s="27">
        <f t="shared" si="32"/>
        <v>5394.3879847019834</v>
      </c>
      <c r="F1064" s="33">
        <v>212.42900390307551</v>
      </c>
      <c r="G1064" s="7">
        <f t="shared" si="33"/>
        <v>2681.2090386262685</v>
      </c>
    </row>
    <row r="1065" spans="2:7" x14ac:dyDescent="0.3">
      <c r="B1065" s="1" t="s">
        <v>983</v>
      </c>
      <c r="C1065" s="7">
        <v>1.5493997683007643</v>
      </c>
      <c r="D1065" s="27">
        <v>7.3036093573104575</v>
      </c>
      <c r="E1065" s="27">
        <f t="shared" si="32"/>
        <v>5401.6915940592935</v>
      </c>
      <c r="F1065" s="33">
        <v>212.14165387280903</v>
      </c>
      <c r="G1065" s="7">
        <f t="shared" si="33"/>
        <v>2682.7584383945691</v>
      </c>
    </row>
    <row r="1066" spans="2:7" x14ac:dyDescent="0.3">
      <c r="B1066" s="1" t="s">
        <v>123</v>
      </c>
      <c r="C1066" s="7">
        <v>1.1067141202148376</v>
      </c>
      <c r="D1066" s="27">
        <v>5.2197500580235774</v>
      </c>
      <c r="E1066" s="27">
        <f t="shared" si="32"/>
        <v>5406.9113441173167</v>
      </c>
      <c r="F1066" s="33">
        <v>212.02435134104624</v>
      </c>
      <c r="G1066" s="7">
        <f t="shared" si="33"/>
        <v>2683.8651525147839</v>
      </c>
    </row>
    <row r="1067" spans="2:7" x14ac:dyDescent="0.3">
      <c r="B1067" s="1" t="s">
        <v>1227</v>
      </c>
      <c r="C1067" s="7">
        <v>2.4347710644726441</v>
      </c>
      <c r="D1067" s="27">
        <v>11.495909916034936</v>
      </c>
      <c r="E1067" s="27">
        <f t="shared" si="32"/>
        <v>5418.4072540333518</v>
      </c>
      <c r="F1067" s="33">
        <v>211.79454973603541</v>
      </c>
      <c r="G1067" s="7">
        <f t="shared" si="33"/>
        <v>2686.2999235792563</v>
      </c>
    </row>
    <row r="1068" spans="2:7" x14ac:dyDescent="0.3">
      <c r="B1068" s="1" t="s">
        <v>1073</v>
      </c>
      <c r="C1068" s="7">
        <v>4.2055136568163372</v>
      </c>
      <c r="D1068" s="27">
        <v>19.857294332216238</v>
      </c>
      <c r="E1068" s="27">
        <f t="shared" si="32"/>
        <v>5438.2645483655679</v>
      </c>
      <c r="F1068" s="33">
        <v>211.78684197641979</v>
      </c>
      <c r="G1068" s="7">
        <f t="shared" si="33"/>
        <v>2690.5054372360728</v>
      </c>
    </row>
    <row r="1069" spans="2:7" x14ac:dyDescent="0.3">
      <c r="B1069" s="1" t="s">
        <v>323</v>
      </c>
      <c r="C1069" s="7">
        <v>4.2055136568163354</v>
      </c>
      <c r="D1069" s="27">
        <v>19.905590190461748</v>
      </c>
      <c r="E1069" s="27">
        <f t="shared" si="32"/>
        <v>5458.17013855603</v>
      </c>
      <c r="F1069" s="33">
        <v>211.27299500175133</v>
      </c>
      <c r="G1069" s="7">
        <f t="shared" si="33"/>
        <v>2694.7109508928893</v>
      </c>
    </row>
    <row r="1070" spans="2:7" x14ac:dyDescent="0.3">
      <c r="B1070" s="1" t="s">
        <v>504</v>
      </c>
      <c r="C1070" s="7">
        <v>1.5493997683007719</v>
      </c>
      <c r="D1070" s="27">
        <v>7.3365726662706026</v>
      </c>
      <c r="E1070" s="27">
        <f t="shared" si="32"/>
        <v>5465.5067112223005</v>
      </c>
      <c r="F1070" s="33">
        <v>211.18849887823407</v>
      </c>
      <c r="G1070" s="7">
        <f t="shared" si="33"/>
        <v>2696.2603506611899</v>
      </c>
    </row>
    <row r="1071" spans="2:7" x14ac:dyDescent="0.3">
      <c r="B1071" s="1" t="s">
        <v>936</v>
      </c>
      <c r="C1071" s="7">
        <v>2.2134282404296681</v>
      </c>
      <c r="D1071" s="27">
        <v>10.483396358099085</v>
      </c>
      <c r="E1071" s="27">
        <f t="shared" si="32"/>
        <v>5475.9901075804</v>
      </c>
      <c r="F1071" s="33">
        <v>211.13655964363642</v>
      </c>
      <c r="G1071" s="7">
        <f t="shared" si="33"/>
        <v>2698.4737789016194</v>
      </c>
    </row>
    <row r="1072" spans="2:7" x14ac:dyDescent="0.3">
      <c r="B1072" s="1" t="s">
        <v>1511</v>
      </c>
      <c r="C1072" s="7">
        <v>2.6561138885155895</v>
      </c>
      <c r="D1072" s="27">
        <v>12.595118773758344</v>
      </c>
      <c r="E1072" s="27">
        <f t="shared" si="32"/>
        <v>5488.5852263541583</v>
      </c>
      <c r="F1072" s="33">
        <v>210.88438594557323</v>
      </c>
      <c r="G1072" s="7">
        <f t="shared" si="33"/>
        <v>2701.1298927901348</v>
      </c>
    </row>
    <row r="1073" spans="2:7" x14ac:dyDescent="0.3">
      <c r="B1073" s="1" t="s">
        <v>175</v>
      </c>
      <c r="C1073" s="7">
        <v>1.992085416386707</v>
      </c>
      <c r="D1073" s="27">
        <v>9.4721483897042926</v>
      </c>
      <c r="E1073" s="27">
        <f t="shared" si="32"/>
        <v>5498.057374743863</v>
      </c>
      <c r="F1073" s="33">
        <v>210.30977708837364</v>
      </c>
      <c r="G1073" s="7">
        <f t="shared" si="33"/>
        <v>2703.1219782065214</v>
      </c>
    </row>
    <row r="1074" spans="2:7" x14ac:dyDescent="0.3">
      <c r="B1074" s="1" t="s">
        <v>512</v>
      </c>
      <c r="C1074" s="7">
        <v>2.4347710644726424</v>
      </c>
      <c r="D1074" s="27">
        <v>11.586545794621216</v>
      </c>
      <c r="E1074" s="27">
        <f t="shared" si="32"/>
        <v>5509.6439205384841</v>
      </c>
      <c r="F1074" s="33">
        <v>210.13778460211392</v>
      </c>
      <c r="G1074" s="7">
        <f t="shared" si="33"/>
        <v>2705.5567492709938</v>
      </c>
    </row>
    <row r="1075" spans="2:7" x14ac:dyDescent="0.3">
      <c r="B1075" s="1" t="s">
        <v>1315</v>
      </c>
      <c r="C1075" s="7">
        <v>1.5493997683007739</v>
      </c>
      <c r="D1075" s="27">
        <v>7.3783066144138445</v>
      </c>
      <c r="E1075" s="27">
        <f t="shared" si="32"/>
        <v>5517.0222271528983</v>
      </c>
      <c r="F1075" s="33">
        <v>209.99395244349884</v>
      </c>
      <c r="G1075" s="7">
        <f t="shared" si="33"/>
        <v>2707.1061490392945</v>
      </c>
    </row>
    <row r="1076" spans="2:7" x14ac:dyDescent="0.3">
      <c r="B1076" s="1" t="s">
        <v>651</v>
      </c>
      <c r="C1076" s="7">
        <v>1.9920854163867057</v>
      </c>
      <c r="D1076" s="27">
        <v>9.4922543096457019</v>
      </c>
      <c r="E1076" s="27">
        <f t="shared" si="32"/>
        <v>5526.5144814625437</v>
      </c>
      <c r="F1076" s="33">
        <v>209.86431161693773</v>
      </c>
      <c r="G1076" s="7">
        <f t="shared" si="33"/>
        <v>2709.098234455681</v>
      </c>
    </row>
    <row r="1077" spans="2:7" x14ac:dyDescent="0.3">
      <c r="B1077" s="1" t="s">
        <v>760</v>
      </c>
      <c r="C1077" s="7">
        <v>2.4347710644726273</v>
      </c>
      <c r="D1077" s="27">
        <v>11.615512437111379</v>
      </c>
      <c r="E1077" s="27">
        <f t="shared" si="32"/>
        <v>5538.1299938996553</v>
      </c>
      <c r="F1077" s="33">
        <v>209.61374520968803</v>
      </c>
      <c r="G1077" s="7">
        <f t="shared" si="33"/>
        <v>2711.5330055201534</v>
      </c>
    </row>
    <row r="1078" spans="2:7" x14ac:dyDescent="0.3">
      <c r="B1078" s="1" t="s">
        <v>1605</v>
      </c>
      <c r="C1078" s="7">
        <v>1.770742592343729</v>
      </c>
      <c r="D1078" s="27">
        <v>8.4769649231543269</v>
      </c>
      <c r="E1078" s="27">
        <f t="shared" si="32"/>
        <v>5546.6069588228092</v>
      </c>
      <c r="F1078" s="33">
        <v>208.88874831923047</v>
      </c>
      <c r="G1078" s="7">
        <f t="shared" si="33"/>
        <v>2713.303748112497</v>
      </c>
    </row>
    <row r="1079" spans="2:7" x14ac:dyDescent="0.3">
      <c r="B1079" s="1" t="s">
        <v>253</v>
      </c>
      <c r="C1079" s="7">
        <v>2.8774567125585864</v>
      </c>
      <c r="D1079" s="27">
        <v>13.783047073902758</v>
      </c>
      <c r="E1079" s="27">
        <f t="shared" si="32"/>
        <v>5560.390005896712</v>
      </c>
      <c r="F1079" s="33">
        <v>208.76782159489616</v>
      </c>
      <c r="G1079" s="7">
        <f t="shared" si="33"/>
        <v>2716.1812048250558</v>
      </c>
    </row>
    <row r="1080" spans="2:7" x14ac:dyDescent="0.3">
      <c r="B1080" s="1" t="s">
        <v>1028</v>
      </c>
      <c r="C1080" s="7">
        <v>5.9762562491601825</v>
      </c>
      <c r="D1080" s="27">
        <v>28.651171167808705</v>
      </c>
      <c r="E1080" s="27">
        <f t="shared" si="32"/>
        <v>5589.0411770645205</v>
      </c>
      <c r="F1080" s="33">
        <v>208.58680485197274</v>
      </c>
      <c r="G1080" s="7">
        <f t="shared" si="33"/>
        <v>2722.1574610742159</v>
      </c>
    </row>
    <row r="1081" spans="2:7" x14ac:dyDescent="0.3">
      <c r="B1081" s="1" t="s">
        <v>978</v>
      </c>
      <c r="C1081" s="7">
        <v>1.9920854163867106</v>
      </c>
      <c r="D1081" s="27">
        <v>9.5551132880168126</v>
      </c>
      <c r="E1081" s="27">
        <f t="shared" si="32"/>
        <v>5598.5962903525369</v>
      </c>
      <c r="F1081" s="33">
        <v>208.48370462389073</v>
      </c>
      <c r="G1081" s="7">
        <f t="shared" si="33"/>
        <v>2724.1495464906025</v>
      </c>
    </row>
    <row r="1082" spans="2:7" x14ac:dyDescent="0.3">
      <c r="B1082" s="1" t="s">
        <v>993</v>
      </c>
      <c r="C1082" s="7">
        <v>2.4347710644726335</v>
      </c>
      <c r="D1082" s="27">
        <v>11.719472615845442</v>
      </c>
      <c r="E1082" s="27">
        <f t="shared" si="32"/>
        <v>5610.3157629683819</v>
      </c>
      <c r="F1082" s="33">
        <v>207.7543200349028</v>
      </c>
      <c r="G1082" s="7">
        <f t="shared" si="33"/>
        <v>2726.5843175550749</v>
      </c>
    </row>
    <row r="1083" spans="2:7" x14ac:dyDescent="0.3">
      <c r="B1083" s="1" t="s">
        <v>279</v>
      </c>
      <c r="C1083" s="7">
        <v>2.2134282404296677</v>
      </c>
      <c r="D1083" s="27">
        <v>10.671923437153369</v>
      </c>
      <c r="E1083" s="27">
        <f t="shared" si="32"/>
        <v>5620.987686405535</v>
      </c>
      <c r="F1083" s="33">
        <v>207.40668291564111</v>
      </c>
      <c r="G1083" s="7">
        <f t="shared" si="33"/>
        <v>2728.7977457955044</v>
      </c>
    </row>
    <row r="1084" spans="2:7" x14ac:dyDescent="0.3">
      <c r="B1084" s="1" t="s">
        <v>1053</v>
      </c>
      <c r="C1084" s="7">
        <v>3.5414851846875059</v>
      </c>
      <c r="D1084" s="27">
        <v>17.116699161705185</v>
      </c>
      <c r="E1084" s="27">
        <f t="shared" si="32"/>
        <v>5638.1043855672406</v>
      </c>
      <c r="F1084" s="33">
        <v>206.90234438487957</v>
      </c>
      <c r="G1084" s="7">
        <f t="shared" si="33"/>
        <v>2732.339230980192</v>
      </c>
    </row>
    <row r="1085" spans="2:7" x14ac:dyDescent="0.3">
      <c r="B1085" s="1" t="s">
        <v>746</v>
      </c>
      <c r="C1085" s="7">
        <v>2.2134282404296681</v>
      </c>
      <c r="D1085" s="27">
        <v>10.70592219925711</v>
      </c>
      <c r="E1085" s="27">
        <f t="shared" si="32"/>
        <v>5648.8103077664973</v>
      </c>
      <c r="F1085" s="33">
        <v>206.74802219123723</v>
      </c>
      <c r="G1085" s="7">
        <f t="shared" si="33"/>
        <v>2734.5526592206215</v>
      </c>
    </row>
    <row r="1086" spans="2:7" x14ac:dyDescent="0.3">
      <c r="B1086" s="1" t="s">
        <v>736</v>
      </c>
      <c r="C1086" s="7">
        <v>1.5493997683007728</v>
      </c>
      <c r="D1086" s="27">
        <v>7.5029876452448274</v>
      </c>
      <c r="E1086" s="27">
        <f t="shared" si="32"/>
        <v>5656.3132954117418</v>
      </c>
      <c r="F1086" s="33">
        <v>206.50437419855498</v>
      </c>
      <c r="G1086" s="7">
        <f t="shared" si="33"/>
        <v>2736.1020589889222</v>
      </c>
    </row>
    <row r="1087" spans="2:7" x14ac:dyDescent="0.3">
      <c r="B1087" s="1" t="s">
        <v>1680</v>
      </c>
      <c r="C1087" s="7">
        <v>2.8774567125585708</v>
      </c>
      <c r="D1087" s="27">
        <v>13.938603140849823</v>
      </c>
      <c r="E1087" s="27">
        <f t="shared" si="32"/>
        <v>5670.2518985525912</v>
      </c>
      <c r="F1087" s="33">
        <v>206.4379538955103</v>
      </c>
      <c r="G1087" s="7">
        <f t="shared" si="33"/>
        <v>2738.979515701481</v>
      </c>
    </row>
    <row r="1088" spans="2:7" x14ac:dyDescent="0.3">
      <c r="B1088" s="1" t="s">
        <v>1249</v>
      </c>
      <c r="C1088" s="7">
        <v>1.5493997683007621</v>
      </c>
      <c r="D1088" s="27">
        <v>7.5094820603174597</v>
      </c>
      <c r="E1088" s="27">
        <f t="shared" si="32"/>
        <v>5677.7613806129084</v>
      </c>
      <c r="F1088" s="33">
        <v>206.32578330379047</v>
      </c>
      <c r="G1088" s="7">
        <f t="shared" si="33"/>
        <v>2740.5289154697816</v>
      </c>
    </row>
    <row r="1089" spans="2:7" x14ac:dyDescent="0.3">
      <c r="B1089" s="1" t="s">
        <v>695</v>
      </c>
      <c r="C1089" s="7">
        <v>3.9841708327733603</v>
      </c>
      <c r="D1089" s="27">
        <v>19.451908587845171</v>
      </c>
      <c r="E1089" s="27">
        <f t="shared" si="32"/>
        <v>5697.2132892007539</v>
      </c>
      <c r="F1089" s="33">
        <v>204.82158934588722</v>
      </c>
      <c r="G1089" s="7">
        <f t="shared" si="33"/>
        <v>2744.5130863025552</v>
      </c>
    </row>
    <row r="1090" spans="2:7" x14ac:dyDescent="0.3">
      <c r="B1090" s="1" t="s">
        <v>792</v>
      </c>
      <c r="C1090" s="7">
        <v>2.2134282404296677</v>
      </c>
      <c r="D1090" s="27">
        <v>10.813599030279958</v>
      </c>
      <c r="E1090" s="27">
        <f t="shared" si="32"/>
        <v>5708.0268882310338</v>
      </c>
      <c r="F1090" s="33">
        <v>204.68932075543802</v>
      </c>
      <c r="G1090" s="7">
        <f t="shared" si="33"/>
        <v>2746.7265145429847</v>
      </c>
    </row>
    <row r="1091" spans="2:7" x14ac:dyDescent="0.3">
      <c r="B1091" s="1" t="s">
        <v>1342</v>
      </c>
      <c r="C1091" s="7">
        <v>2.8774567125585828</v>
      </c>
      <c r="D1091" s="27">
        <v>14.084254562071193</v>
      </c>
      <c r="E1091" s="27">
        <f t="shared" si="32"/>
        <v>5722.1111427931046</v>
      </c>
      <c r="F1091" s="33">
        <v>204.30308894782087</v>
      </c>
      <c r="G1091" s="7">
        <f t="shared" si="33"/>
        <v>2749.6039712555435</v>
      </c>
    </row>
    <row r="1092" spans="2:7" x14ac:dyDescent="0.3">
      <c r="B1092" s="1" t="s">
        <v>1311</v>
      </c>
      <c r="C1092" s="7">
        <v>1.9920854163867103</v>
      </c>
      <c r="D1092" s="27">
        <v>9.7679174650225615</v>
      </c>
      <c r="E1092" s="27">
        <f t="shared" si="32"/>
        <v>5731.8790602581275</v>
      </c>
      <c r="F1092" s="33">
        <v>203.94167165315099</v>
      </c>
      <c r="G1092" s="7">
        <f t="shared" si="33"/>
        <v>2751.59605667193</v>
      </c>
    </row>
    <row r="1093" spans="2:7" x14ac:dyDescent="0.3">
      <c r="B1093" s="1" t="s">
        <v>825</v>
      </c>
      <c r="C1093" s="7">
        <v>1.5493997683007732</v>
      </c>
      <c r="D1093" s="27">
        <v>7.6274673502494847</v>
      </c>
      <c r="E1093" s="27">
        <f t="shared" si="32"/>
        <v>5739.5065276083769</v>
      </c>
      <c r="F1093" s="33">
        <v>203.13423803119844</v>
      </c>
      <c r="G1093" s="7">
        <f t="shared" si="33"/>
        <v>2753.1454564402306</v>
      </c>
    </row>
    <row r="1094" spans="2:7" x14ac:dyDescent="0.3">
      <c r="B1094" s="1" t="s">
        <v>1638</v>
      </c>
      <c r="C1094" s="7">
        <v>1.5493997683007736</v>
      </c>
      <c r="D1094" s="27">
        <v>7.63765602052153</v>
      </c>
      <c r="E1094" s="27">
        <f t="shared" si="32"/>
        <v>5747.1441836288986</v>
      </c>
      <c r="F1094" s="33">
        <v>202.86325596985634</v>
      </c>
      <c r="G1094" s="7">
        <f t="shared" si="33"/>
        <v>2754.6948562085313</v>
      </c>
    </row>
    <row r="1095" spans="2:7" x14ac:dyDescent="0.3">
      <c r="B1095" s="1" t="s">
        <v>1248</v>
      </c>
      <c r="C1095" s="7">
        <v>1.5493997683007692</v>
      </c>
      <c r="D1095" s="27">
        <v>7.6397951278188634</v>
      </c>
      <c r="E1095" s="27">
        <f t="shared" ref="E1095:E1158" si="34">D1095+E1094</f>
        <v>5754.7839787567173</v>
      </c>
      <c r="F1095" s="33">
        <v>202.80645519654371</v>
      </c>
      <c r="G1095" s="7">
        <f t="shared" ref="G1095:G1158" si="35">C1095+G1094</f>
        <v>2756.2442559768319</v>
      </c>
    </row>
    <row r="1096" spans="2:7" x14ac:dyDescent="0.3">
      <c r="B1096" s="1" t="s">
        <v>1088</v>
      </c>
      <c r="C1096" s="7">
        <v>1.5493997683007732</v>
      </c>
      <c r="D1096" s="27">
        <v>7.6509231196804866</v>
      </c>
      <c r="E1096" s="27">
        <f t="shared" si="34"/>
        <v>5762.4349018763978</v>
      </c>
      <c r="F1096" s="33">
        <v>202.51148051863819</v>
      </c>
      <c r="G1096" s="7">
        <f t="shared" si="35"/>
        <v>2757.7936557451326</v>
      </c>
    </row>
    <row r="1097" spans="2:7" x14ac:dyDescent="0.3">
      <c r="B1097" s="1" t="s">
        <v>447</v>
      </c>
      <c r="C1097" s="7">
        <v>1.5493997683007736</v>
      </c>
      <c r="D1097" s="27">
        <v>7.6639412304031849</v>
      </c>
      <c r="E1097" s="27">
        <f t="shared" si="34"/>
        <v>5770.0988431068008</v>
      </c>
      <c r="F1097" s="33">
        <v>202.16749081454824</v>
      </c>
      <c r="G1097" s="7">
        <f t="shared" si="35"/>
        <v>2759.3430555134332</v>
      </c>
    </row>
    <row r="1098" spans="2:7" x14ac:dyDescent="0.3">
      <c r="B1098" s="1" t="s">
        <v>841</v>
      </c>
      <c r="C1098" s="7">
        <v>1.549399768300765</v>
      </c>
      <c r="D1098" s="27">
        <v>7.6784685231150673</v>
      </c>
      <c r="E1098" s="27">
        <f t="shared" si="34"/>
        <v>5777.7773116299159</v>
      </c>
      <c r="F1098" s="33">
        <v>201.78499965670122</v>
      </c>
      <c r="G1098" s="7">
        <f t="shared" si="35"/>
        <v>2760.8924552817339</v>
      </c>
    </row>
    <row r="1099" spans="2:7" x14ac:dyDescent="0.3">
      <c r="B1099" s="1" t="s">
        <v>1338</v>
      </c>
      <c r="C1099" s="7">
        <v>1.5493997683007679</v>
      </c>
      <c r="D1099" s="27">
        <v>7.6796958517091891</v>
      </c>
      <c r="E1099" s="27">
        <f t="shared" si="34"/>
        <v>5785.4570074816247</v>
      </c>
      <c r="F1099" s="33">
        <v>201.75275143949017</v>
      </c>
      <c r="G1099" s="7">
        <f t="shared" si="35"/>
        <v>2762.4418550500345</v>
      </c>
    </row>
    <row r="1100" spans="2:7" x14ac:dyDescent="0.3">
      <c r="B1100" s="1" t="s">
        <v>402</v>
      </c>
      <c r="C1100" s="7">
        <v>1.5493997683007732</v>
      </c>
      <c r="D1100" s="27">
        <v>7.681474596686062</v>
      </c>
      <c r="E1100" s="27">
        <f t="shared" si="34"/>
        <v>5793.1384820783105</v>
      </c>
      <c r="F1100" s="33">
        <v>201.70603297564958</v>
      </c>
      <c r="G1100" s="7">
        <f t="shared" si="35"/>
        <v>2763.9912548183352</v>
      </c>
    </row>
    <row r="1101" spans="2:7" x14ac:dyDescent="0.3">
      <c r="B1101" s="1" t="s">
        <v>449</v>
      </c>
      <c r="C1101" s="7">
        <v>1.549399768300773</v>
      </c>
      <c r="D1101" s="27">
        <v>7.6949106238067122</v>
      </c>
      <c r="E1101" s="27">
        <f t="shared" si="34"/>
        <v>5800.8333927021176</v>
      </c>
      <c r="F1101" s="33">
        <v>201.35383554777104</v>
      </c>
      <c r="G1101" s="7">
        <f t="shared" si="35"/>
        <v>2765.5406545866358</v>
      </c>
    </row>
    <row r="1102" spans="2:7" x14ac:dyDescent="0.3">
      <c r="B1102" s="1" t="s">
        <v>957</v>
      </c>
      <c r="C1102" s="7">
        <v>3.0987995366015193</v>
      </c>
      <c r="D1102" s="27">
        <v>15.403036181232798</v>
      </c>
      <c r="E1102" s="27">
        <f t="shared" si="34"/>
        <v>5816.2364288833505</v>
      </c>
      <c r="F1102" s="33">
        <v>201.18108534842796</v>
      </c>
      <c r="G1102" s="7">
        <f t="shared" si="35"/>
        <v>2768.6394541232376</v>
      </c>
    </row>
    <row r="1103" spans="2:7" x14ac:dyDescent="0.3">
      <c r="B1103" s="1" t="s">
        <v>1564</v>
      </c>
      <c r="C1103" s="7">
        <v>3.3201423606445024</v>
      </c>
      <c r="D1103" s="27">
        <v>16.511906666847018</v>
      </c>
      <c r="E1103" s="27">
        <f t="shared" si="34"/>
        <v>5832.7483355501972</v>
      </c>
      <c r="F1103" s="33">
        <v>201.07564968924876</v>
      </c>
      <c r="G1103" s="7">
        <f t="shared" si="35"/>
        <v>2771.9595964838823</v>
      </c>
    </row>
    <row r="1104" spans="2:7" x14ac:dyDescent="0.3">
      <c r="B1104" s="1" t="s">
        <v>516</v>
      </c>
      <c r="C1104" s="7">
        <v>2.2134282404296668</v>
      </c>
      <c r="D1104" s="27">
        <v>11.038046725525952</v>
      </c>
      <c r="E1104" s="27">
        <f t="shared" si="34"/>
        <v>5843.7863822757236</v>
      </c>
      <c r="F1104" s="33">
        <v>200.52716712197096</v>
      </c>
      <c r="G1104" s="7">
        <f t="shared" si="35"/>
        <v>2774.1730247243117</v>
      </c>
    </row>
    <row r="1105" spans="2:7" x14ac:dyDescent="0.3">
      <c r="B1105" s="1" t="s">
        <v>845</v>
      </c>
      <c r="C1105" s="7">
        <v>3.0987995366015086</v>
      </c>
      <c r="D1105" s="27">
        <v>15.53367958634491</v>
      </c>
      <c r="E1105" s="27">
        <f t="shared" si="34"/>
        <v>5859.3200618620685</v>
      </c>
      <c r="F1105" s="33">
        <v>199.4890855947325</v>
      </c>
      <c r="G1105" s="7">
        <f t="shared" si="35"/>
        <v>2777.271824260913</v>
      </c>
    </row>
    <row r="1106" spans="2:7" x14ac:dyDescent="0.3">
      <c r="B1106" s="1" t="s">
        <v>1517</v>
      </c>
      <c r="C1106" s="7">
        <v>3.0987995366015157</v>
      </c>
      <c r="D1106" s="27">
        <v>15.59970039629196</v>
      </c>
      <c r="E1106" s="27">
        <f t="shared" si="34"/>
        <v>5874.9197622583606</v>
      </c>
      <c r="F1106" s="33">
        <v>198.64481098227364</v>
      </c>
      <c r="G1106" s="7">
        <f t="shared" si="35"/>
        <v>2780.3706237975143</v>
      </c>
    </row>
    <row r="1107" spans="2:7" x14ac:dyDescent="0.3">
      <c r="B1107" s="1" t="s">
        <v>472</v>
      </c>
      <c r="C1107" s="7">
        <v>4.2055136568163416</v>
      </c>
      <c r="D1107" s="27">
        <v>21.215349730045023</v>
      </c>
      <c r="E1107" s="27">
        <f t="shared" si="34"/>
        <v>5896.1351119884057</v>
      </c>
      <c r="F1107" s="33">
        <v>198.2297586572671</v>
      </c>
      <c r="G1107" s="7">
        <f t="shared" si="35"/>
        <v>2784.5761374543308</v>
      </c>
    </row>
    <row r="1108" spans="2:7" x14ac:dyDescent="0.3">
      <c r="B1108" s="1" t="s">
        <v>1658</v>
      </c>
      <c r="C1108" s="7">
        <v>1.9920854163867021</v>
      </c>
      <c r="D1108" s="27">
        <v>10.104172364562274</v>
      </c>
      <c r="E1108" s="27">
        <f t="shared" si="34"/>
        <v>5906.2392843529678</v>
      </c>
      <c r="F1108" s="33">
        <v>197.15473415451794</v>
      </c>
      <c r="G1108" s="7">
        <f t="shared" si="35"/>
        <v>2786.5682228707174</v>
      </c>
    </row>
    <row r="1109" spans="2:7" x14ac:dyDescent="0.3">
      <c r="B1109" s="1" t="s">
        <v>435</v>
      </c>
      <c r="C1109" s="7">
        <v>9.7390842578906689</v>
      </c>
      <c r="D1109" s="27">
        <v>49.440192283070466</v>
      </c>
      <c r="E1109" s="27">
        <f t="shared" si="34"/>
        <v>5955.6794766360381</v>
      </c>
      <c r="F1109" s="33">
        <v>196.9871840734238</v>
      </c>
      <c r="G1109" s="7">
        <f t="shared" si="35"/>
        <v>2796.307307128608</v>
      </c>
    </row>
    <row r="1110" spans="2:7" x14ac:dyDescent="0.3">
      <c r="B1110" s="1" t="s">
        <v>676</v>
      </c>
      <c r="C1110" s="7">
        <v>3.7628280087304655</v>
      </c>
      <c r="D1110" s="27">
        <v>19.116869316624946</v>
      </c>
      <c r="E1110" s="27">
        <f t="shared" si="34"/>
        <v>5974.7963459526627</v>
      </c>
      <c r="F1110" s="33">
        <v>196.8328572219788</v>
      </c>
      <c r="G1110" s="7">
        <f t="shared" si="35"/>
        <v>2800.0701351373386</v>
      </c>
    </row>
    <row r="1111" spans="2:7" x14ac:dyDescent="0.3">
      <c r="B1111" s="1" t="s">
        <v>1283</v>
      </c>
      <c r="C1111" s="7">
        <v>5.7549134251170759</v>
      </c>
      <c r="D1111" s="27">
        <v>29.327921336846362</v>
      </c>
      <c r="E1111" s="27">
        <f t="shared" si="34"/>
        <v>6004.1242672895087</v>
      </c>
      <c r="F1111" s="33">
        <v>196.22643415531962</v>
      </c>
      <c r="G1111" s="7">
        <f t="shared" si="35"/>
        <v>2805.8250485624558</v>
      </c>
    </row>
    <row r="1112" spans="2:7" x14ac:dyDescent="0.3">
      <c r="B1112" s="1" t="s">
        <v>1015</v>
      </c>
      <c r="C1112" s="7">
        <v>1.7707425923437421</v>
      </c>
      <c r="D1112" s="27">
        <v>9.0342422903800976</v>
      </c>
      <c r="E1112" s="27">
        <f t="shared" si="34"/>
        <v>6013.1585095798891</v>
      </c>
      <c r="F1112" s="33">
        <v>196.00344283762192</v>
      </c>
      <c r="G1112" s="7">
        <f t="shared" si="35"/>
        <v>2807.5957911547994</v>
      </c>
    </row>
    <row r="1113" spans="2:7" x14ac:dyDescent="0.3">
      <c r="B1113" s="1" t="s">
        <v>1250</v>
      </c>
      <c r="C1113" s="7">
        <v>1.7707425923437368</v>
      </c>
      <c r="D1113" s="27">
        <v>9.0551908666028051</v>
      </c>
      <c r="E1113" s="27">
        <f t="shared" si="34"/>
        <v>6022.2137004464921</v>
      </c>
      <c r="F1113" s="33">
        <v>195.55000202972622</v>
      </c>
      <c r="G1113" s="7">
        <f t="shared" si="35"/>
        <v>2809.366533747143</v>
      </c>
    </row>
    <row r="1114" spans="2:7" x14ac:dyDescent="0.3">
      <c r="B1114" s="1" t="s">
        <v>896</v>
      </c>
      <c r="C1114" s="7">
        <v>5.7549134251170555</v>
      </c>
      <c r="D1114" s="27">
        <v>29.562906511876875</v>
      </c>
      <c r="E1114" s="27">
        <f t="shared" si="34"/>
        <v>6051.7766069583686</v>
      </c>
      <c r="F1114" s="33">
        <v>194.66669905427003</v>
      </c>
      <c r="G1114" s="7">
        <f t="shared" si="35"/>
        <v>2815.1214471722601</v>
      </c>
    </row>
    <row r="1115" spans="2:7" x14ac:dyDescent="0.3">
      <c r="B1115" s="1" t="s">
        <v>1539</v>
      </c>
      <c r="C1115" s="7">
        <v>2.877456712558581</v>
      </c>
      <c r="D1115" s="27">
        <v>14.781508022588431</v>
      </c>
      <c r="E1115" s="27">
        <f t="shared" si="34"/>
        <v>6066.5581149809568</v>
      </c>
      <c r="F1115" s="33">
        <v>194.6659777988404</v>
      </c>
      <c r="G1115" s="7">
        <f t="shared" si="35"/>
        <v>2817.9989038848189</v>
      </c>
    </row>
    <row r="1116" spans="2:7" x14ac:dyDescent="0.3">
      <c r="B1116" s="1" t="s">
        <v>1013</v>
      </c>
      <c r="C1116" s="7">
        <v>3.3201423606445024</v>
      </c>
      <c r="D1116" s="27">
        <v>17.059703693425771</v>
      </c>
      <c r="E1116" s="27">
        <f t="shared" si="34"/>
        <v>6083.6178186743828</v>
      </c>
      <c r="F1116" s="33">
        <v>194.61899340748644</v>
      </c>
      <c r="G1116" s="7">
        <f t="shared" si="35"/>
        <v>2821.3190462454636</v>
      </c>
    </row>
    <row r="1117" spans="2:7" x14ac:dyDescent="0.3">
      <c r="B1117" s="1" t="s">
        <v>1210</v>
      </c>
      <c r="C1117" s="7">
        <v>3.0987995366015233</v>
      </c>
      <c r="D1117" s="27">
        <v>15.923724294321218</v>
      </c>
      <c r="E1117" s="27">
        <f t="shared" si="34"/>
        <v>6099.5415429687037</v>
      </c>
      <c r="F1117" s="33">
        <v>194.60268711802738</v>
      </c>
      <c r="G1117" s="7">
        <f t="shared" si="35"/>
        <v>2824.4178457820653</v>
      </c>
    </row>
    <row r="1118" spans="2:7" x14ac:dyDescent="0.3">
      <c r="B1118" s="1" t="s">
        <v>994</v>
      </c>
      <c r="C1118" s="7">
        <v>1.992085416386711</v>
      </c>
      <c r="D1118" s="27">
        <v>10.248938460914362</v>
      </c>
      <c r="E1118" s="27">
        <f t="shared" si="34"/>
        <v>6109.790481429618</v>
      </c>
      <c r="F1118" s="33">
        <v>194.36992660106054</v>
      </c>
      <c r="G1118" s="7">
        <f t="shared" si="35"/>
        <v>2826.4099311984519</v>
      </c>
    </row>
    <row r="1119" spans="2:7" x14ac:dyDescent="0.3">
      <c r="B1119" s="1" t="s">
        <v>884</v>
      </c>
      <c r="C1119" s="7">
        <v>2.2134282404296681</v>
      </c>
      <c r="D1119" s="27">
        <v>11.397065895186447</v>
      </c>
      <c r="E1119" s="27">
        <f t="shared" si="34"/>
        <v>6121.1875473248047</v>
      </c>
      <c r="F1119" s="33">
        <v>194.21035736614544</v>
      </c>
      <c r="G1119" s="7">
        <f t="shared" si="35"/>
        <v>2828.6233594388814</v>
      </c>
    </row>
    <row r="1120" spans="2:7" x14ac:dyDescent="0.3">
      <c r="B1120" s="1" t="s">
        <v>294</v>
      </c>
      <c r="C1120" s="7">
        <v>2.4347710644726535</v>
      </c>
      <c r="D1120" s="27">
        <v>12.594431374458274</v>
      </c>
      <c r="E1120" s="27">
        <f t="shared" si="34"/>
        <v>6133.7819786992632</v>
      </c>
      <c r="F1120" s="33">
        <v>193.32123794095313</v>
      </c>
      <c r="G1120" s="7">
        <f t="shared" si="35"/>
        <v>2831.0581305033538</v>
      </c>
    </row>
    <row r="1121" spans="2:7" x14ac:dyDescent="0.3">
      <c r="B1121" s="1" t="s">
        <v>1332</v>
      </c>
      <c r="C1121" s="7">
        <v>2.8774567125585864</v>
      </c>
      <c r="D1121" s="27">
        <v>14.948860824028927</v>
      </c>
      <c r="E1121" s="27">
        <f t="shared" si="34"/>
        <v>6148.7308395232922</v>
      </c>
      <c r="F1121" s="33">
        <v>192.48668821194306</v>
      </c>
      <c r="G1121" s="7">
        <f t="shared" si="35"/>
        <v>2833.9355872159126</v>
      </c>
    </row>
    <row r="1122" spans="2:7" x14ac:dyDescent="0.3">
      <c r="B1122" s="1" t="s">
        <v>1116</v>
      </c>
      <c r="C1122" s="7">
        <v>2.2134282404296681</v>
      </c>
      <c r="D1122" s="27">
        <v>11.531652879257134</v>
      </c>
      <c r="E1122" s="27">
        <f t="shared" si="34"/>
        <v>6160.2624924025495</v>
      </c>
      <c r="F1122" s="33">
        <v>191.94371037747163</v>
      </c>
      <c r="G1122" s="7">
        <f t="shared" si="35"/>
        <v>2836.1490154563421</v>
      </c>
    </row>
    <row r="1123" spans="2:7" x14ac:dyDescent="0.3">
      <c r="B1123" s="1" t="s">
        <v>1530</v>
      </c>
      <c r="C1123" s="7">
        <v>1.5493997683007723</v>
      </c>
      <c r="D1123" s="27">
        <v>8.0782916804480625</v>
      </c>
      <c r="E1123" s="27">
        <f t="shared" si="34"/>
        <v>6168.3407840829977</v>
      </c>
      <c r="F1123" s="33">
        <v>191.79794807988847</v>
      </c>
      <c r="G1123" s="7">
        <f t="shared" si="35"/>
        <v>2837.6984152246428</v>
      </c>
    </row>
    <row r="1124" spans="2:7" x14ac:dyDescent="0.3">
      <c r="B1124" s="1" t="s">
        <v>756</v>
      </c>
      <c r="C1124" s="7">
        <v>4.426856480859338</v>
      </c>
      <c r="D1124" s="27">
        <v>23.113197150680683</v>
      </c>
      <c r="E1124" s="27">
        <f t="shared" si="34"/>
        <v>6191.4539812336789</v>
      </c>
      <c r="F1124" s="33">
        <v>191.52938695583995</v>
      </c>
      <c r="G1124" s="7">
        <f t="shared" si="35"/>
        <v>2842.1252717055022</v>
      </c>
    </row>
    <row r="1125" spans="2:7" x14ac:dyDescent="0.3">
      <c r="B1125" s="1" t="s">
        <v>1477</v>
      </c>
      <c r="C1125" s="7">
        <v>1.7707425923437292</v>
      </c>
      <c r="D1125" s="27">
        <v>9.2551018394781401</v>
      </c>
      <c r="E1125" s="27">
        <f t="shared" si="34"/>
        <v>6200.7090830731568</v>
      </c>
      <c r="F1125" s="33">
        <v>191.32610565024044</v>
      </c>
      <c r="G1125" s="7">
        <f t="shared" si="35"/>
        <v>2843.8960142978458</v>
      </c>
    </row>
    <row r="1126" spans="2:7" x14ac:dyDescent="0.3">
      <c r="B1126" s="1" t="s">
        <v>507</v>
      </c>
      <c r="C1126" s="7">
        <v>1.5493997683007739</v>
      </c>
      <c r="D1126" s="27">
        <v>8.1282160969947999</v>
      </c>
      <c r="E1126" s="27">
        <f t="shared" si="34"/>
        <v>6208.8372991701517</v>
      </c>
      <c r="F1126" s="33">
        <v>190.6199035325383</v>
      </c>
      <c r="G1126" s="7">
        <f t="shared" si="35"/>
        <v>2845.4454140661464</v>
      </c>
    </row>
    <row r="1127" spans="2:7" x14ac:dyDescent="0.3">
      <c r="B1127" s="1" t="s">
        <v>144</v>
      </c>
      <c r="C1127" s="7">
        <v>2.4347710644726406</v>
      </c>
      <c r="D1127" s="27">
        <v>12.785195635561118</v>
      </c>
      <c r="E1127" s="27">
        <f t="shared" si="34"/>
        <v>6221.6224948057124</v>
      </c>
      <c r="F1127" s="33">
        <v>190.43674683400988</v>
      </c>
      <c r="G1127" s="7">
        <f t="shared" si="35"/>
        <v>2847.8801851306189</v>
      </c>
    </row>
    <row r="1128" spans="2:7" x14ac:dyDescent="0.3">
      <c r="B1128" s="1" t="s">
        <v>1152</v>
      </c>
      <c r="C1128" s="7">
        <v>1.5493997683007728</v>
      </c>
      <c r="D1128" s="27">
        <v>8.1373892874793885</v>
      </c>
      <c r="E1128" s="27">
        <f t="shared" si="34"/>
        <v>6229.7598840931914</v>
      </c>
      <c r="F1128" s="33">
        <v>190.40501978745937</v>
      </c>
      <c r="G1128" s="7">
        <f t="shared" si="35"/>
        <v>2849.4295848989195</v>
      </c>
    </row>
    <row r="1129" spans="2:7" x14ac:dyDescent="0.3">
      <c r="B1129" s="1" t="s">
        <v>1612</v>
      </c>
      <c r="C1129" s="7">
        <v>3.3201423606445024</v>
      </c>
      <c r="D1129" s="27">
        <v>17.475591387857545</v>
      </c>
      <c r="E1129" s="27">
        <f t="shared" si="34"/>
        <v>6247.2354754810485</v>
      </c>
      <c r="F1129" s="33">
        <v>189.98741083814858</v>
      </c>
      <c r="G1129" s="7">
        <f t="shared" si="35"/>
        <v>2852.7497272595642</v>
      </c>
    </row>
    <row r="1130" spans="2:7" x14ac:dyDescent="0.3">
      <c r="B1130" s="1" t="s">
        <v>1328</v>
      </c>
      <c r="C1130" s="7">
        <v>3.0987995366015082</v>
      </c>
      <c r="D1130" s="27">
        <v>16.334027896406436</v>
      </c>
      <c r="E1130" s="27">
        <f t="shared" si="34"/>
        <v>6263.5695033774546</v>
      </c>
      <c r="F1130" s="33">
        <v>189.71435314392104</v>
      </c>
      <c r="G1130" s="7">
        <f t="shared" si="35"/>
        <v>2855.8485267961655</v>
      </c>
    </row>
    <row r="1131" spans="2:7" x14ac:dyDescent="0.3">
      <c r="B1131" s="1" t="s">
        <v>1373</v>
      </c>
      <c r="C1131" s="7">
        <v>3.3201423606445024</v>
      </c>
      <c r="D1131" s="27">
        <v>17.542087843190444</v>
      </c>
      <c r="E1131" s="27">
        <f t="shared" si="34"/>
        <v>6281.1115912206451</v>
      </c>
      <c r="F1131" s="33">
        <v>189.2672292103091</v>
      </c>
      <c r="G1131" s="7">
        <f t="shared" si="35"/>
        <v>2859.1686691568102</v>
      </c>
    </row>
    <row r="1132" spans="2:7" x14ac:dyDescent="0.3">
      <c r="B1132" s="1" t="s">
        <v>830</v>
      </c>
      <c r="C1132" s="7">
        <v>3.0987995366015086</v>
      </c>
      <c r="D1132" s="27">
        <v>16.375430740382303</v>
      </c>
      <c r="E1132" s="27">
        <f t="shared" si="34"/>
        <v>6297.4870219610275</v>
      </c>
      <c r="F1132" s="33">
        <v>189.23468858500169</v>
      </c>
      <c r="G1132" s="7">
        <f t="shared" si="35"/>
        <v>2862.2674686934115</v>
      </c>
    </row>
    <row r="1133" spans="2:7" x14ac:dyDescent="0.3">
      <c r="B1133" s="1" t="s">
        <v>1609</v>
      </c>
      <c r="C1133" s="7">
        <v>2.4347710644726268</v>
      </c>
      <c r="D1133" s="27">
        <v>12.885022708256841</v>
      </c>
      <c r="E1133" s="27">
        <f t="shared" si="34"/>
        <v>6310.3720446692842</v>
      </c>
      <c r="F1133" s="33">
        <v>188.96133282810615</v>
      </c>
      <c r="G1133" s="7">
        <f t="shared" si="35"/>
        <v>2864.7022397578839</v>
      </c>
    </row>
    <row r="1134" spans="2:7" x14ac:dyDescent="0.3">
      <c r="B1134" s="1" t="s">
        <v>661</v>
      </c>
      <c r="C1134" s="7">
        <v>3.5414851846875068</v>
      </c>
      <c r="D1134" s="27">
        <v>18.766533156333406</v>
      </c>
      <c r="E1134" s="27">
        <f t="shared" si="34"/>
        <v>6329.1385778256172</v>
      </c>
      <c r="F1134" s="33">
        <v>188.71280887020478</v>
      </c>
      <c r="G1134" s="7">
        <f t="shared" si="35"/>
        <v>2868.2437249425716</v>
      </c>
    </row>
    <row r="1135" spans="2:7" x14ac:dyDescent="0.3">
      <c r="B1135" s="1" t="s">
        <v>820</v>
      </c>
      <c r="C1135" s="7">
        <v>2.4347710644726512</v>
      </c>
      <c r="D1135" s="27">
        <v>12.911387728335805</v>
      </c>
      <c r="E1135" s="27">
        <f t="shared" si="34"/>
        <v>6342.0499655539534</v>
      </c>
      <c r="F1135" s="33">
        <v>188.57547427912905</v>
      </c>
      <c r="G1135" s="7">
        <f t="shared" si="35"/>
        <v>2870.678496007044</v>
      </c>
    </row>
    <row r="1136" spans="2:7" x14ac:dyDescent="0.3">
      <c r="B1136" s="1" t="s">
        <v>850</v>
      </c>
      <c r="C1136" s="7">
        <v>2.2134282404296677</v>
      </c>
      <c r="D1136" s="27">
        <v>11.762207822682937</v>
      </c>
      <c r="E1136" s="27">
        <f t="shared" si="34"/>
        <v>6353.8121733766366</v>
      </c>
      <c r="F1136" s="33">
        <v>188.18135793869939</v>
      </c>
      <c r="G1136" s="7">
        <f t="shared" si="35"/>
        <v>2872.8919242474735</v>
      </c>
    </row>
    <row r="1137" spans="2:7" x14ac:dyDescent="0.3">
      <c r="B1137" s="1" t="s">
        <v>1205</v>
      </c>
      <c r="C1137" s="7">
        <v>1.9920854163867068</v>
      </c>
      <c r="D1137" s="27">
        <v>10.671624770906028</v>
      </c>
      <c r="E1137" s="27">
        <f t="shared" si="34"/>
        <v>6364.483798147543</v>
      </c>
      <c r="F1137" s="33">
        <v>186.67123883681842</v>
      </c>
      <c r="G1137" s="7">
        <f t="shared" si="35"/>
        <v>2874.8840096638601</v>
      </c>
    </row>
    <row r="1138" spans="2:7" x14ac:dyDescent="0.3">
      <c r="B1138" s="1" t="s">
        <v>918</v>
      </c>
      <c r="C1138" s="7">
        <v>1.7707425923437292</v>
      </c>
      <c r="D1138" s="27">
        <v>9.4901432231875251</v>
      </c>
      <c r="E1138" s="27">
        <f t="shared" si="34"/>
        <v>6373.9739413707302</v>
      </c>
      <c r="F1138" s="33">
        <v>186.58755202105124</v>
      </c>
      <c r="G1138" s="7">
        <f t="shared" si="35"/>
        <v>2876.6547522562037</v>
      </c>
    </row>
    <row r="1139" spans="2:7" x14ac:dyDescent="0.3">
      <c r="B1139" s="1" t="s">
        <v>1556</v>
      </c>
      <c r="C1139" s="7">
        <v>1.7707425923437359</v>
      </c>
      <c r="D1139" s="27">
        <v>9.5619024023966102</v>
      </c>
      <c r="E1139" s="27">
        <f t="shared" si="34"/>
        <v>6383.5358437731265</v>
      </c>
      <c r="F1139" s="33">
        <v>185.18726899993396</v>
      </c>
      <c r="G1139" s="7">
        <f t="shared" si="35"/>
        <v>2878.4254948485473</v>
      </c>
    </row>
    <row r="1140" spans="2:7" x14ac:dyDescent="0.3">
      <c r="B1140" s="1" t="s">
        <v>800</v>
      </c>
      <c r="C1140" s="7">
        <v>1.7707425923437314</v>
      </c>
      <c r="D1140" s="27">
        <v>9.5702871628092669</v>
      </c>
      <c r="E1140" s="27">
        <f t="shared" si="34"/>
        <v>6393.1061309359357</v>
      </c>
      <c r="F1140" s="33">
        <v>185.02502194761175</v>
      </c>
      <c r="G1140" s="7">
        <f t="shared" si="35"/>
        <v>2880.1962374408909</v>
      </c>
    </row>
    <row r="1141" spans="2:7" x14ac:dyDescent="0.3">
      <c r="B1141" s="1" t="s">
        <v>716</v>
      </c>
      <c r="C1141" s="7">
        <v>1.5493997683007732</v>
      </c>
      <c r="D1141" s="27">
        <v>8.3767425767233394</v>
      </c>
      <c r="E1141" s="27">
        <f t="shared" si="34"/>
        <v>6401.4828735126594</v>
      </c>
      <c r="F1141" s="33">
        <v>184.96447206174491</v>
      </c>
      <c r="G1141" s="7">
        <f t="shared" si="35"/>
        <v>2881.7456372091915</v>
      </c>
    </row>
    <row r="1142" spans="2:7" x14ac:dyDescent="0.3">
      <c r="B1142" s="1" t="s">
        <v>931</v>
      </c>
      <c r="C1142" s="7">
        <v>2.8774567125585824</v>
      </c>
      <c r="D1142" s="27">
        <v>15.584608234148863</v>
      </c>
      <c r="E1142" s="27">
        <f t="shared" si="34"/>
        <v>6417.067481746808</v>
      </c>
      <c r="F1142" s="33">
        <v>184.63452332754335</v>
      </c>
      <c r="G1142" s="7">
        <f t="shared" si="35"/>
        <v>2884.6230939217503</v>
      </c>
    </row>
    <row r="1143" spans="2:7" x14ac:dyDescent="0.3">
      <c r="B1143" s="1" t="s">
        <v>1376</v>
      </c>
      <c r="C1143" s="7">
        <v>1.770742592343739</v>
      </c>
      <c r="D1143" s="27">
        <v>9.6240456103154095</v>
      </c>
      <c r="E1143" s="27">
        <f t="shared" si="34"/>
        <v>6426.6915273571231</v>
      </c>
      <c r="F1143" s="33">
        <v>183.99150046065776</v>
      </c>
      <c r="G1143" s="7">
        <f t="shared" si="35"/>
        <v>2886.3938365140939</v>
      </c>
    </row>
    <row r="1144" spans="2:7" x14ac:dyDescent="0.3">
      <c r="B1144" s="1" t="s">
        <v>1647</v>
      </c>
      <c r="C1144" s="7">
        <v>1.9920854163867048</v>
      </c>
      <c r="D1144" s="27">
        <v>10.849712521589817</v>
      </c>
      <c r="E1144" s="27">
        <f t="shared" si="34"/>
        <v>6437.541239878713</v>
      </c>
      <c r="F1144" s="33">
        <v>183.60720732670646</v>
      </c>
      <c r="G1144" s="7">
        <f t="shared" si="35"/>
        <v>2888.3859219304804</v>
      </c>
    </row>
    <row r="1145" spans="2:7" x14ac:dyDescent="0.3">
      <c r="B1145" s="1" t="s">
        <v>909</v>
      </c>
      <c r="C1145" s="7">
        <v>1.9920854163866817</v>
      </c>
      <c r="D1145" s="27">
        <v>10.872061322913741</v>
      </c>
      <c r="E1145" s="27">
        <f t="shared" si="34"/>
        <v>6448.4133012016264</v>
      </c>
      <c r="F1145" s="33">
        <v>183.22978110767292</v>
      </c>
      <c r="G1145" s="7">
        <f t="shared" si="35"/>
        <v>2890.378007346867</v>
      </c>
    </row>
    <row r="1146" spans="2:7" x14ac:dyDescent="0.3">
      <c r="B1146" s="1" t="s">
        <v>1690</v>
      </c>
      <c r="C1146" s="7">
        <v>3.0987995366015126</v>
      </c>
      <c r="D1146" s="27">
        <v>16.947949942897761</v>
      </c>
      <c r="E1146" s="27">
        <f t="shared" si="34"/>
        <v>6465.3612511445244</v>
      </c>
      <c r="F1146" s="33">
        <v>182.84214592574372</v>
      </c>
      <c r="G1146" s="7">
        <f t="shared" si="35"/>
        <v>2893.4768068834683</v>
      </c>
    </row>
    <row r="1147" spans="2:7" x14ac:dyDescent="0.3">
      <c r="B1147" s="1" t="s">
        <v>929</v>
      </c>
      <c r="C1147" s="7">
        <v>2.4347710644726517</v>
      </c>
      <c r="D1147" s="27">
        <v>13.327788878248775</v>
      </c>
      <c r="E1147" s="27">
        <f t="shared" si="34"/>
        <v>6478.689040022773</v>
      </c>
      <c r="F1147" s="33">
        <v>182.6837959930659</v>
      </c>
      <c r="G1147" s="7">
        <f t="shared" si="35"/>
        <v>2895.9115779479407</v>
      </c>
    </row>
    <row r="1148" spans="2:7" x14ac:dyDescent="0.3">
      <c r="B1148" s="1" t="s">
        <v>157</v>
      </c>
      <c r="C1148" s="7">
        <v>1.5493997683007736</v>
      </c>
      <c r="D1148" s="27">
        <v>8.5262458900846791</v>
      </c>
      <c r="E1148" s="27">
        <f t="shared" si="34"/>
        <v>6487.2152859128573</v>
      </c>
      <c r="F1148" s="33">
        <v>181.72121567624478</v>
      </c>
      <c r="G1148" s="7">
        <f t="shared" si="35"/>
        <v>2897.4609777162414</v>
      </c>
    </row>
    <row r="1149" spans="2:7" x14ac:dyDescent="0.3">
      <c r="B1149" s="1" t="s">
        <v>1330</v>
      </c>
      <c r="C1149" s="7">
        <v>3.3201423606445024</v>
      </c>
      <c r="D1149" s="27">
        <v>18.292357154022117</v>
      </c>
      <c r="E1149" s="27">
        <f t="shared" si="34"/>
        <v>6505.5076430668796</v>
      </c>
      <c r="F1149" s="33">
        <v>181.50434811046048</v>
      </c>
      <c r="G1149" s="7">
        <f t="shared" si="35"/>
        <v>2900.7811200768861</v>
      </c>
    </row>
    <row r="1150" spans="2:7" x14ac:dyDescent="0.3">
      <c r="B1150" s="1" t="s">
        <v>709</v>
      </c>
      <c r="C1150" s="7">
        <v>1.5493997683007732</v>
      </c>
      <c r="D1150" s="27">
        <v>8.5447561863991979</v>
      </c>
      <c r="E1150" s="27">
        <f t="shared" si="34"/>
        <v>6514.052399253279</v>
      </c>
      <c r="F1150" s="33">
        <v>181.32755745178235</v>
      </c>
      <c r="G1150" s="7">
        <f t="shared" si="35"/>
        <v>2902.3305198451867</v>
      </c>
    </row>
    <row r="1151" spans="2:7" x14ac:dyDescent="0.3">
      <c r="B1151" s="1" t="s">
        <v>895</v>
      </c>
      <c r="C1151" s="7">
        <v>1.7707425923437394</v>
      </c>
      <c r="D1151" s="27">
        <v>9.7742529497489272</v>
      </c>
      <c r="E1151" s="27">
        <f t="shared" si="34"/>
        <v>6523.8266522030281</v>
      </c>
      <c r="F1151" s="33">
        <v>181.16398270511556</v>
      </c>
      <c r="G1151" s="7">
        <f t="shared" si="35"/>
        <v>2904.1012624375303</v>
      </c>
    </row>
    <row r="1152" spans="2:7" x14ac:dyDescent="0.3">
      <c r="B1152" s="1" t="s">
        <v>1683</v>
      </c>
      <c r="C1152" s="7">
        <v>1.770742592343729</v>
      </c>
      <c r="D1152" s="27">
        <v>9.836592192357001</v>
      </c>
      <c r="E1152" s="27">
        <f t="shared" si="34"/>
        <v>6533.6632443953849</v>
      </c>
      <c r="F1152" s="33">
        <v>180.01585891906652</v>
      </c>
      <c r="G1152" s="7">
        <f t="shared" si="35"/>
        <v>2905.8720050298739</v>
      </c>
    </row>
    <row r="1153" spans="2:7" x14ac:dyDescent="0.3">
      <c r="B1153" s="1" t="s">
        <v>1740</v>
      </c>
      <c r="C1153" s="7">
        <v>1.5493997683007716</v>
      </c>
      <c r="D1153" s="27">
        <v>8.6193776334648469</v>
      </c>
      <c r="E1153" s="27">
        <f t="shared" si="34"/>
        <v>6542.2826220288498</v>
      </c>
      <c r="F1153" s="33">
        <v>179.75773126417002</v>
      </c>
      <c r="G1153" s="7">
        <f t="shared" si="35"/>
        <v>2907.4214047981745</v>
      </c>
    </row>
    <row r="1154" spans="2:7" x14ac:dyDescent="0.3">
      <c r="B1154" s="1" t="s">
        <v>561</v>
      </c>
      <c r="C1154" s="7">
        <v>1.770742592343729</v>
      </c>
      <c r="D1154" s="27">
        <v>9.8670352905807555</v>
      </c>
      <c r="E1154" s="27">
        <f t="shared" si="34"/>
        <v>6552.1496573194308</v>
      </c>
      <c r="F1154" s="33">
        <v>179.46044989158099</v>
      </c>
      <c r="G1154" s="7">
        <f t="shared" si="35"/>
        <v>2909.1921473905181</v>
      </c>
    </row>
    <row r="1155" spans="2:7" x14ac:dyDescent="0.3">
      <c r="B1155" s="1" t="s">
        <v>315</v>
      </c>
      <c r="C1155" s="7">
        <v>4.6481993049023131</v>
      </c>
      <c r="D1155" s="27">
        <v>25.96405918355174</v>
      </c>
      <c r="E1155" s="27">
        <f t="shared" si="34"/>
        <v>6578.1137165029822</v>
      </c>
      <c r="F1155" s="33">
        <v>179.02436872609474</v>
      </c>
      <c r="G1155" s="7">
        <f t="shared" si="35"/>
        <v>2913.8403466954205</v>
      </c>
    </row>
    <row r="1156" spans="2:7" x14ac:dyDescent="0.3">
      <c r="B1156" s="1" t="s">
        <v>804</v>
      </c>
      <c r="C1156" s="7">
        <v>1.9920854163866806</v>
      </c>
      <c r="D1156" s="27">
        <v>11.129169291460203</v>
      </c>
      <c r="E1156" s="27">
        <f t="shared" si="34"/>
        <v>6589.2428857944424</v>
      </c>
      <c r="F1156" s="33">
        <v>178.99677543006527</v>
      </c>
      <c r="G1156" s="7">
        <f t="shared" si="35"/>
        <v>2915.8324321118071</v>
      </c>
    </row>
    <row r="1157" spans="2:7" x14ac:dyDescent="0.3">
      <c r="B1157" s="1" t="s">
        <v>969</v>
      </c>
      <c r="C1157" s="7">
        <v>1.5493997683007636</v>
      </c>
      <c r="D1157" s="27">
        <v>8.6606490593625427</v>
      </c>
      <c r="E1157" s="27">
        <f t="shared" si="34"/>
        <v>6597.9035348538046</v>
      </c>
      <c r="F1157" s="33">
        <v>178.90111441772305</v>
      </c>
      <c r="G1157" s="7">
        <f t="shared" si="35"/>
        <v>2917.3818318801077</v>
      </c>
    </row>
    <row r="1158" spans="2:7" x14ac:dyDescent="0.3">
      <c r="B1158" s="1" t="s">
        <v>423</v>
      </c>
      <c r="C1158" s="7">
        <v>3.5414851846874815</v>
      </c>
      <c r="D1158" s="27">
        <v>19.894783354112995</v>
      </c>
      <c r="E1158" s="27">
        <f t="shared" si="34"/>
        <v>6617.7983182079179</v>
      </c>
      <c r="F1158" s="33">
        <v>178.01074390464896</v>
      </c>
      <c r="G1158" s="7">
        <f t="shared" si="35"/>
        <v>2920.9233170647954</v>
      </c>
    </row>
    <row r="1159" spans="2:7" x14ac:dyDescent="0.3">
      <c r="B1159" s="1" t="s">
        <v>621</v>
      </c>
      <c r="C1159" s="7">
        <v>2.8774567125585824</v>
      </c>
      <c r="D1159" s="27">
        <v>16.223609102076917</v>
      </c>
      <c r="E1159" s="27">
        <f t="shared" ref="E1159:E1222" si="36">D1159+E1158</f>
        <v>6634.0219273099947</v>
      </c>
      <c r="F1159" s="33">
        <v>177.36230541884885</v>
      </c>
      <c r="G1159" s="7">
        <f t="shared" ref="G1159:G1222" si="37">C1159+G1158</f>
        <v>2923.8007737773542</v>
      </c>
    </row>
    <row r="1160" spans="2:7" x14ac:dyDescent="0.3">
      <c r="B1160" s="1" t="s">
        <v>240</v>
      </c>
      <c r="C1160" s="7">
        <v>3.3201423606445024</v>
      </c>
      <c r="D1160" s="27">
        <v>18.747184399261315</v>
      </c>
      <c r="E1160" s="27">
        <f t="shared" si="36"/>
        <v>6652.7691117092563</v>
      </c>
      <c r="F1160" s="33">
        <v>177.10085365007259</v>
      </c>
      <c r="G1160" s="7">
        <f t="shared" si="37"/>
        <v>2927.1209161379988</v>
      </c>
    </row>
    <row r="1161" spans="2:7" x14ac:dyDescent="0.3">
      <c r="B1161" s="1" t="s">
        <v>211</v>
      </c>
      <c r="C1161" s="7">
        <v>1.9920854163867072</v>
      </c>
      <c r="D1161" s="27">
        <v>11.253792789320817</v>
      </c>
      <c r="E1161" s="27">
        <f t="shared" si="36"/>
        <v>6664.0229044985772</v>
      </c>
      <c r="F1161" s="33">
        <v>177.01458109990068</v>
      </c>
      <c r="G1161" s="7">
        <f t="shared" si="37"/>
        <v>2929.1130015543854</v>
      </c>
    </row>
    <row r="1162" spans="2:7" x14ac:dyDescent="0.3">
      <c r="B1162" s="1" t="s">
        <v>1090</v>
      </c>
      <c r="C1162" s="7">
        <v>1.5493997683007605</v>
      </c>
      <c r="D1162" s="27">
        <v>8.7560970292310198</v>
      </c>
      <c r="E1162" s="27">
        <f t="shared" si="36"/>
        <v>6672.7790015278078</v>
      </c>
      <c r="F1162" s="33">
        <v>176.95095921485378</v>
      </c>
      <c r="G1162" s="7">
        <f t="shared" si="37"/>
        <v>2930.662401322686</v>
      </c>
    </row>
    <row r="1163" spans="2:7" x14ac:dyDescent="0.3">
      <c r="B1163" s="1" t="s">
        <v>801</v>
      </c>
      <c r="C1163" s="7">
        <v>2.656113888515589</v>
      </c>
      <c r="D1163" s="27">
        <v>15.068108053071292</v>
      </c>
      <c r="E1163" s="27">
        <f t="shared" si="36"/>
        <v>6687.8471095808791</v>
      </c>
      <c r="F1163" s="33">
        <v>176.27388117741833</v>
      </c>
      <c r="G1163" s="7">
        <f t="shared" si="37"/>
        <v>2933.3185152112014</v>
      </c>
    </row>
    <row r="1164" spans="2:7" x14ac:dyDescent="0.3">
      <c r="B1164" s="1" t="s">
        <v>1277</v>
      </c>
      <c r="C1164" s="7">
        <v>7.0829703693748964</v>
      </c>
      <c r="D1164" s="27">
        <v>40.194303397851996</v>
      </c>
      <c r="E1164" s="27">
        <f t="shared" si="36"/>
        <v>6728.0414129787314</v>
      </c>
      <c r="F1164" s="33">
        <v>176.21826404767134</v>
      </c>
      <c r="G1164" s="7">
        <f t="shared" si="37"/>
        <v>2940.4014855805763</v>
      </c>
    </row>
    <row r="1165" spans="2:7" x14ac:dyDescent="0.3">
      <c r="B1165" s="1" t="s">
        <v>977</v>
      </c>
      <c r="C1165" s="7">
        <v>1.7707425923437425</v>
      </c>
      <c r="D1165" s="27">
        <v>10.122470593286691</v>
      </c>
      <c r="E1165" s="27">
        <f t="shared" si="36"/>
        <v>6738.1638835720178</v>
      </c>
      <c r="F1165" s="33">
        <v>174.93185838624359</v>
      </c>
      <c r="G1165" s="7">
        <f t="shared" si="37"/>
        <v>2942.1722281729199</v>
      </c>
    </row>
    <row r="1166" spans="2:7" x14ac:dyDescent="0.3">
      <c r="B1166" s="1" t="s">
        <v>910</v>
      </c>
      <c r="C1166" s="7">
        <v>1.5493997683007601</v>
      </c>
      <c r="D1166" s="27">
        <v>8.8591371362584148</v>
      </c>
      <c r="E1166" s="27">
        <f t="shared" si="36"/>
        <v>6747.0230207082759</v>
      </c>
      <c r="F1166" s="33">
        <v>174.89285293478781</v>
      </c>
      <c r="G1166" s="7">
        <f t="shared" si="37"/>
        <v>2943.7216279412205</v>
      </c>
    </row>
    <row r="1167" spans="2:7" x14ac:dyDescent="0.3">
      <c r="B1167" s="1" t="s">
        <v>981</v>
      </c>
      <c r="C1167" s="7">
        <v>1.5493997683007616</v>
      </c>
      <c r="D1167" s="27">
        <v>8.8654821340612102</v>
      </c>
      <c r="E1167" s="27">
        <f t="shared" si="36"/>
        <v>6755.8885028423374</v>
      </c>
      <c r="F1167" s="33">
        <v>174.76768266758589</v>
      </c>
      <c r="G1167" s="7">
        <f t="shared" si="37"/>
        <v>2945.2710277095211</v>
      </c>
    </row>
    <row r="1168" spans="2:7" x14ac:dyDescent="0.3">
      <c r="B1168" s="1" t="s">
        <v>1599</v>
      </c>
      <c r="C1168" s="7">
        <v>1.5493997683007736</v>
      </c>
      <c r="D1168" s="27">
        <v>8.8768724897766162</v>
      </c>
      <c r="E1168" s="27">
        <f t="shared" si="36"/>
        <v>6764.7653753321138</v>
      </c>
      <c r="F1168" s="33">
        <v>174.54342957896466</v>
      </c>
      <c r="G1168" s="7">
        <f t="shared" si="37"/>
        <v>2946.8204274778218</v>
      </c>
    </row>
    <row r="1169" spans="2:7" x14ac:dyDescent="0.3">
      <c r="B1169" s="1" t="s">
        <v>1507</v>
      </c>
      <c r="C1169" s="7">
        <v>1.5493997683007739</v>
      </c>
      <c r="D1169" s="27">
        <v>8.888806396080879</v>
      </c>
      <c r="E1169" s="27">
        <f t="shared" si="36"/>
        <v>6773.654181728195</v>
      </c>
      <c r="F1169" s="33">
        <v>174.30909159906017</v>
      </c>
      <c r="G1169" s="7">
        <f t="shared" si="37"/>
        <v>2948.3698272461224</v>
      </c>
    </row>
    <row r="1170" spans="2:7" x14ac:dyDescent="0.3">
      <c r="B1170" s="1" t="s">
        <v>1627</v>
      </c>
      <c r="C1170" s="7">
        <v>2.434771064472629</v>
      </c>
      <c r="D1170" s="27">
        <v>13.983239082244857</v>
      </c>
      <c r="E1170" s="27">
        <f t="shared" si="36"/>
        <v>6787.6374208104398</v>
      </c>
      <c r="F1170" s="33">
        <v>174.12067763070479</v>
      </c>
      <c r="G1170" s="7">
        <f t="shared" si="37"/>
        <v>2950.8045983105949</v>
      </c>
    </row>
    <row r="1171" spans="2:7" x14ac:dyDescent="0.3">
      <c r="B1171" s="1" t="s">
        <v>1175</v>
      </c>
      <c r="C1171" s="7">
        <v>3.5414851846875042</v>
      </c>
      <c r="D1171" s="27">
        <v>20.350331575230037</v>
      </c>
      <c r="E1171" s="27">
        <f t="shared" si="36"/>
        <v>6807.9877523856703</v>
      </c>
      <c r="F1171" s="33">
        <v>174.02592049154225</v>
      </c>
      <c r="G1171" s="7">
        <f t="shared" si="37"/>
        <v>2954.3460834952825</v>
      </c>
    </row>
    <row r="1172" spans="2:7" x14ac:dyDescent="0.3">
      <c r="B1172" s="1" t="s">
        <v>357</v>
      </c>
      <c r="C1172" s="7">
        <v>1.7707425923437399</v>
      </c>
      <c r="D1172" s="27">
        <v>10.210725510168094</v>
      </c>
      <c r="E1172" s="27">
        <f t="shared" si="36"/>
        <v>6818.1984778958386</v>
      </c>
      <c r="F1172" s="33">
        <v>173.41986037920523</v>
      </c>
      <c r="G1172" s="7">
        <f t="shared" si="37"/>
        <v>2956.1168260876261</v>
      </c>
    </row>
    <row r="1173" spans="2:7" x14ac:dyDescent="0.3">
      <c r="B1173" s="1" t="s">
        <v>633</v>
      </c>
      <c r="C1173" s="7">
        <v>1.770742592343729</v>
      </c>
      <c r="D1173" s="27">
        <v>10.227735386898885</v>
      </c>
      <c r="E1173" s="27">
        <f t="shared" si="36"/>
        <v>6828.4262132827371</v>
      </c>
      <c r="F1173" s="33">
        <v>173.13144360499822</v>
      </c>
      <c r="G1173" s="7">
        <f t="shared" si="37"/>
        <v>2957.8875686799697</v>
      </c>
    </row>
    <row r="1174" spans="2:7" x14ac:dyDescent="0.3">
      <c r="B1174" s="1" t="s">
        <v>1034</v>
      </c>
      <c r="C1174" s="7">
        <v>1.9920854163867081</v>
      </c>
      <c r="D1174" s="27">
        <v>11.550737631407346</v>
      </c>
      <c r="E1174" s="27">
        <f t="shared" si="36"/>
        <v>6839.9769509141443</v>
      </c>
      <c r="F1174" s="33">
        <v>172.46391355735364</v>
      </c>
      <c r="G1174" s="7">
        <f t="shared" si="37"/>
        <v>2959.8796540963563</v>
      </c>
    </row>
    <row r="1175" spans="2:7" x14ac:dyDescent="0.3">
      <c r="B1175" s="1" t="s">
        <v>1184</v>
      </c>
      <c r="C1175" s="7">
        <v>1.7707425923437401</v>
      </c>
      <c r="D1175" s="27">
        <v>10.268189155846825</v>
      </c>
      <c r="E1175" s="27">
        <f t="shared" si="36"/>
        <v>6850.2451400699911</v>
      </c>
      <c r="F1175" s="33">
        <v>172.44935455201067</v>
      </c>
      <c r="G1175" s="7">
        <f t="shared" si="37"/>
        <v>2961.6503966886999</v>
      </c>
    </row>
    <row r="1176" spans="2:7" x14ac:dyDescent="0.3">
      <c r="B1176" s="1" t="s">
        <v>1688</v>
      </c>
      <c r="C1176" s="7">
        <v>1.5493997683007732</v>
      </c>
      <c r="D1176" s="27">
        <v>9.0296216523225645</v>
      </c>
      <c r="E1176" s="27">
        <f t="shared" si="36"/>
        <v>6859.274761722314</v>
      </c>
      <c r="F1176" s="33">
        <v>171.59077400571292</v>
      </c>
      <c r="G1176" s="7">
        <f t="shared" si="37"/>
        <v>2963.1997964570005</v>
      </c>
    </row>
    <row r="1177" spans="2:7" x14ac:dyDescent="0.3">
      <c r="B1177" s="1" t="s">
        <v>1039</v>
      </c>
      <c r="C1177" s="7">
        <v>1.9920854163866906</v>
      </c>
      <c r="D1177" s="27">
        <v>11.61349679853854</v>
      </c>
      <c r="E1177" s="27">
        <f t="shared" si="36"/>
        <v>6870.8882585208521</v>
      </c>
      <c r="F1177" s="33">
        <v>171.53192108662549</v>
      </c>
      <c r="G1177" s="7">
        <f t="shared" si="37"/>
        <v>2965.191881873387</v>
      </c>
    </row>
    <row r="1178" spans="2:7" x14ac:dyDescent="0.3">
      <c r="B1178" s="1" t="s">
        <v>594</v>
      </c>
      <c r="C1178" s="7">
        <v>2.2134282404296677</v>
      </c>
      <c r="D1178" s="27">
        <v>12.930440423488207</v>
      </c>
      <c r="E1178" s="27">
        <f t="shared" si="36"/>
        <v>6883.8186989443402</v>
      </c>
      <c r="F1178" s="33">
        <v>171.17964801948779</v>
      </c>
      <c r="G1178" s="7">
        <f t="shared" si="37"/>
        <v>2967.4053101138165</v>
      </c>
    </row>
    <row r="1179" spans="2:7" x14ac:dyDescent="0.3">
      <c r="B1179" s="1" t="s">
        <v>803</v>
      </c>
      <c r="C1179" s="7">
        <v>1.7707425923437374</v>
      </c>
      <c r="D1179" s="27">
        <v>10.355868833478443</v>
      </c>
      <c r="E1179" s="27">
        <f t="shared" si="36"/>
        <v>6894.174567777819</v>
      </c>
      <c r="F1179" s="33">
        <v>170.98928354705328</v>
      </c>
      <c r="G1179" s="7">
        <f t="shared" si="37"/>
        <v>2969.1760527061601</v>
      </c>
    </row>
    <row r="1180" spans="2:7" x14ac:dyDescent="0.3">
      <c r="B1180" s="1" t="s">
        <v>1610</v>
      </c>
      <c r="C1180" s="7">
        <v>1.770742592343731</v>
      </c>
      <c r="D1180" s="27">
        <v>10.420021116845918</v>
      </c>
      <c r="E1180" s="27">
        <f t="shared" si="36"/>
        <v>6904.5945888946653</v>
      </c>
      <c r="F1180" s="33">
        <v>169.9365646659769</v>
      </c>
      <c r="G1180" s="7">
        <f t="shared" si="37"/>
        <v>2970.9467952985037</v>
      </c>
    </row>
    <row r="1181" spans="2:7" x14ac:dyDescent="0.3">
      <c r="B1181" s="1" t="s">
        <v>1030</v>
      </c>
      <c r="C1181" s="7">
        <v>2.8774567125585593</v>
      </c>
      <c r="D1181" s="27">
        <v>16.934811737811856</v>
      </c>
      <c r="E1181" s="27">
        <f t="shared" si="36"/>
        <v>6921.5294006324775</v>
      </c>
      <c r="F1181" s="33">
        <v>169.91371130118952</v>
      </c>
      <c r="G1181" s="7">
        <f t="shared" si="37"/>
        <v>2973.8242520110621</v>
      </c>
    </row>
    <row r="1182" spans="2:7" x14ac:dyDescent="0.3">
      <c r="B1182" s="1" t="s">
        <v>855</v>
      </c>
      <c r="C1182" s="7">
        <v>4.426856480859338</v>
      </c>
      <c r="D1182" s="27">
        <v>26.11050245349745</v>
      </c>
      <c r="E1182" s="27">
        <f t="shared" si="36"/>
        <v>6947.6399030859748</v>
      </c>
      <c r="F1182" s="33">
        <v>169.54313647328414</v>
      </c>
      <c r="G1182" s="7">
        <f t="shared" si="37"/>
        <v>2978.2511084919215</v>
      </c>
    </row>
    <row r="1183" spans="2:7" x14ac:dyDescent="0.3">
      <c r="B1183" s="1" t="s">
        <v>550</v>
      </c>
      <c r="C1183" s="7">
        <v>1.5493997683007736</v>
      </c>
      <c r="D1183" s="27">
        <v>9.1414354150880843</v>
      </c>
      <c r="E1183" s="27">
        <f t="shared" si="36"/>
        <v>6956.7813385010631</v>
      </c>
      <c r="F1183" s="33">
        <v>169.49195590699733</v>
      </c>
      <c r="G1183" s="7">
        <f t="shared" si="37"/>
        <v>2979.8005082602222</v>
      </c>
    </row>
    <row r="1184" spans="2:7" x14ac:dyDescent="0.3">
      <c r="B1184" s="1" t="s">
        <v>987</v>
      </c>
      <c r="C1184" s="7">
        <v>1.7707425923437379</v>
      </c>
      <c r="D1184" s="27">
        <v>10.447414780256421</v>
      </c>
      <c r="E1184" s="27">
        <f t="shared" si="36"/>
        <v>6967.2287532813198</v>
      </c>
      <c r="F1184" s="33">
        <v>169.49098217963896</v>
      </c>
      <c r="G1184" s="7">
        <f t="shared" si="37"/>
        <v>2981.5712508525658</v>
      </c>
    </row>
    <row r="1185" spans="2:7" x14ac:dyDescent="0.3">
      <c r="B1185" s="1" t="s">
        <v>1043</v>
      </c>
      <c r="C1185" s="7">
        <v>1.5493997683007656</v>
      </c>
      <c r="D1185" s="27">
        <v>9.1563683332546244</v>
      </c>
      <c r="E1185" s="27">
        <f t="shared" si="36"/>
        <v>6976.385121614574</v>
      </c>
      <c r="F1185" s="33">
        <v>169.21553523284624</v>
      </c>
      <c r="G1185" s="7">
        <f t="shared" si="37"/>
        <v>2983.1206506208664</v>
      </c>
    </row>
    <row r="1186" spans="2:7" x14ac:dyDescent="0.3">
      <c r="B1186" s="1" t="s">
        <v>316</v>
      </c>
      <c r="C1186" s="7">
        <v>2.4347710644726286</v>
      </c>
      <c r="D1186" s="27">
        <v>14.395994277905171</v>
      </c>
      <c r="E1186" s="27">
        <f t="shared" si="36"/>
        <v>6990.7811158924787</v>
      </c>
      <c r="F1186" s="33">
        <v>169.12837123098132</v>
      </c>
      <c r="G1186" s="7">
        <f t="shared" si="37"/>
        <v>2985.5554216853388</v>
      </c>
    </row>
    <row r="1187" spans="2:7" x14ac:dyDescent="0.3">
      <c r="B1187" s="1" t="s">
        <v>1062</v>
      </c>
      <c r="C1187" s="7">
        <v>1.7707425923437461</v>
      </c>
      <c r="D1187" s="27">
        <v>10.475852842309505</v>
      </c>
      <c r="E1187" s="27">
        <f t="shared" si="36"/>
        <v>7001.2569687347886</v>
      </c>
      <c r="F1187" s="33">
        <v>169.030876912678</v>
      </c>
      <c r="G1187" s="7">
        <f t="shared" si="37"/>
        <v>2987.3261642776824</v>
      </c>
    </row>
    <row r="1188" spans="2:7" x14ac:dyDescent="0.3">
      <c r="B1188" s="1" t="s">
        <v>264</v>
      </c>
      <c r="C1188" s="7">
        <v>1.7707425923437403</v>
      </c>
      <c r="D1188" s="27">
        <v>10.476185769626241</v>
      </c>
      <c r="E1188" s="27">
        <f t="shared" si="36"/>
        <v>7011.7331545044153</v>
      </c>
      <c r="F1188" s="33">
        <v>169.02550520607227</v>
      </c>
      <c r="G1188" s="7">
        <f t="shared" si="37"/>
        <v>2989.096906870026</v>
      </c>
    </row>
    <row r="1189" spans="2:7" x14ac:dyDescent="0.3">
      <c r="B1189" s="1" t="s">
        <v>779</v>
      </c>
      <c r="C1189" s="7">
        <v>1.7707425923437488</v>
      </c>
      <c r="D1189" s="27">
        <v>10.482694420011059</v>
      </c>
      <c r="E1189" s="27">
        <f t="shared" si="36"/>
        <v>7022.2158489244266</v>
      </c>
      <c r="F1189" s="33">
        <v>168.9205581499609</v>
      </c>
      <c r="G1189" s="7">
        <f t="shared" si="37"/>
        <v>2990.8676494623696</v>
      </c>
    </row>
    <row r="1190" spans="2:7" x14ac:dyDescent="0.3">
      <c r="B1190" s="1" t="s">
        <v>1525</v>
      </c>
      <c r="C1190" s="7">
        <v>1.7707425923437292</v>
      </c>
      <c r="D1190" s="27">
        <v>10.532138240707038</v>
      </c>
      <c r="E1190" s="27">
        <f t="shared" si="36"/>
        <v>7032.747987165134</v>
      </c>
      <c r="F1190" s="33">
        <v>168.12754939920507</v>
      </c>
      <c r="G1190" s="7">
        <f t="shared" si="37"/>
        <v>2992.6383920547132</v>
      </c>
    </row>
    <row r="1191" spans="2:7" x14ac:dyDescent="0.3">
      <c r="B1191" s="1" t="s">
        <v>901</v>
      </c>
      <c r="C1191" s="7">
        <v>1.9920854163867083</v>
      </c>
      <c r="D1191" s="27">
        <v>11.890988122412171</v>
      </c>
      <c r="E1191" s="27">
        <f t="shared" si="36"/>
        <v>7044.6389752875457</v>
      </c>
      <c r="F1191" s="33">
        <v>167.52900565361929</v>
      </c>
      <c r="G1191" s="7">
        <f t="shared" si="37"/>
        <v>2994.6304774710998</v>
      </c>
    </row>
    <row r="1192" spans="2:7" x14ac:dyDescent="0.3">
      <c r="B1192" s="1" t="s">
        <v>1545</v>
      </c>
      <c r="C1192" s="7">
        <v>2.6561138885155868</v>
      </c>
      <c r="D1192" s="27">
        <v>15.861553961999848</v>
      </c>
      <c r="E1192" s="27">
        <f t="shared" si="36"/>
        <v>7060.5005292495453</v>
      </c>
      <c r="F1192" s="33">
        <v>167.45609508872485</v>
      </c>
      <c r="G1192" s="7">
        <f t="shared" si="37"/>
        <v>2997.2865913596152</v>
      </c>
    </row>
    <row r="1193" spans="2:7" x14ac:dyDescent="0.3">
      <c r="B1193" s="1" t="s">
        <v>783</v>
      </c>
      <c r="C1193" s="7">
        <v>1.7707425923437443</v>
      </c>
      <c r="D1193" s="27">
        <v>10.596986503615209</v>
      </c>
      <c r="E1193" s="27">
        <f t="shared" si="36"/>
        <v>7071.0975157531602</v>
      </c>
      <c r="F1193" s="33">
        <v>167.09869279720678</v>
      </c>
      <c r="G1193" s="7">
        <f t="shared" si="37"/>
        <v>2999.0573339519588</v>
      </c>
    </row>
    <row r="1194" spans="2:7" x14ac:dyDescent="0.3">
      <c r="B1194" s="1" t="s">
        <v>1664</v>
      </c>
      <c r="C1194" s="7">
        <v>1.9920854163867092</v>
      </c>
      <c r="D1194" s="27">
        <v>11.953303625148303</v>
      </c>
      <c r="E1194" s="27">
        <f t="shared" si="36"/>
        <v>7083.0508193783089</v>
      </c>
      <c r="F1194" s="33">
        <v>166.65563586920047</v>
      </c>
      <c r="G1194" s="7">
        <f t="shared" si="37"/>
        <v>3001.0494193683453</v>
      </c>
    </row>
    <row r="1195" spans="2:7" x14ac:dyDescent="0.3">
      <c r="B1195" s="1" t="s">
        <v>848</v>
      </c>
      <c r="C1195" s="7">
        <v>1.5493997683007665</v>
      </c>
      <c r="D1195" s="27">
        <v>9.3208642811908966</v>
      </c>
      <c r="E1195" s="27">
        <f t="shared" si="36"/>
        <v>7092.3716836594995</v>
      </c>
      <c r="F1195" s="33">
        <v>166.22919522896484</v>
      </c>
      <c r="G1195" s="7">
        <f t="shared" si="37"/>
        <v>3002.5988191366459</v>
      </c>
    </row>
    <row r="1196" spans="2:7" x14ac:dyDescent="0.3">
      <c r="B1196" s="1" t="s">
        <v>335</v>
      </c>
      <c r="C1196" s="7">
        <v>2.877456712558573</v>
      </c>
      <c r="D1196" s="27">
        <v>17.317609534275174</v>
      </c>
      <c r="E1196" s="27">
        <f t="shared" si="36"/>
        <v>7109.6892931937746</v>
      </c>
      <c r="F1196" s="33">
        <v>166.15784683581668</v>
      </c>
      <c r="G1196" s="7">
        <f t="shared" si="37"/>
        <v>3005.4762758492047</v>
      </c>
    </row>
    <row r="1197" spans="2:7" x14ac:dyDescent="0.3">
      <c r="B1197" s="1" t="s">
        <v>684</v>
      </c>
      <c r="C1197" s="7">
        <v>15.493997683007443</v>
      </c>
      <c r="D1197" s="27">
        <v>93.348888654646217</v>
      </c>
      <c r="E1197" s="27">
        <f t="shared" si="36"/>
        <v>7203.0381818484211</v>
      </c>
      <c r="F1197" s="33">
        <v>165.97945520625399</v>
      </c>
      <c r="G1197" s="7">
        <f t="shared" si="37"/>
        <v>3020.9702735322121</v>
      </c>
    </row>
    <row r="1198" spans="2:7" x14ac:dyDescent="0.3">
      <c r="B1198" s="1" t="s">
        <v>808</v>
      </c>
      <c r="C1198" s="7">
        <v>2.4347710644726477</v>
      </c>
      <c r="D1198" s="27">
        <v>14.746892107508312</v>
      </c>
      <c r="E1198" s="27">
        <f t="shared" si="36"/>
        <v>7217.7850739559299</v>
      </c>
      <c r="F1198" s="33">
        <v>165.10401288099172</v>
      </c>
      <c r="G1198" s="7">
        <f t="shared" si="37"/>
        <v>3023.4050445966845</v>
      </c>
    </row>
    <row r="1199" spans="2:7" x14ac:dyDescent="0.3">
      <c r="B1199" s="1" t="s">
        <v>842</v>
      </c>
      <c r="C1199" s="7">
        <v>2.8774567125585535</v>
      </c>
      <c r="D1199" s="27">
        <v>17.431742840494262</v>
      </c>
      <c r="E1199" s="27">
        <f t="shared" si="36"/>
        <v>7235.2168167964237</v>
      </c>
      <c r="F1199" s="33">
        <v>165.06993815180476</v>
      </c>
      <c r="G1199" s="7">
        <f t="shared" si="37"/>
        <v>3026.2825013092429</v>
      </c>
    </row>
    <row r="1200" spans="2:7" x14ac:dyDescent="0.3">
      <c r="B1200" s="1" t="s">
        <v>1395</v>
      </c>
      <c r="C1200" s="7">
        <v>2.2134282404296681</v>
      </c>
      <c r="D1200" s="27">
        <v>13.444387502974369</v>
      </c>
      <c r="E1200" s="27">
        <f t="shared" si="36"/>
        <v>7248.6612042993984</v>
      </c>
      <c r="F1200" s="33">
        <v>164.63585566393266</v>
      </c>
      <c r="G1200" s="7">
        <f t="shared" si="37"/>
        <v>3028.4959295496724</v>
      </c>
    </row>
    <row r="1201" spans="2:7" x14ac:dyDescent="0.3">
      <c r="B1201" s="1" t="s">
        <v>1672</v>
      </c>
      <c r="C1201" s="7">
        <v>4.2055136568164082</v>
      </c>
      <c r="D1201" s="27">
        <v>25.591614701552906</v>
      </c>
      <c r="E1201" s="27">
        <f t="shared" si="36"/>
        <v>7274.2528190009516</v>
      </c>
      <c r="F1201" s="33">
        <v>164.33170418751328</v>
      </c>
      <c r="G1201" s="7">
        <f t="shared" si="37"/>
        <v>3032.7014432064889</v>
      </c>
    </row>
    <row r="1202" spans="2:7" x14ac:dyDescent="0.3">
      <c r="B1202" s="1" t="s">
        <v>224</v>
      </c>
      <c r="C1202" s="7">
        <v>1.770742592343733</v>
      </c>
      <c r="D1202" s="27">
        <v>10.797336980656947</v>
      </c>
      <c r="E1202" s="27">
        <f t="shared" si="36"/>
        <v>7285.0501559816084</v>
      </c>
      <c r="F1202" s="33">
        <v>163.99808540901859</v>
      </c>
      <c r="G1202" s="7">
        <f t="shared" si="37"/>
        <v>3034.4721857988325</v>
      </c>
    </row>
    <row r="1203" spans="2:7" x14ac:dyDescent="0.3">
      <c r="B1203" s="1" t="s">
        <v>1038</v>
      </c>
      <c r="C1203" s="7">
        <v>1.770742592343729</v>
      </c>
      <c r="D1203" s="27">
        <v>10.810800874118968</v>
      </c>
      <c r="E1203" s="27">
        <f t="shared" si="36"/>
        <v>7295.8609568557276</v>
      </c>
      <c r="F1203" s="33">
        <v>163.79384034191978</v>
      </c>
      <c r="G1203" s="7">
        <f t="shared" si="37"/>
        <v>3036.2429283911761</v>
      </c>
    </row>
    <row r="1204" spans="2:7" x14ac:dyDescent="0.3">
      <c r="B1204" s="1" t="s">
        <v>963</v>
      </c>
      <c r="C1204" s="7">
        <v>2.2134282404296677</v>
      </c>
      <c r="D1204" s="27">
        <v>13.521269570952068</v>
      </c>
      <c r="E1204" s="27">
        <f t="shared" si="36"/>
        <v>7309.3822264266801</v>
      </c>
      <c r="F1204" s="33">
        <v>163.69973461551322</v>
      </c>
      <c r="G1204" s="7">
        <f t="shared" si="37"/>
        <v>3038.4563566316056</v>
      </c>
    </row>
    <row r="1205" spans="2:7" x14ac:dyDescent="0.3">
      <c r="B1205" s="1" t="s">
        <v>1637</v>
      </c>
      <c r="C1205" s="7">
        <v>2.2134282404296677</v>
      </c>
      <c r="D1205" s="27">
        <v>13.590446761803324</v>
      </c>
      <c r="E1205" s="27">
        <f t="shared" si="36"/>
        <v>7322.972673188483</v>
      </c>
      <c r="F1205" s="33">
        <v>162.86648108218384</v>
      </c>
      <c r="G1205" s="7">
        <f t="shared" si="37"/>
        <v>3040.6697848720351</v>
      </c>
    </row>
    <row r="1206" spans="2:7" x14ac:dyDescent="0.3">
      <c r="B1206" s="1" t="s">
        <v>677</v>
      </c>
      <c r="C1206" s="7">
        <v>7.7469988415035935</v>
      </c>
      <c r="D1206" s="27">
        <v>47.800802540602632</v>
      </c>
      <c r="E1206" s="27">
        <f t="shared" si="36"/>
        <v>7370.7734757290855</v>
      </c>
      <c r="F1206" s="33">
        <v>162.06838441516103</v>
      </c>
      <c r="G1206" s="7">
        <f t="shared" si="37"/>
        <v>3048.4167837135387</v>
      </c>
    </row>
    <row r="1207" spans="2:7" x14ac:dyDescent="0.3">
      <c r="B1207" s="1" t="s">
        <v>694</v>
      </c>
      <c r="C1207" s="7">
        <v>3.0987995366015015</v>
      </c>
      <c r="D1207" s="27">
        <v>19.125735473587117</v>
      </c>
      <c r="E1207" s="27">
        <f t="shared" si="36"/>
        <v>7389.8992112026726</v>
      </c>
      <c r="F1207" s="33">
        <v>162.02250318064804</v>
      </c>
      <c r="G1207" s="7">
        <f t="shared" si="37"/>
        <v>3051.51558325014</v>
      </c>
    </row>
    <row r="1208" spans="2:7" x14ac:dyDescent="0.3">
      <c r="B1208" s="1" t="s">
        <v>1667</v>
      </c>
      <c r="C1208" s="7">
        <v>1.5493997683007656</v>
      </c>
      <c r="D1208" s="27">
        <v>9.590922021384614</v>
      </c>
      <c r="E1208" s="27">
        <f t="shared" si="36"/>
        <v>7399.490133224057</v>
      </c>
      <c r="F1208" s="33">
        <v>161.54857320767616</v>
      </c>
      <c r="G1208" s="7">
        <f t="shared" si="37"/>
        <v>3053.0649830184407</v>
      </c>
    </row>
    <row r="1209" spans="2:7" x14ac:dyDescent="0.3">
      <c r="B1209" s="1" t="s">
        <v>824</v>
      </c>
      <c r="C1209" s="7">
        <v>3.3201423606445024</v>
      </c>
      <c r="D1209" s="27">
        <v>20.563035247572063</v>
      </c>
      <c r="E1209" s="27">
        <f t="shared" si="36"/>
        <v>7420.0531684716289</v>
      </c>
      <c r="F1209" s="33">
        <v>161.46168698692091</v>
      </c>
      <c r="G1209" s="7">
        <f t="shared" si="37"/>
        <v>3056.3851253790854</v>
      </c>
    </row>
    <row r="1210" spans="2:7" x14ac:dyDescent="0.3">
      <c r="B1210" s="1" t="s">
        <v>1668</v>
      </c>
      <c r="C1210" s="7">
        <v>1.9920854163867072</v>
      </c>
      <c r="D1210" s="27">
        <v>12.343845373098121</v>
      </c>
      <c r="E1210" s="27">
        <f t="shared" si="36"/>
        <v>7432.3970138447266</v>
      </c>
      <c r="F1210" s="33">
        <v>161.38288808511894</v>
      </c>
      <c r="G1210" s="7">
        <f t="shared" si="37"/>
        <v>3058.3772107954719</v>
      </c>
    </row>
    <row r="1211" spans="2:7" x14ac:dyDescent="0.3">
      <c r="B1211" s="1" t="s">
        <v>1195</v>
      </c>
      <c r="C1211" s="7">
        <v>2.6561138885155855</v>
      </c>
      <c r="D1211" s="27">
        <v>16.590454970097912</v>
      </c>
      <c r="E1211" s="27">
        <f t="shared" si="36"/>
        <v>7448.9874688148248</v>
      </c>
      <c r="F1211" s="33">
        <v>160.09891792014611</v>
      </c>
      <c r="G1211" s="7">
        <f t="shared" si="37"/>
        <v>3061.0333246839873</v>
      </c>
    </row>
    <row r="1212" spans="2:7" x14ac:dyDescent="0.3">
      <c r="B1212" s="1" t="s">
        <v>913</v>
      </c>
      <c r="C1212" s="7">
        <v>1.7707425923437332</v>
      </c>
      <c r="D1212" s="27">
        <v>11.07549738994839</v>
      </c>
      <c r="E1212" s="27">
        <f t="shared" si="36"/>
        <v>7460.0629662047731</v>
      </c>
      <c r="F1212" s="33">
        <v>159.87928397245412</v>
      </c>
      <c r="G1212" s="7">
        <f t="shared" si="37"/>
        <v>3062.8040672763309</v>
      </c>
    </row>
    <row r="1213" spans="2:7" x14ac:dyDescent="0.3">
      <c r="B1213" s="1" t="s">
        <v>1271</v>
      </c>
      <c r="C1213" s="7">
        <v>1.7707425923437299</v>
      </c>
      <c r="D1213" s="27">
        <v>11.092286938877079</v>
      </c>
      <c r="E1213" s="27">
        <f t="shared" si="36"/>
        <v>7471.15525314365</v>
      </c>
      <c r="F1213" s="33">
        <v>159.63728689144332</v>
      </c>
      <c r="G1213" s="7">
        <f t="shared" si="37"/>
        <v>3064.5748098686745</v>
      </c>
    </row>
    <row r="1214" spans="2:7" x14ac:dyDescent="0.3">
      <c r="B1214" s="1" t="s">
        <v>1372</v>
      </c>
      <c r="C1214" s="7">
        <v>2.2134282404296681</v>
      </c>
      <c r="D1214" s="27">
        <v>13.918729321143768</v>
      </c>
      <c r="E1214" s="27">
        <f t="shared" si="36"/>
        <v>7485.0739824647935</v>
      </c>
      <c r="F1214" s="33">
        <v>159.02516597310913</v>
      </c>
      <c r="G1214" s="7">
        <f t="shared" si="37"/>
        <v>3066.788238109104</v>
      </c>
    </row>
    <row r="1215" spans="2:7" x14ac:dyDescent="0.3">
      <c r="B1215" s="1" t="s">
        <v>1117</v>
      </c>
      <c r="C1215" s="7">
        <v>2.4347710644726557</v>
      </c>
      <c r="D1215" s="27">
        <v>15.410756666998314</v>
      </c>
      <c r="E1215" s="27">
        <f t="shared" si="36"/>
        <v>7500.4847391317917</v>
      </c>
      <c r="F1215" s="33">
        <v>157.99166238778184</v>
      </c>
      <c r="G1215" s="7">
        <f t="shared" si="37"/>
        <v>3069.2230091735764</v>
      </c>
    </row>
    <row r="1216" spans="2:7" x14ac:dyDescent="0.3">
      <c r="B1216" s="1" t="s">
        <v>738</v>
      </c>
      <c r="C1216" s="7">
        <v>3.3201423606445024</v>
      </c>
      <c r="D1216" s="27">
        <v>21.020863291976177</v>
      </c>
      <c r="E1216" s="27">
        <f t="shared" si="36"/>
        <v>7521.5056024237674</v>
      </c>
      <c r="F1216" s="33">
        <v>157.94510028100635</v>
      </c>
      <c r="G1216" s="7">
        <f t="shared" si="37"/>
        <v>3072.5431515342211</v>
      </c>
    </row>
    <row r="1217" spans="2:7" x14ac:dyDescent="0.3">
      <c r="B1217" s="1" t="s">
        <v>932</v>
      </c>
      <c r="C1217" s="7">
        <v>3.0987995366015038</v>
      </c>
      <c r="D1217" s="27">
        <v>19.638543469991596</v>
      </c>
      <c r="E1217" s="27">
        <f t="shared" si="36"/>
        <v>7541.1441458937588</v>
      </c>
      <c r="F1217" s="33">
        <v>157.79171919427637</v>
      </c>
      <c r="G1217" s="7">
        <f t="shared" si="37"/>
        <v>3075.6419510708224</v>
      </c>
    </row>
    <row r="1218" spans="2:7" x14ac:dyDescent="0.3">
      <c r="B1218" s="1" t="s">
        <v>773</v>
      </c>
      <c r="C1218" s="7">
        <v>1.5493997683007583</v>
      </c>
      <c r="D1218" s="27">
        <v>9.8239241105584725</v>
      </c>
      <c r="E1218" s="27">
        <f t="shared" si="36"/>
        <v>7550.9680700043173</v>
      </c>
      <c r="F1218" s="33">
        <v>157.71699280896397</v>
      </c>
      <c r="G1218" s="7">
        <f t="shared" si="37"/>
        <v>3077.1913508391231</v>
      </c>
    </row>
    <row r="1219" spans="2:7" x14ac:dyDescent="0.3">
      <c r="B1219" s="1" t="s">
        <v>350</v>
      </c>
      <c r="C1219" s="7">
        <v>1.9920854163867086</v>
      </c>
      <c r="D1219" s="27">
        <v>12.645690562520674</v>
      </c>
      <c r="E1219" s="27">
        <f t="shared" si="36"/>
        <v>7563.6137605668382</v>
      </c>
      <c r="F1219" s="33">
        <v>157.5307735499124</v>
      </c>
      <c r="G1219" s="7">
        <f t="shared" si="37"/>
        <v>3079.1834362555096</v>
      </c>
    </row>
    <row r="1220" spans="2:7" x14ac:dyDescent="0.3">
      <c r="B1220" s="1" t="s">
        <v>1392</v>
      </c>
      <c r="C1220" s="7">
        <v>2.434771064472661</v>
      </c>
      <c r="D1220" s="27">
        <v>15.468825671870164</v>
      </c>
      <c r="E1220" s="27">
        <f t="shared" si="36"/>
        <v>7579.0825862387082</v>
      </c>
      <c r="F1220" s="33">
        <v>157.39857156062317</v>
      </c>
      <c r="G1220" s="7">
        <f t="shared" si="37"/>
        <v>3081.618207319982</v>
      </c>
    </row>
    <row r="1221" spans="2:7" x14ac:dyDescent="0.3">
      <c r="B1221" s="1" t="s">
        <v>1582</v>
      </c>
      <c r="C1221" s="7">
        <v>1.7707425923437292</v>
      </c>
      <c r="D1221" s="27">
        <v>11.321817620320015</v>
      </c>
      <c r="E1221" s="27">
        <f t="shared" si="36"/>
        <v>7590.4044038590282</v>
      </c>
      <c r="F1221" s="33">
        <v>156.40091120754855</v>
      </c>
      <c r="G1221" s="7">
        <f t="shared" si="37"/>
        <v>3083.3889499123256</v>
      </c>
    </row>
    <row r="1222" spans="2:7" x14ac:dyDescent="0.3">
      <c r="B1222" s="1" t="s">
        <v>1020</v>
      </c>
      <c r="C1222" s="7">
        <v>2.2134282404296681</v>
      </c>
      <c r="D1222" s="27">
        <v>14.197065003166056</v>
      </c>
      <c r="E1222" s="27">
        <f t="shared" si="36"/>
        <v>7604.6014688621945</v>
      </c>
      <c r="F1222" s="33">
        <v>155.90745269786794</v>
      </c>
      <c r="G1222" s="7">
        <f t="shared" si="37"/>
        <v>3085.6023781527551</v>
      </c>
    </row>
    <row r="1223" spans="2:7" x14ac:dyDescent="0.3">
      <c r="B1223" s="1" t="s">
        <v>1374</v>
      </c>
      <c r="C1223" s="7">
        <v>2.2134282404296681</v>
      </c>
      <c r="D1223" s="27">
        <v>14.199344684953918</v>
      </c>
      <c r="E1223" s="27">
        <f t="shared" ref="E1223:E1286" si="38">D1223+E1222</f>
        <v>7618.8008135471482</v>
      </c>
      <c r="F1223" s="33">
        <v>155.88242200888948</v>
      </c>
      <c r="G1223" s="7">
        <f t="shared" ref="G1223:G1286" si="39">C1223+G1222</f>
        <v>3087.8158063931846</v>
      </c>
    </row>
    <row r="1224" spans="2:7" x14ac:dyDescent="0.3">
      <c r="B1224" s="1" t="s">
        <v>759</v>
      </c>
      <c r="C1224" s="7">
        <v>1.9920854163867039</v>
      </c>
      <c r="D1224" s="27">
        <v>12.787075724740056</v>
      </c>
      <c r="E1224" s="27">
        <f t="shared" si="38"/>
        <v>7631.5878892718883</v>
      </c>
      <c r="F1224" s="33">
        <v>155.78897468578182</v>
      </c>
      <c r="G1224" s="7">
        <f t="shared" si="39"/>
        <v>3089.8078918095712</v>
      </c>
    </row>
    <row r="1225" spans="2:7" x14ac:dyDescent="0.3">
      <c r="B1225" s="1" t="s">
        <v>1339</v>
      </c>
      <c r="C1225" s="7">
        <v>1.9920854163866872</v>
      </c>
      <c r="D1225" s="27">
        <v>12.804833939371434</v>
      </c>
      <c r="E1225" s="27">
        <f t="shared" si="38"/>
        <v>7644.3927232112601</v>
      </c>
      <c r="F1225" s="33">
        <v>155.57292080622446</v>
      </c>
      <c r="G1225" s="7">
        <f t="shared" si="39"/>
        <v>3091.7999772259577</v>
      </c>
    </row>
    <row r="1226" spans="2:7" x14ac:dyDescent="0.3">
      <c r="B1226" s="1" t="s">
        <v>1325</v>
      </c>
      <c r="C1226" s="7">
        <v>2.8774567125585753</v>
      </c>
      <c r="D1226" s="27">
        <v>18.581603059238184</v>
      </c>
      <c r="E1226" s="27">
        <f t="shared" si="38"/>
        <v>7662.9743262704978</v>
      </c>
      <c r="F1226" s="33">
        <v>154.85513835298485</v>
      </c>
      <c r="G1226" s="7">
        <f t="shared" si="39"/>
        <v>3094.6774339385165</v>
      </c>
    </row>
    <row r="1227" spans="2:7" x14ac:dyDescent="0.3">
      <c r="B1227" s="1" t="s">
        <v>1654</v>
      </c>
      <c r="C1227" s="7">
        <v>1.770742592343743</v>
      </c>
      <c r="D1227" s="27">
        <v>11.474057371332101</v>
      </c>
      <c r="E1227" s="27">
        <f t="shared" si="38"/>
        <v>7674.4483836418303</v>
      </c>
      <c r="F1227" s="33">
        <v>154.32575723108533</v>
      </c>
      <c r="G1227" s="7">
        <f t="shared" si="39"/>
        <v>3096.4481765308601</v>
      </c>
    </row>
    <row r="1228" spans="2:7" x14ac:dyDescent="0.3">
      <c r="B1228" s="1" t="s">
        <v>992</v>
      </c>
      <c r="C1228" s="7">
        <v>1.7707425923437377</v>
      </c>
      <c r="D1228" s="27">
        <v>11.493111512099762</v>
      </c>
      <c r="E1228" s="27">
        <f t="shared" si="38"/>
        <v>7685.9414951539302</v>
      </c>
      <c r="F1228" s="33">
        <v>154.06990443619455</v>
      </c>
      <c r="G1228" s="7">
        <f t="shared" si="39"/>
        <v>3098.2189191232037</v>
      </c>
    </row>
    <row r="1229" spans="2:7" x14ac:dyDescent="0.3">
      <c r="B1229" s="1" t="s">
        <v>434</v>
      </c>
      <c r="C1229" s="7">
        <v>3.7628280087304411</v>
      </c>
      <c r="D1229" s="27">
        <v>24.781324726476655</v>
      </c>
      <c r="E1229" s="27">
        <f t="shared" si="38"/>
        <v>7710.7228198804069</v>
      </c>
      <c r="F1229" s="33">
        <v>151.84127766624971</v>
      </c>
      <c r="G1229" s="7">
        <f t="shared" si="39"/>
        <v>3101.9817471319343</v>
      </c>
    </row>
    <row r="1230" spans="2:7" x14ac:dyDescent="0.3">
      <c r="B1230" s="1" t="s">
        <v>122</v>
      </c>
      <c r="C1230" s="7">
        <v>1.3280569442577972</v>
      </c>
      <c r="D1230" s="27">
        <v>8.7747525411205647</v>
      </c>
      <c r="E1230" s="27">
        <f t="shared" si="38"/>
        <v>7719.4975724215274</v>
      </c>
      <c r="F1230" s="33">
        <v>151.34978884409657</v>
      </c>
      <c r="G1230" s="7">
        <f t="shared" si="39"/>
        <v>3103.309804076192</v>
      </c>
    </row>
    <row r="1231" spans="2:7" x14ac:dyDescent="0.3">
      <c r="B1231" s="1" t="s">
        <v>1692</v>
      </c>
      <c r="C1231" s="7">
        <v>1.770742592343729</v>
      </c>
      <c r="D1231" s="27">
        <v>11.72817914614272</v>
      </c>
      <c r="E1231" s="27">
        <f t="shared" si="38"/>
        <v>7731.2257515676702</v>
      </c>
      <c r="F1231" s="33">
        <v>150.98188476478964</v>
      </c>
      <c r="G1231" s="7">
        <f t="shared" si="39"/>
        <v>3105.0805466685356</v>
      </c>
    </row>
    <row r="1232" spans="2:7" x14ac:dyDescent="0.3">
      <c r="B1232" s="1" t="s">
        <v>1604</v>
      </c>
      <c r="C1232" s="7">
        <v>2.6561138885155895</v>
      </c>
      <c r="D1232" s="27">
        <v>17.594979169880851</v>
      </c>
      <c r="E1232" s="27">
        <f t="shared" si="38"/>
        <v>7748.8207307375515</v>
      </c>
      <c r="F1232" s="33">
        <v>150.9586264848972</v>
      </c>
      <c r="G1232" s="7">
        <f t="shared" si="39"/>
        <v>3107.736660557051</v>
      </c>
    </row>
    <row r="1233" spans="2:7" x14ac:dyDescent="0.3">
      <c r="B1233" s="1" t="s">
        <v>170</v>
      </c>
      <c r="C1233" s="7">
        <v>1.5493997683007736</v>
      </c>
      <c r="D1233" s="27">
        <v>10.283150262859966</v>
      </c>
      <c r="E1233" s="27">
        <f t="shared" si="38"/>
        <v>7759.1038810004111</v>
      </c>
      <c r="F1233" s="33">
        <v>150.6736485118571</v>
      </c>
      <c r="G1233" s="7">
        <f t="shared" si="39"/>
        <v>3109.2860603253516</v>
      </c>
    </row>
    <row r="1234" spans="2:7" x14ac:dyDescent="0.3">
      <c r="B1234" s="1" t="s">
        <v>822</v>
      </c>
      <c r="C1234" s="7">
        <v>1.7707425923437472</v>
      </c>
      <c r="D1234" s="27">
        <v>11.854340408761788</v>
      </c>
      <c r="E1234" s="27">
        <f t="shared" si="38"/>
        <v>7770.9582214091724</v>
      </c>
      <c r="F1234" s="33">
        <v>149.37504165435934</v>
      </c>
      <c r="G1234" s="7">
        <f t="shared" si="39"/>
        <v>3111.0568029176952</v>
      </c>
    </row>
    <row r="1235" spans="2:7" x14ac:dyDescent="0.3">
      <c r="B1235" s="1" t="s">
        <v>839</v>
      </c>
      <c r="C1235" s="7">
        <v>1.9920854163866935</v>
      </c>
      <c r="D1235" s="27">
        <v>13.380206293757208</v>
      </c>
      <c r="E1235" s="27">
        <f t="shared" si="38"/>
        <v>7784.3384277029299</v>
      </c>
      <c r="F1235" s="33">
        <v>148.88301216373168</v>
      </c>
      <c r="G1235" s="7">
        <f t="shared" si="39"/>
        <v>3113.0488883340818</v>
      </c>
    </row>
    <row r="1236" spans="2:7" x14ac:dyDescent="0.3">
      <c r="B1236" s="1" t="s">
        <v>890</v>
      </c>
      <c r="C1236" s="7">
        <v>2.434771064472665</v>
      </c>
      <c r="D1236" s="27">
        <v>16.418622331633095</v>
      </c>
      <c r="E1236" s="27">
        <f t="shared" si="38"/>
        <v>7800.7570500345628</v>
      </c>
      <c r="F1236" s="33">
        <v>148.29326208336553</v>
      </c>
      <c r="G1236" s="7">
        <f t="shared" si="39"/>
        <v>3115.4836593985542</v>
      </c>
    </row>
    <row r="1237" spans="2:7" x14ac:dyDescent="0.3">
      <c r="B1237" s="1" t="s">
        <v>1744</v>
      </c>
      <c r="C1237" s="7">
        <v>1.7707425923437456</v>
      </c>
      <c r="D1237" s="27">
        <v>11.950452978627501</v>
      </c>
      <c r="E1237" s="27">
        <f t="shared" si="38"/>
        <v>7812.70750301319</v>
      </c>
      <c r="F1237" s="33">
        <v>148.17367973503494</v>
      </c>
      <c r="G1237" s="7">
        <f t="shared" si="39"/>
        <v>3117.2544019908978</v>
      </c>
    </row>
    <row r="1238" spans="2:7" x14ac:dyDescent="0.3">
      <c r="B1238" s="1" t="s">
        <v>542</v>
      </c>
      <c r="C1238" s="7">
        <v>2.8774567125585797</v>
      </c>
      <c r="D1238" s="27">
        <v>19.434976681759963</v>
      </c>
      <c r="E1238" s="27">
        <f t="shared" si="38"/>
        <v>7832.1424796949505</v>
      </c>
      <c r="F1238" s="33">
        <v>148.05557833568787</v>
      </c>
      <c r="G1238" s="7">
        <f t="shared" si="39"/>
        <v>3120.1318587034566</v>
      </c>
    </row>
    <row r="1239" spans="2:7" x14ac:dyDescent="0.3">
      <c r="B1239" s="1" t="s">
        <v>1631</v>
      </c>
      <c r="C1239" s="7">
        <v>1.7707425923437292</v>
      </c>
      <c r="D1239" s="27">
        <v>11.969089924913053</v>
      </c>
      <c r="E1239" s="27">
        <f t="shared" si="38"/>
        <v>7844.1115696198631</v>
      </c>
      <c r="F1239" s="33">
        <v>147.94296002890064</v>
      </c>
      <c r="G1239" s="7">
        <f t="shared" si="39"/>
        <v>3121.9026012958002</v>
      </c>
    </row>
    <row r="1240" spans="2:7" x14ac:dyDescent="0.3">
      <c r="B1240" s="1" t="s">
        <v>1550</v>
      </c>
      <c r="C1240" s="7">
        <v>1.770742592343737</v>
      </c>
      <c r="D1240" s="27">
        <v>11.986754798864137</v>
      </c>
      <c r="E1240" s="27">
        <f t="shared" si="38"/>
        <v>7856.0983244187273</v>
      </c>
      <c r="F1240" s="33">
        <v>147.72493657011589</v>
      </c>
      <c r="G1240" s="7">
        <f t="shared" si="39"/>
        <v>3123.6733438881438</v>
      </c>
    </row>
    <row r="1241" spans="2:7" x14ac:dyDescent="0.3">
      <c r="B1241" s="1" t="s">
        <v>149</v>
      </c>
      <c r="C1241" s="7">
        <v>1.9920854163867103</v>
      </c>
      <c r="D1241" s="27">
        <v>13.553268845359701</v>
      </c>
      <c r="E1241" s="27">
        <f t="shared" si="38"/>
        <v>7869.6515932640868</v>
      </c>
      <c r="F1241" s="33">
        <v>146.98191551544042</v>
      </c>
      <c r="G1241" s="7">
        <f t="shared" si="39"/>
        <v>3125.6654293045303</v>
      </c>
    </row>
    <row r="1242" spans="2:7" x14ac:dyDescent="0.3">
      <c r="B1242" s="1" t="s">
        <v>802</v>
      </c>
      <c r="C1242" s="7">
        <v>3.098799536601502</v>
      </c>
      <c r="D1242" s="27">
        <v>21.13235449347129</v>
      </c>
      <c r="E1242" s="27">
        <f t="shared" si="38"/>
        <v>7890.7839477575581</v>
      </c>
      <c r="F1242" s="33">
        <v>146.63768476715913</v>
      </c>
      <c r="G1242" s="7">
        <f t="shared" si="39"/>
        <v>3128.7642288411316</v>
      </c>
    </row>
    <row r="1243" spans="2:7" x14ac:dyDescent="0.3">
      <c r="B1243" s="1" t="s">
        <v>1055</v>
      </c>
      <c r="C1243" s="7">
        <v>1.9920854163867094</v>
      </c>
      <c r="D1243" s="27">
        <v>13.593713745400086</v>
      </c>
      <c r="E1243" s="27">
        <f t="shared" si="38"/>
        <v>7904.3776615029583</v>
      </c>
      <c r="F1243" s="33">
        <v>146.54460537399518</v>
      </c>
      <c r="G1243" s="7">
        <f t="shared" si="39"/>
        <v>3130.7563142575182</v>
      </c>
    </row>
    <row r="1244" spans="2:7" x14ac:dyDescent="0.3">
      <c r="B1244" s="1" t="s">
        <v>564</v>
      </c>
      <c r="C1244" s="7">
        <v>1.770742592343741</v>
      </c>
      <c r="D1244" s="27">
        <v>12.095074291098252</v>
      </c>
      <c r="E1244" s="27">
        <f t="shared" si="38"/>
        <v>7916.4727357940565</v>
      </c>
      <c r="F1244" s="33">
        <v>146.40196080870496</v>
      </c>
      <c r="G1244" s="7">
        <f t="shared" si="39"/>
        <v>3132.5270568498618</v>
      </c>
    </row>
    <row r="1245" spans="2:7" x14ac:dyDescent="0.3">
      <c r="B1245" s="1" t="s">
        <v>810</v>
      </c>
      <c r="C1245" s="7">
        <v>1.5493997683007656</v>
      </c>
      <c r="D1245" s="27">
        <v>10.604975495588329</v>
      </c>
      <c r="E1245" s="27">
        <f t="shared" si="38"/>
        <v>7927.0777112896449</v>
      </c>
      <c r="F1245" s="33">
        <v>146.10121154408287</v>
      </c>
      <c r="G1245" s="7">
        <f t="shared" si="39"/>
        <v>3134.0764566181624</v>
      </c>
    </row>
    <row r="1246" spans="2:7" x14ac:dyDescent="0.3">
      <c r="B1246" s="1" t="s">
        <v>62</v>
      </c>
      <c r="C1246" s="7">
        <v>0.66402847212890115</v>
      </c>
      <c r="D1246" s="27">
        <v>4.5664367108534858</v>
      </c>
      <c r="E1246" s="27">
        <f t="shared" si="38"/>
        <v>7931.6441480004987</v>
      </c>
      <c r="F1246" s="33">
        <v>145.41501704176505</v>
      </c>
      <c r="G1246" s="7">
        <f t="shared" si="39"/>
        <v>3134.7404850902913</v>
      </c>
    </row>
    <row r="1247" spans="2:7" x14ac:dyDescent="0.3">
      <c r="B1247" s="1" t="s">
        <v>768</v>
      </c>
      <c r="C1247" s="7">
        <v>1.9920854163867108</v>
      </c>
      <c r="D1247" s="27">
        <v>13.760549835658576</v>
      </c>
      <c r="E1247" s="27">
        <f t="shared" si="38"/>
        <v>7945.4046978361575</v>
      </c>
      <c r="F1247" s="33">
        <v>144.76786466951305</v>
      </c>
      <c r="G1247" s="7">
        <f t="shared" si="39"/>
        <v>3136.7325705066778</v>
      </c>
    </row>
    <row r="1248" spans="2:7" x14ac:dyDescent="0.3">
      <c r="B1248" s="1" t="s">
        <v>1115</v>
      </c>
      <c r="C1248" s="7">
        <v>1.5493997683007614</v>
      </c>
      <c r="D1248" s="27">
        <v>10.707459647237382</v>
      </c>
      <c r="E1248" s="27">
        <f t="shared" si="38"/>
        <v>7956.1121574833951</v>
      </c>
      <c r="F1248" s="33">
        <v>144.70283515852614</v>
      </c>
      <c r="G1248" s="7">
        <f t="shared" si="39"/>
        <v>3138.2819702749784</v>
      </c>
    </row>
    <row r="1249" spans="2:7" x14ac:dyDescent="0.3">
      <c r="B1249" s="1" t="s">
        <v>88</v>
      </c>
      <c r="C1249" s="7">
        <v>0.66402847212890126</v>
      </c>
      <c r="D1249" s="27">
        <v>4.5939554899798916</v>
      </c>
      <c r="E1249" s="27">
        <f t="shared" si="38"/>
        <v>7960.7061129733747</v>
      </c>
      <c r="F1249" s="33">
        <v>144.54394988746569</v>
      </c>
      <c r="G1249" s="7">
        <f t="shared" si="39"/>
        <v>3138.9459987471073</v>
      </c>
    </row>
    <row r="1250" spans="2:7" x14ac:dyDescent="0.3">
      <c r="B1250" s="1" t="s">
        <v>1011</v>
      </c>
      <c r="C1250" s="7">
        <v>1.549399768300767</v>
      </c>
      <c r="D1250" s="27">
        <v>10.73288187892042</v>
      </c>
      <c r="E1250" s="27">
        <f t="shared" si="38"/>
        <v>7971.4389948522949</v>
      </c>
      <c r="F1250" s="33">
        <v>144.36008760553091</v>
      </c>
      <c r="G1250" s="7">
        <f t="shared" si="39"/>
        <v>3140.4953985154079</v>
      </c>
    </row>
    <row r="1251" spans="2:7" x14ac:dyDescent="0.3">
      <c r="B1251" s="1" t="s">
        <v>882</v>
      </c>
      <c r="C1251" s="7">
        <v>2.2134282404296677</v>
      </c>
      <c r="D1251" s="27">
        <v>15.366789493058006</v>
      </c>
      <c r="E1251" s="27">
        <f t="shared" si="38"/>
        <v>7986.8057843453525</v>
      </c>
      <c r="F1251" s="33">
        <v>144.03973200970773</v>
      </c>
      <c r="G1251" s="7">
        <f t="shared" si="39"/>
        <v>3142.7088267558374</v>
      </c>
    </row>
    <row r="1252" spans="2:7" x14ac:dyDescent="0.3">
      <c r="B1252" s="1" t="s">
        <v>1669</v>
      </c>
      <c r="C1252" s="7">
        <v>3.098799536601514</v>
      </c>
      <c r="D1252" s="27">
        <v>21.538738985890447</v>
      </c>
      <c r="E1252" s="27">
        <f t="shared" si="38"/>
        <v>8008.3445233312432</v>
      </c>
      <c r="F1252" s="33">
        <v>143.87098235562766</v>
      </c>
      <c r="G1252" s="7">
        <f t="shared" si="39"/>
        <v>3145.8076262924387</v>
      </c>
    </row>
    <row r="1253" spans="2:7" x14ac:dyDescent="0.3">
      <c r="B1253" s="1" t="s">
        <v>1026</v>
      </c>
      <c r="C1253" s="7">
        <v>2.2134282404296681</v>
      </c>
      <c r="D1253" s="27">
        <v>15.38897235643571</v>
      </c>
      <c r="E1253" s="27">
        <f t="shared" si="38"/>
        <v>8023.7334956876784</v>
      </c>
      <c r="F1253" s="33">
        <v>143.83210192095814</v>
      </c>
      <c r="G1253" s="7">
        <f t="shared" si="39"/>
        <v>3148.0210545328682</v>
      </c>
    </row>
    <row r="1254" spans="2:7" x14ac:dyDescent="0.3">
      <c r="B1254" s="1" t="s">
        <v>912</v>
      </c>
      <c r="C1254" s="7">
        <v>2.2134282404296681</v>
      </c>
      <c r="D1254" s="27">
        <v>15.416948252945309</v>
      </c>
      <c r="E1254" s="27">
        <f t="shared" si="38"/>
        <v>8039.1504439406235</v>
      </c>
      <c r="F1254" s="33">
        <v>143.57110136935219</v>
      </c>
      <c r="G1254" s="7">
        <f t="shared" si="39"/>
        <v>3150.2344827732977</v>
      </c>
    </row>
    <row r="1255" spans="2:7" x14ac:dyDescent="0.3">
      <c r="B1255" s="1" t="s">
        <v>1256</v>
      </c>
      <c r="C1255" s="7">
        <v>1.9920854163866899</v>
      </c>
      <c r="D1255" s="27">
        <v>13.928622370985101</v>
      </c>
      <c r="E1255" s="27">
        <f t="shared" si="38"/>
        <v>8053.0790663116086</v>
      </c>
      <c r="F1255" s="33">
        <v>143.02099398835233</v>
      </c>
      <c r="G1255" s="7">
        <f t="shared" si="39"/>
        <v>3152.2265681896843</v>
      </c>
    </row>
    <row r="1256" spans="2:7" x14ac:dyDescent="0.3">
      <c r="B1256" s="1" t="s">
        <v>540</v>
      </c>
      <c r="C1256" s="7">
        <v>2.4347710644726446</v>
      </c>
      <c r="D1256" s="27">
        <v>17.055402551777945</v>
      </c>
      <c r="E1256" s="27">
        <f t="shared" si="38"/>
        <v>8070.1344688633862</v>
      </c>
      <c r="F1256" s="33">
        <v>142.75658736760985</v>
      </c>
      <c r="G1256" s="7">
        <f t="shared" si="39"/>
        <v>3154.6613392541567</v>
      </c>
    </row>
    <row r="1257" spans="2:7" x14ac:dyDescent="0.3">
      <c r="B1257" s="1" t="s">
        <v>198</v>
      </c>
      <c r="C1257" s="7">
        <v>1.5493997683007696</v>
      </c>
      <c r="D1257" s="27">
        <v>10.871751844539096</v>
      </c>
      <c r="E1257" s="27">
        <f t="shared" si="38"/>
        <v>8081.0062207079254</v>
      </c>
      <c r="F1257" s="33">
        <v>142.51610876116865</v>
      </c>
      <c r="G1257" s="7">
        <f t="shared" si="39"/>
        <v>3156.2107390224573</v>
      </c>
    </row>
    <row r="1258" spans="2:7" x14ac:dyDescent="0.3">
      <c r="B1258" s="1" t="s">
        <v>1002</v>
      </c>
      <c r="C1258" s="7">
        <v>2.8774567125585526</v>
      </c>
      <c r="D1258" s="27">
        <v>20.243450099479322</v>
      </c>
      <c r="E1258" s="27">
        <f t="shared" si="38"/>
        <v>8101.249670807405</v>
      </c>
      <c r="F1258" s="33">
        <v>142.14260407283851</v>
      </c>
      <c r="G1258" s="7">
        <f t="shared" si="39"/>
        <v>3159.0881957350157</v>
      </c>
    </row>
    <row r="1259" spans="2:7" x14ac:dyDescent="0.3">
      <c r="B1259" s="1" t="s">
        <v>1304</v>
      </c>
      <c r="C1259" s="7">
        <v>3.5414851846874864</v>
      </c>
      <c r="D1259" s="27">
        <v>24.954714886374191</v>
      </c>
      <c r="E1259" s="27">
        <f t="shared" si="38"/>
        <v>8126.2043856937789</v>
      </c>
      <c r="F1259" s="33">
        <v>141.91647553630088</v>
      </c>
      <c r="G1259" s="7">
        <f t="shared" si="39"/>
        <v>3162.6296809197033</v>
      </c>
    </row>
    <row r="1260" spans="2:7" x14ac:dyDescent="0.3">
      <c r="B1260" s="1" t="s">
        <v>1005</v>
      </c>
      <c r="C1260" s="7">
        <v>3.098799536601502</v>
      </c>
      <c r="D1260" s="27">
        <v>21.972172708619414</v>
      </c>
      <c r="E1260" s="27">
        <f t="shared" si="38"/>
        <v>8148.1765584023988</v>
      </c>
      <c r="F1260" s="33">
        <v>141.03291366292061</v>
      </c>
      <c r="G1260" s="7">
        <f t="shared" si="39"/>
        <v>3165.7284804563046</v>
      </c>
    </row>
    <row r="1261" spans="2:7" x14ac:dyDescent="0.3">
      <c r="B1261" s="1" t="s">
        <v>835</v>
      </c>
      <c r="C1261" s="7">
        <v>1.7707425923437448</v>
      </c>
      <c r="D1261" s="27">
        <v>12.640702812801461</v>
      </c>
      <c r="E1261" s="27">
        <f t="shared" si="38"/>
        <v>8160.8172612152002</v>
      </c>
      <c r="F1261" s="33">
        <v>140.08260605181562</v>
      </c>
      <c r="G1261" s="7">
        <f t="shared" si="39"/>
        <v>3167.4992230486482</v>
      </c>
    </row>
    <row r="1262" spans="2:7" x14ac:dyDescent="0.3">
      <c r="B1262" s="1" t="s">
        <v>216</v>
      </c>
      <c r="C1262" s="7">
        <v>1.7707425923437305</v>
      </c>
      <c r="D1262" s="27">
        <v>12.643848680306972</v>
      </c>
      <c r="E1262" s="27">
        <f t="shared" si="38"/>
        <v>8173.4611098955074</v>
      </c>
      <c r="F1262" s="33">
        <v>140.04775263576943</v>
      </c>
      <c r="G1262" s="7">
        <f t="shared" si="39"/>
        <v>3169.2699656409918</v>
      </c>
    </row>
    <row r="1263" spans="2:7" x14ac:dyDescent="0.3">
      <c r="B1263" s="1" t="s">
        <v>658</v>
      </c>
      <c r="C1263" s="7">
        <v>5.533570601074306</v>
      </c>
      <c r="D1263" s="27">
        <v>39.772726340200499</v>
      </c>
      <c r="E1263" s="27">
        <f t="shared" si="38"/>
        <v>8213.2338362357077</v>
      </c>
      <c r="F1263" s="33">
        <v>139.12977837481611</v>
      </c>
      <c r="G1263" s="7">
        <f t="shared" si="39"/>
        <v>3174.803536242066</v>
      </c>
    </row>
    <row r="1264" spans="2:7" x14ac:dyDescent="0.3">
      <c r="B1264" s="1" t="s">
        <v>1399</v>
      </c>
      <c r="C1264" s="7">
        <v>1.5493997683007739</v>
      </c>
      <c r="D1264" s="27">
        <v>11.208553350787216</v>
      </c>
      <c r="E1264" s="27">
        <f t="shared" si="38"/>
        <v>8224.4423895864948</v>
      </c>
      <c r="F1264" s="33">
        <v>138.23369705350547</v>
      </c>
      <c r="G1264" s="7">
        <f t="shared" si="39"/>
        <v>3176.3529360103666</v>
      </c>
    </row>
    <row r="1265" spans="2:7" x14ac:dyDescent="0.3">
      <c r="B1265" s="1" t="s">
        <v>475</v>
      </c>
      <c r="C1265" s="7">
        <v>8.4110273136328448</v>
      </c>
      <c r="D1265" s="27">
        <v>60.850349224054263</v>
      </c>
      <c r="E1265" s="27">
        <f t="shared" si="38"/>
        <v>8285.2927388105491</v>
      </c>
      <c r="F1265" s="33">
        <v>138.22479937893189</v>
      </c>
      <c r="G1265" s="7">
        <f t="shared" si="39"/>
        <v>3184.7639633239996</v>
      </c>
    </row>
    <row r="1266" spans="2:7" x14ac:dyDescent="0.3">
      <c r="B1266" s="1" t="s">
        <v>1630</v>
      </c>
      <c r="C1266" s="7">
        <v>1.9920854163867079</v>
      </c>
      <c r="D1266" s="27">
        <v>14.417235389068429</v>
      </c>
      <c r="E1266" s="27">
        <f t="shared" si="38"/>
        <v>8299.7099741996171</v>
      </c>
      <c r="F1266" s="33">
        <v>138.17388442566218</v>
      </c>
      <c r="G1266" s="7">
        <f t="shared" si="39"/>
        <v>3186.7560487403862</v>
      </c>
    </row>
    <row r="1267" spans="2:7" x14ac:dyDescent="0.3">
      <c r="B1267" s="1" t="s">
        <v>151</v>
      </c>
      <c r="C1267" s="7">
        <v>1.5493997683007736</v>
      </c>
      <c r="D1267" s="27">
        <v>11.216212664515808</v>
      </c>
      <c r="E1267" s="27">
        <f t="shared" si="38"/>
        <v>8310.9261868641333</v>
      </c>
      <c r="F1267" s="33">
        <v>138.13930019377528</v>
      </c>
      <c r="G1267" s="7">
        <f t="shared" si="39"/>
        <v>3188.3054485086868</v>
      </c>
    </row>
    <row r="1268" spans="2:7" x14ac:dyDescent="0.3">
      <c r="B1268" s="1" t="s">
        <v>1278</v>
      </c>
      <c r="C1268" s="7">
        <v>1.9920854163867052</v>
      </c>
      <c r="D1268" s="27">
        <v>14.431302775780825</v>
      </c>
      <c r="E1268" s="27">
        <f t="shared" si="38"/>
        <v>8325.357489639915</v>
      </c>
      <c r="F1268" s="33">
        <v>138.03919489028397</v>
      </c>
      <c r="G1268" s="7">
        <f t="shared" si="39"/>
        <v>3190.2975339250734</v>
      </c>
    </row>
    <row r="1269" spans="2:7" x14ac:dyDescent="0.3">
      <c r="B1269" s="1" t="s">
        <v>995</v>
      </c>
      <c r="C1269" s="7">
        <v>2.2134282404296681</v>
      </c>
      <c r="D1269" s="27">
        <v>16.052364052672527</v>
      </c>
      <c r="E1269" s="27">
        <f t="shared" si="38"/>
        <v>8341.4098536925867</v>
      </c>
      <c r="F1269" s="33">
        <v>137.88799164825562</v>
      </c>
      <c r="G1269" s="7">
        <f t="shared" si="39"/>
        <v>3192.5109621655029</v>
      </c>
    </row>
    <row r="1270" spans="2:7" x14ac:dyDescent="0.3">
      <c r="B1270" s="1" t="s">
        <v>867</v>
      </c>
      <c r="C1270" s="7">
        <v>1.7707425923437432</v>
      </c>
      <c r="D1270" s="27">
        <v>12.873165601248724</v>
      </c>
      <c r="E1270" s="27">
        <f t="shared" si="38"/>
        <v>8354.2830192938345</v>
      </c>
      <c r="F1270" s="33">
        <v>137.55300344866046</v>
      </c>
      <c r="G1270" s="7">
        <f t="shared" si="39"/>
        <v>3194.2817047578465</v>
      </c>
    </row>
    <row r="1271" spans="2:7" x14ac:dyDescent="0.3">
      <c r="B1271" s="1" t="s">
        <v>1033</v>
      </c>
      <c r="C1271" s="7">
        <v>1.5493997683007676</v>
      </c>
      <c r="D1271" s="27">
        <v>11.309406696651926</v>
      </c>
      <c r="E1271" s="27">
        <f t="shared" si="38"/>
        <v>8365.5924259904859</v>
      </c>
      <c r="F1271" s="33">
        <v>137.00097713874388</v>
      </c>
      <c r="G1271" s="7">
        <f t="shared" si="39"/>
        <v>3195.8311045261471</v>
      </c>
    </row>
    <row r="1272" spans="2:7" x14ac:dyDescent="0.3">
      <c r="B1272" s="1" t="s">
        <v>293</v>
      </c>
      <c r="C1272" s="7">
        <v>3.5414851846874909</v>
      </c>
      <c r="D1272" s="27">
        <v>26.063007019534194</v>
      </c>
      <c r="E1272" s="27">
        <f t="shared" si="38"/>
        <v>8391.6554330100207</v>
      </c>
      <c r="F1272" s="33">
        <v>135.88168019266357</v>
      </c>
      <c r="G1272" s="7">
        <f t="shared" si="39"/>
        <v>3199.3725897108347</v>
      </c>
    </row>
    <row r="1273" spans="2:7" x14ac:dyDescent="0.3">
      <c r="B1273" s="1" t="s">
        <v>1551</v>
      </c>
      <c r="C1273" s="7">
        <v>2.2134282404296677</v>
      </c>
      <c r="D1273" s="27">
        <v>16.300513523379923</v>
      </c>
      <c r="E1273" s="27">
        <f t="shared" si="38"/>
        <v>8407.9559465334005</v>
      </c>
      <c r="F1273" s="33">
        <v>135.78886562407587</v>
      </c>
      <c r="G1273" s="7">
        <f t="shared" si="39"/>
        <v>3201.5860179512642</v>
      </c>
    </row>
    <row r="1274" spans="2:7" x14ac:dyDescent="0.3">
      <c r="B1274" s="1" t="s">
        <v>1554</v>
      </c>
      <c r="C1274" s="7">
        <v>3.5414851846874802</v>
      </c>
      <c r="D1274" s="27">
        <v>26.25201491660042</v>
      </c>
      <c r="E1274" s="27">
        <f t="shared" si="38"/>
        <v>8434.2079614500017</v>
      </c>
      <c r="F1274" s="33">
        <v>134.90336631067612</v>
      </c>
      <c r="G1274" s="7">
        <f t="shared" si="39"/>
        <v>3205.1275031359519</v>
      </c>
    </row>
    <row r="1275" spans="2:7" x14ac:dyDescent="0.3">
      <c r="B1275" s="1" t="s">
        <v>1581</v>
      </c>
      <c r="C1275" s="7">
        <v>1.5493997683007736</v>
      </c>
      <c r="D1275" s="27">
        <v>11.511066526487946</v>
      </c>
      <c r="E1275" s="27">
        <f t="shared" si="38"/>
        <v>8445.7190279764891</v>
      </c>
      <c r="F1275" s="33">
        <v>134.60088730574813</v>
      </c>
      <c r="G1275" s="7">
        <f t="shared" si="39"/>
        <v>3206.6769029042525</v>
      </c>
    </row>
    <row r="1276" spans="2:7" x14ac:dyDescent="0.3">
      <c r="B1276" s="1" t="s">
        <v>1622</v>
      </c>
      <c r="C1276" s="7">
        <v>1.7707425923437385</v>
      </c>
      <c r="D1276" s="27">
        <v>13.237254720252833</v>
      </c>
      <c r="E1276" s="27">
        <f t="shared" si="38"/>
        <v>8458.9562826967413</v>
      </c>
      <c r="F1276" s="33">
        <v>133.769624424808</v>
      </c>
      <c r="G1276" s="7">
        <f t="shared" si="39"/>
        <v>3208.4476454965961</v>
      </c>
    </row>
    <row r="1277" spans="2:7" x14ac:dyDescent="0.3">
      <c r="B1277" s="1" t="s">
        <v>919</v>
      </c>
      <c r="C1277" s="7">
        <v>4.6481993049022776</v>
      </c>
      <c r="D1277" s="27">
        <v>35.175285773726245</v>
      </c>
      <c r="E1277" s="27">
        <f t="shared" si="38"/>
        <v>8494.1315684704678</v>
      </c>
      <c r="F1277" s="33">
        <v>132.14389599569918</v>
      </c>
      <c r="G1277" s="7">
        <f t="shared" si="39"/>
        <v>3213.0958448014985</v>
      </c>
    </row>
    <row r="1278" spans="2:7" x14ac:dyDescent="0.3">
      <c r="B1278" s="1" t="s">
        <v>1282</v>
      </c>
      <c r="C1278" s="7">
        <v>1.770742592343729</v>
      </c>
      <c r="D1278" s="27">
        <v>13.410641418985945</v>
      </c>
      <c r="E1278" s="27">
        <f t="shared" si="38"/>
        <v>8507.5422098894542</v>
      </c>
      <c r="F1278" s="33">
        <v>132.04011180530281</v>
      </c>
      <c r="G1278" s="7">
        <f t="shared" si="39"/>
        <v>3214.8665873938421</v>
      </c>
    </row>
    <row r="1279" spans="2:7" x14ac:dyDescent="0.3">
      <c r="B1279" s="1" t="s">
        <v>764</v>
      </c>
      <c r="C1279" s="7">
        <v>1.9920854163866875</v>
      </c>
      <c r="D1279" s="27">
        <v>15.097589224554801</v>
      </c>
      <c r="E1279" s="27">
        <f t="shared" si="38"/>
        <v>8522.6397991140093</v>
      </c>
      <c r="F1279" s="33">
        <v>131.94725242270792</v>
      </c>
      <c r="G1279" s="7">
        <f t="shared" si="39"/>
        <v>3216.8586728102287</v>
      </c>
    </row>
    <row r="1280" spans="2:7" x14ac:dyDescent="0.3">
      <c r="B1280" s="1" t="s">
        <v>1326</v>
      </c>
      <c r="C1280" s="7">
        <v>1.5493997683007574</v>
      </c>
      <c r="D1280" s="27">
        <v>11.780635111203944</v>
      </c>
      <c r="E1280" s="27">
        <f t="shared" si="38"/>
        <v>8534.4204342252124</v>
      </c>
      <c r="F1280" s="33">
        <v>131.52090304768072</v>
      </c>
      <c r="G1280" s="7">
        <f t="shared" si="39"/>
        <v>3218.4080725785293</v>
      </c>
    </row>
    <row r="1281" spans="2:7" x14ac:dyDescent="0.3">
      <c r="B1281" s="1" t="s">
        <v>1602</v>
      </c>
      <c r="C1281" s="7">
        <v>2.2134282404296677</v>
      </c>
      <c r="D1281" s="27">
        <v>16.845374886409349</v>
      </c>
      <c r="E1281" s="27">
        <f t="shared" si="38"/>
        <v>8551.2658091116209</v>
      </c>
      <c r="F1281" s="33">
        <v>131.39679320615392</v>
      </c>
      <c r="G1281" s="7">
        <f t="shared" si="39"/>
        <v>3220.6215008189588</v>
      </c>
    </row>
    <row r="1282" spans="2:7" x14ac:dyDescent="0.3">
      <c r="B1282" s="1" t="s">
        <v>1105</v>
      </c>
      <c r="C1282" s="7">
        <v>3.7628280087304904</v>
      </c>
      <c r="D1282" s="27">
        <v>28.842229079000603</v>
      </c>
      <c r="E1282" s="27">
        <f t="shared" si="38"/>
        <v>8580.1080381906213</v>
      </c>
      <c r="F1282" s="33">
        <v>130.46245484091668</v>
      </c>
      <c r="G1282" s="7">
        <f t="shared" si="39"/>
        <v>3224.3843288276894</v>
      </c>
    </row>
    <row r="1283" spans="2:7" x14ac:dyDescent="0.3">
      <c r="B1283" s="1" t="s">
        <v>1019</v>
      </c>
      <c r="C1283" s="7">
        <v>1.5493997683007612</v>
      </c>
      <c r="D1283" s="27">
        <v>11.905832943612273</v>
      </c>
      <c r="E1283" s="27">
        <f t="shared" si="38"/>
        <v>8592.0138711342333</v>
      </c>
      <c r="F1283" s="33">
        <v>130.13787238901639</v>
      </c>
      <c r="G1283" s="7">
        <f t="shared" si="39"/>
        <v>3225.93372859599</v>
      </c>
    </row>
    <row r="1284" spans="2:7" x14ac:dyDescent="0.3">
      <c r="B1284" s="1" t="s">
        <v>807</v>
      </c>
      <c r="C1284" s="7">
        <v>2.8774567125585304</v>
      </c>
      <c r="D1284" s="27">
        <v>22.118438608136582</v>
      </c>
      <c r="E1284" s="27">
        <f t="shared" si="38"/>
        <v>8614.1323097423701</v>
      </c>
      <c r="F1284" s="33">
        <v>130.09312110756395</v>
      </c>
      <c r="G1284" s="7">
        <f t="shared" si="39"/>
        <v>3228.8111853085484</v>
      </c>
    </row>
    <row r="1285" spans="2:7" x14ac:dyDescent="0.3">
      <c r="B1285" s="1" t="s">
        <v>1289</v>
      </c>
      <c r="C1285" s="7">
        <v>4.6481993049023345</v>
      </c>
      <c r="D1285" s="27">
        <v>35.888046934120666</v>
      </c>
      <c r="E1285" s="27">
        <f t="shared" si="38"/>
        <v>8650.0203566764903</v>
      </c>
      <c r="F1285" s="33">
        <v>129.51942783163955</v>
      </c>
      <c r="G1285" s="7">
        <f t="shared" si="39"/>
        <v>3233.4593846134508</v>
      </c>
    </row>
    <row r="1286" spans="2:7" x14ac:dyDescent="0.3">
      <c r="B1286" s="1" t="s">
        <v>1594</v>
      </c>
      <c r="C1286" s="7">
        <v>1.7707425923437419</v>
      </c>
      <c r="D1286" s="27">
        <v>13.710355913735322</v>
      </c>
      <c r="E1286" s="27">
        <f t="shared" si="38"/>
        <v>8663.7307125902262</v>
      </c>
      <c r="F1286" s="33">
        <v>129.15365607465921</v>
      </c>
      <c r="G1286" s="7">
        <f t="shared" si="39"/>
        <v>3235.2301272057944</v>
      </c>
    </row>
    <row r="1287" spans="2:7" x14ac:dyDescent="0.3">
      <c r="B1287" s="1" t="s">
        <v>828</v>
      </c>
      <c r="C1287" s="7">
        <v>5.090884952988163</v>
      </c>
      <c r="D1287" s="27">
        <v>39.489688661734384</v>
      </c>
      <c r="E1287" s="27">
        <f t="shared" ref="E1287:E1350" si="40">D1287+E1286</f>
        <v>8703.2204012519614</v>
      </c>
      <c r="F1287" s="33">
        <v>128.91681665551454</v>
      </c>
      <c r="G1287" s="7">
        <f t="shared" ref="G1287:G1350" si="41">C1287+G1286</f>
        <v>3240.3210121587827</v>
      </c>
    </row>
    <row r="1288" spans="2:7" x14ac:dyDescent="0.3">
      <c r="B1288" s="1" t="s">
        <v>1555</v>
      </c>
      <c r="C1288" s="7">
        <v>1.5493997683007736</v>
      </c>
      <c r="D1288" s="27">
        <v>12.03070976572368</v>
      </c>
      <c r="E1288" s="27">
        <f t="shared" si="40"/>
        <v>8715.2511110176856</v>
      </c>
      <c r="F1288" s="33">
        <v>128.78706231573469</v>
      </c>
      <c r="G1288" s="7">
        <f t="shared" si="41"/>
        <v>3241.8704119270833</v>
      </c>
    </row>
    <row r="1289" spans="2:7" x14ac:dyDescent="0.3">
      <c r="B1289" s="1" t="s">
        <v>1521</v>
      </c>
      <c r="C1289" s="7">
        <v>2.8774567125585238</v>
      </c>
      <c r="D1289" s="27">
        <v>22.388851350658484</v>
      </c>
      <c r="E1289" s="27">
        <f t="shared" si="40"/>
        <v>8737.6399623683446</v>
      </c>
      <c r="F1289" s="33">
        <v>128.52185525247563</v>
      </c>
      <c r="G1289" s="7">
        <f t="shared" si="41"/>
        <v>3244.7478686396416</v>
      </c>
    </row>
    <row r="1290" spans="2:7" x14ac:dyDescent="0.3">
      <c r="B1290" s="1" t="s">
        <v>1012</v>
      </c>
      <c r="C1290" s="7">
        <v>4.426856480859338</v>
      </c>
      <c r="D1290" s="27">
        <v>34.513623141463469</v>
      </c>
      <c r="E1290" s="27">
        <f t="shared" si="40"/>
        <v>8772.1535855098082</v>
      </c>
      <c r="F1290" s="33">
        <v>128.26403251593331</v>
      </c>
      <c r="G1290" s="7">
        <f t="shared" si="41"/>
        <v>3249.1747251205011</v>
      </c>
    </row>
    <row r="1291" spans="2:7" x14ac:dyDescent="0.3">
      <c r="B1291" s="1" t="s">
        <v>1032</v>
      </c>
      <c r="C1291" s="7">
        <v>2.2134282404296681</v>
      </c>
      <c r="D1291" s="27">
        <v>17.329763568304514</v>
      </c>
      <c r="E1291" s="27">
        <f t="shared" si="40"/>
        <v>8789.483349078113</v>
      </c>
      <c r="F1291" s="33">
        <v>127.72408761986489</v>
      </c>
      <c r="G1291" s="7">
        <f t="shared" si="41"/>
        <v>3251.3881533609306</v>
      </c>
    </row>
    <row r="1292" spans="2:7" x14ac:dyDescent="0.3">
      <c r="B1292" s="1" t="s">
        <v>990</v>
      </c>
      <c r="C1292" s="7">
        <v>1.9920854163866875</v>
      </c>
      <c r="D1292" s="27">
        <v>15.724960393268629</v>
      </c>
      <c r="E1292" s="27">
        <f t="shared" si="40"/>
        <v>8805.2083094713817</v>
      </c>
      <c r="F1292" s="33">
        <v>126.68301646339522</v>
      </c>
      <c r="G1292" s="7">
        <f t="shared" si="41"/>
        <v>3253.3802387773171</v>
      </c>
    </row>
    <row r="1293" spans="2:7" x14ac:dyDescent="0.3">
      <c r="B1293" s="1" t="s">
        <v>1247</v>
      </c>
      <c r="C1293" s="7">
        <v>1.9920854163867041</v>
      </c>
      <c r="D1293" s="27">
        <v>15.739143033405426</v>
      </c>
      <c r="E1293" s="27">
        <f t="shared" si="40"/>
        <v>8820.9474525047863</v>
      </c>
      <c r="F1293" s="33">
        <v>126.56886160565523</v>
      </c>
      <c r="G1293" s="7">
        <f t="shared" si="41"/>
        <v>3255.3723241937037</v>
      </c>
    </row>
    <row r="1294" spans="2:7" x14ac:dyDescent="0.3">
      <c r="B1294" s="1" t="s">
        <v>431</v>
      </c>
      <c r="C1294" s="7">
        <v>1.5493997683007736</v>
      </c>
      <c r="D1294" s="27">
        <v>12.336755573152448</v>
      </c>
      <c r="E1294" s="27">
        <f t="shared" si="40"/>
        <v>8833.2842080779392</v>
      </c>
      <c r="F1294" s="33">
        <v>125.59215906592293</v>
      </c>
      <c r="G1294" s="7">
        <f t="shared" si="41"/>
        <v>3256.9217239620043</v>
      </c>
    </row>
    <row r="1295" spans="2:7" x14ac:dyDescent="0.3">
      <c r="B1295" s="1" t="s">
        <v>1598</v>
      </c>
      <c r="C1295" s="7">
        <v>1.9920854163866935</v>
      </c>
      <c r="D1295" s="27">
        <v>15.911247704134672</v>
      </c>
      <c r="E1295" s="27">
        <f t="shared" si="40"/>
        <v>8849.1954557820736</v>
      </c>
      <c r="F1295" s="33">
        <v>125.1998242645065</v>
      </c>
      <c r="G1295" s="7">
        <f t="shared" si="41"/>
        <v>3258.9138093783909</v>
      </c>
    </row>
    <row r="1296" spans="2:7" x14ac:dyDescent="0.3">
      <c r="B1296" s="1" t="s">
        <v>1427</v>
      </c>
      <c r="C1296" s="7">
        <v>1.9920854163866888</v>
      </c>
      <c r="D1296" s="27">
        <v>15.913648551813948</v>
      </c>
      <c r="E1296" s="27">
        <f t="shared" si="40"/>
        <v>8865.1091043338874</v>
      </c>
      <c r="F1296" s="33">
        <v>125.18093571694577</v>
      </c>
      <c r="G1296" s="7">
        <f t="shared" si="41"/>
        <v>3260.9058947947774</v>
      </c>
    </row>
    <row r="1297" spans="2:7" x14ac:dyDescent="0.3">
      <c r="B1297" s="1" t="s">
        <v>1645</v>
      </c>
      <c r="C1297" s="7">
        <v>1.9920854163867103</v>
      </c>
      <c r="D1297" s="27">
        <v>15.920248627060522</v>
      </c>
      <c r="E1297" s="27">
        <f t="shared" si="40"/>
        <v>8881.029352960948</v>
      </c>
      <c r="F1297" s="33">
        <v>125.12903931667582</v>
      </c>
      <c r="G1297" s="7">
        <f t="shared" si="41"/>
        <v>3262.8979802111639</v>
      </c>
    </row>
    <row r="1298" spans="2:7" x14ac:dyDescent="0.3">
      <c r="B1298" s="1" t="s">
        <v>1624</v>
      </c>
      <c r="C1298" s="7">
        <v>2.2134282404296677</v>
      </c>
      <c r="D1298" s="27">
        <v>17.730833329863948</v>
      </c>
      <c r="E1298" s="27">
        <f t="shared" si="40"/>
        <v>8898.7601862908123</v>
      </c>
      <c r="F1298" s="32">
        <v>124.83498092002266</v>
      </c>
      <c r="G1298" s="7">
        <f t="shared" si="41"/>
        <v>3265.1114084515934</v>
      </c>
    </row>
    <row r="1299" spans="2:7" x14ac:dyDescent="0.3">
      <c r="B1299" s="1" t="s">
        <v>47</v>
      </c>
      <c r="C1299" s="7">
        <v>2.6561138885155962</v>
      </c>
      <c r="D1299" s="27">
        <v>21.32048804045353</v>
      </c>
      <c r="E1299" s="27">
        <f t="shared" si="40"/>
        <v>8920.080674331266</v>
      </c>
      <c r="F1299" s="32">
        <v>124.58035123191745</v>
      </c>
      <c r="G1299" s="7">
        <f t="shared" si="41"/>
        <v>3267.7675223401088</v>
      </c>
    </row>
    <row r="1300" spans="2:7" x14ac:dyDescent="0.3">
      <c r="B1300" s="1" t="s">
        <v>754</v>
      </c>
      <c r="C1300" s="7">
        <v>1.7707425923437454</v>
      </c>
      <c r="D1300" s="27">
        <v>14.30690687922672</v>
      </c>
      <c r="E1300" s="27">
        <f t="shared" si="40"/>
        <v>8934.3875812104925</v>
      </c>
      <c r="F1300" s="32">
        <v>123.76837336621101</v>
      </c>
      <c r="G1300" s="7">
        <f t="shared" si="41"/>
        <v>3269.5382649324524</v>
      </c>
    </row>
    <row r="1301" spans="2:7" x14ac:dyDescent="0.3">
      <c r="B1301" s="1" t="s">
        <v>1219</v>
      </c>
      <c r="C1301" s="7">
        <v>1.5493997683007736</v>
      </c>
      <c r="D1301" s="27">
        <v>12.563202150066628</v>
      </c>
      <c r="E1301" s="27">
        <f t="shared" si="40"/>
        <v>8946.9507833605585</v>
      </c>
      <c r="F1301" s="32">
        <v>123.32841180085258</v>
      </c>
      <c r="G1301" s="7">
        <f t="shared" si="41"/>
        <v>3271.0876647007531</v>
      </c>
    </row>
    <row r="1302" spans="2:7" x14ac:dyDescent="0.3">
      <c r="B1302" s="1" t="s">
        <v>813</v>
      </c>
      <c r="C1302" s="7">
        <v>1.5493997683007634</v>
      </c>
      <c r="D1302" s="27">
        <v>12.589452579814491</v>
      </c>
      <c r="E1302" s="27">
        <f t="shared" si="40"/>
        <v>8959.5402359403724</v>
      </c>
      <c r="F1302" s="32">
        <v>123.07125814072484</v>
      </c>
      <c r="G1302" s="7">
        <f t="shared" si="41"/>
        <v>3272.6370644690537</v>
      </c>
    </row>
    <row r="1303" spans="2:7" x14ac:dyDescent="0.3">
      <c r="B1303" s="1" t="s">
        <v>1565</v>
      </c>
      <c r="C1303" s="7">
        <v>1.7707425923437463</v>
      </c>
      <c r="D1303" s="27">
        <v>14.390171456894722</v>
      </c>
      <c r="E1303" s="27">
        <f t="shared" si="40"/>
        <v>8973.9304073972671</v>
      </c>
      <c r="F1303" s="32">
        <v>123.05222336286587</v>
      </c>
      <c r="G1303" s="7">
        <f t="shared" si="41"/>
        <v>3274.4078070613973</v>
      </c>
    </row>
    <row r="1304" spans="2:7" x14ac:dyDescent="0.3">
      <c r="B1304" s="1" t="s">
        <v>944</v>
      </c>
      <c r="C1304" s="7">
        <v>2.2134282404296681</v>
      </c>
      <c r="D1304" s="27">
        <v>17.994096608255553</v>
      </c>
      <c r="E1304" s="27">
        <f t="shared" si="40"/>
        <v>8991.924504005523</v>
      </c>
      <c r="F1304" s="32">
        <v>123.00857823638472</v>
      </c>
      <c r="G1304" s="7">
        <f t="shared" si="41"/>
        <v>3276.6212353018268</v>
      </c>
    </row>
    <row r="1305" spans="2:7" x14ac:dyDescent="0.3">
      <c r="B1305" s="1" t="s">
        <v>1378</v>
      </c>
      <c r="C1305" s="7">
        <v>5.0908849529881568</v>
      </c>
      <c r="D1305" s="27">
        <v>41.474900861374245</v>
      </c>
      <c r="E1305" s="27">
        <f t="shared" si="40"/>
        <v>9033.3994048668974</v>
      </c>
      <c r="F1305" s="32">
        <v>122.74616327604825</v>
      </c>
      <c r="G1305" s="7">
        <f t="shared" si="41"/>
        <v>3281.7121202548151</v>
      </c>
    </row>
    <row r="1306" spans="2:7" x14ac:dyDescent="0.3">
      <c r="B1306" s="1" t="s">
        <v>692</v>
      </c>
      <c r="C1306" s="7">
        <v>1.992085416386691</v>
      </c>
      <c r="D1306" s="27">
        <v>16.243378703291814</v>
      </c>
      <c r="E1306" s="27">
        <f t="shared" si="40"/>
        <v>9049.6427835701888</v>
      </c>
      <c r="F1306" s="32">
        <v>122.63984314931865</v>
      </c>
      <c r="G1306" s="7">
        <f t="shared" si="41"/>
        <v>3283.7042056712016</v>
      </c>
    </row>
    <row r="1307" spans="2:7" x14ac:dyDescent="0.3">
      <c r="B1307" s="1" t="s">
        <v>886</v>
      </c>
      <c r="C1307" s="7">
        <v>1.7707425923437468</v>
      </c>
      <c r="D1307" s="27">
        <v>14.487650271765677</v>
      </c>
      <c r="E1307" s="27">
        <f t="shared" si="40"/>
        <v>9064.1304338419541</v>
      </c>
      <c r="F1307" s="32">
        <v>122.22427785923757</v>
      </c>
      <c r="G1307" s="7">
        <f t="shared" si="41"/>
        <v>3285.4749482635452</v>
      </c>
    </row>
    <row r="1308" spans="2:7" x14ac:dyDescent="0.3">
      <c r="B1308" s="1" t="s">
        <v>1440</v>
      </c>
      <c r="C1308" s="7">
        <v>1.549399768300759</v>
      </c>
      <c r="D1308" s="27">
        <v>12.691211518232983</v>
      </c>
      <c r="E1308" s="27">
        <f t="shared" si="40"/>
        <v>9076.8216453601872</v>
      </c>
      <c r="F1308" s="32">
        <v>122.08446499176182</v>
      </c>
      <c r="G1308" s="7">
        <f t="shared" si="41"/>
        <v>3287.0243480318459</v>
      </c>
    </row>
    <row r="1309" spans="2:7" x14ac:dyDescent="0.3">
      <c r="B1309" s="1" t="s">
        <v>1310</v>
      </c>
      <c r="C1309" s="7">
        <v>1.5493997683007605</v>
      </c>
      <c r="D1309" s="27">
        <v>12.693687582573688</v>
      </c>
      <c r="E1309" s="27">
        <f t="shared" si="40"/>
        <v>9089.5153329427612</v>
      </c>
      <c r="F1309" s="32">
        <v>122.06065087247205</v>
      </c>
      <c r="G1309" s="7">
        <f t="shared" si="41"/>
        <v>3288.5737478001465</v>
      </c>
    </row>
    <row r="1310" spans="2:7" x14ac:dyDescent="0.3">
      <c r="B1310" s="1" t="s">
        <v>846</v>
      </c>
      <c r="C1310" s="7">
        <v>1.7707425923437454</v>
      </c>
      <c r="D1310" s="27">
        <v>14.516398440693903</v>
      </c>
      <c r="E1310" s="27">
        <f t="shared" si="40"/>
        <v>9104.0317313834548</v>
      </c>
      <c r="F1310" s="32">
        <v>121.98222579643533</v>
      </c>
      <c r="G1310" s="7">
        <f t="shared" si="41"/>
        <v>3290.3444903924901</v>
      </c>
    </row>
    <row r="1311" spans="2:7" x14ac:dyDescent="0.3">
      <c r="B1311" s="1" t="s">
        <v>863</v>
      </c>
      <c r="C1311" s="7">
        <v>1.7707425923437476</v>
      </c>
      <c r="D1311" s="27">
        <v>14.527422390194372</v>
      </c>
      <c r="E1311" s="27">
        <f t="shared" si="40"/>
        <v>9118.5591537736491</v>
      </c>
      <c r="F1311" s="32">
        <v>121.88966113761188</v>
      </c>
      <c r="G1311" s="7">
        <f t="shared" si="41"/>
        <v>3292.1152329848337</v>
      </c>
    </row>
    <row r="1312" spans="2:7" x14ac:dyDescent="0.3">
      <c r="B1312" s="1" t="s">
        <v>1691</v>
      </c>
      <c r="C1312" s="7">
        <v>1.7707425923437463</v>
      </c>
      <c r="D1312" s="27">
        <v>14.609840452593334</v>
      </c>
      <c r="E1312" s="27">
        <f t="shared" si="40"/>
        <v>9133.1689942262419</v>
      </c>
      <c r="F1312" s="32">
        <v>121.20204858427657</v>
      </c>
      <c r="G1312" s="7">
        <f t="shared" si="41"/>
        <v>3293.8859755771773</v>
      </c>
    </row>
    <row r="1313" spans="2:7" x14ac:dyDescent="0.3">
      <c r="B1313" s="1" t="s">
        <v>482</v>
      </c>
      <c r="C1313" s="7">
        <v>1.9920854163866852</v>
      </c>
      <c r="D1313" s="27">
        <v>16.450841298239123</v>
      </c>
      <c r="E1313" s="27">
        <f t="shared" si="40"/>
        <v>9149.6198355244815</v>
      </c>
      <c r="F1313" s="32">
        <v>121.09322436901239</v>
      </c>
      <c r="G1313" s="7">
        <f t="shared" si="41"/>
        <v>3295.8780609935638</v>
      </c>
    </row>
    <row r="1314" spans="2:7" x14ac:dyDescent="0.3">
      <c r="B1314" s="1" t="s">
        <v>834</v>
      </c>
      <c r="C1314" s="7">
        <v>2.4347710644726548</v>
      </c>
      <c r="D1314" s="27">
        <v>20.109383858053857</v>
      </c>
      <c r="E1314" s="27">
        <f t="shared" si="40"/>
        <v>9169.729219382536</v>
      </c>
      <c r="F1314" s="32">
        <v>121.07636323713236</v>
      </c>
      <c r="G1314" s="7">
        <f t="shared" si="41"/>
        <v>3298.3128320580363</v>
      </c>
    </row>
    <row r="1315" spans="2:7" x14ac:dyDescent="0.3">
      <c r="B1315" s="1" t="s">
        <v>1428</v>
      </c>
      <c r="C1315" s="7">
        <v>1.7707425923438238</v>
      </c>
      <c r="D1315" s="27">
        <v>14.635327714433604</v>
      </c>
      <c r="E1315" s="27">
        <f t="shared" si="40"/>
        <v>9184.3645470969695</v>
      </c>
      <c r="F1315" s="32">
        <v>120.99097655308996</v>
      </c>
      <c r="G1315" s="7">
        <f t="shared" si="41"/>
        <v>3300.0835746503803</v>
      </c>
    </row>
    <row r="1316" spans="2:7" x14ac:dyDescent="0.3">
      <c r="B1316" s="1" t="s">
        <v>727</v>
      </c>
      <c r="C1316" s="7">
        <v>1.5493997683007552</v>
      </c>
      <c r="D1316" s="27">
        <v>12.850995016586191</v>
      </c>
      <c r="E1316" s="27">
        <f t="shared" si="40"/>
        <v>9197.2155421135558</v>
      </c>
      <c r="F1316" s="32">
        <v>120.56652160404822</v>
      </c>
      <c r="G1316" s="7">
        <f t="shared" si="41"/>
        <v>3301.632974418681</v>
      </c>
    </row>
    <row r="1317" spans="2:7" x14ac:dyDescent="0.3">
      <c r="B1317" s="1" t="s">
        <v>1636</v>
      </c>
      <c r="C1317" s="7">
        <v>3.5414851846875073</v>
      </c>
      <c r="D1317" s="27">
        <v>29.403272544692083</v>
      </c>
      <c r="E1317" s="27">
        <f t="shared" si="40"/>
        <v>9226.6188146582481</v>
      </c>
      <c r="F1317" s="32">
        <v>120.44527286221481</v>
      </c>
      <c r="G1317" s="7">
        <f t="shared" si="41"/>
        <v>3305.1744596033686</v>
      </c>
    </row>
    <row r="1318" spans="2:7" x14ac:dyDescent="0.3">
      <c r="B1318" s="1" t="s">
        <v>1677</v>
      </c>
      <c r="C1318" s="7">
        <v>4.869542128945314</v>
      </c>
      <c r="D1318" s="27">
        <v>40.514086650006348</v>
      </c>
      <c r="E1318" s="27">
        <f t="shared" si="40"/>
        <v>9267.1329013082541</v>
      </c>
      <c r="F1318" s="32">
        <v>120.19380249176989</v>
      </c>
      <c r="G1318" s="7">
        <f t="shared" si="41"/>
        <v>3310.044001732314</v>
      </c>
    </row>
    <row r="1319" spans="2:7" x14ac:dyDescent="0.3">
      <c r="B1319" s="1" t="s">
        <v>1590</v>
      </c>
      <c r="C1319" s="7">
        <v>1.9920854163867097</v>
      </c>
      <c r="D1319" s="27">
        <v>16.584186814763125</v>
      </c>
      <c r="E1319" s="27">
        <f t="shared" si="40"/>
        <v>9283.7170881230177</v>
      </c>
      <c r="F1319" s="32">
        <v>120.11957165203719</v>
      </c>
      <c r="G1319" s="7">
        <f t="shared" si="41"/>
        <v>3312.0360871487005</v>
      </c>
    </row>
    <row r="1320" spans="2:7" x14ac:dyDescent="0.3">
      <c r="B1320" s="1" t="s">
        <v>1239</v>
      </c>
      <c r="C1320" s="7">
        <v>1.9920854163867021</v>
      </c>
      <c r="D1320" s="27">
        <v>16.64668364433447</v>
      </c>
      <c r="E1320" s="27">
        <f t="shared" si="40"/>
        <v>9300.3637717673519</v>
      </c>
      <c r="F1320" s="32">
        <v>119.66860540806205</v>
      </c>
      <c r="G1320" s="7">
        <f t="shared" si="41"/>
        <v>3314.0281725650871</v>
      </c>
    </row>
    <row r="1321" spans="2:7" x14ac:dyDescent="0.3">
      <c r="B1321" s="1" t="s">
        <v>1578</v>
      </c>
      <c r="C1321" s="7">
        <v>1.5493997683007739</v>
      </c>
      <c r="D1321" s="27">
        <v>13.060659100316133</v>
      </c>
      <c r="E1321" s="27">
        <f t="shared" si="40"/>
        <v>9313.424430867668</v>
      </c>
      <c r="F1321" s="32">
        <v>118.63105501798684</v>
      </c>
      <c r="G1321" s="7">
        <f t="shared" si="41"/>
        <v>3315.5775723333877</v>
      </c>
    </row>
    <row r="1322" spans="2:7" x14ac:dyDescent="0.3">
      <c r="B1322" s="1" t="s">
        <v>425</v>
      </c>
      <c r="C1322" s="7">
        <v>1.5493997683007599</v>
      </c>
      <c r="D1322" s="27">
        <v>13.086645593344681</v>
      </c>
      <c r="E1322" s="27">
        <f t="shared" si="40"/>
        <v>9326.5110764610126</v>
      </c>
      <c r="F1322" s="32">
        <v>118.39548624199922</v>
      </c>
      <c r="G1322" s="7">
        <f t="shared" si="41"/>
        <v>3317.1269721016884</v>
      </c>
    </row>
    <row r="1323" spans="2:7" x14ac:dyDescent="0.3">
      <c r="B1323" s="1" t="s">
        <v>765</v>
      </c>
      <c r="C1323" s="7">
        <v>1.5493997683007565</v>
      </c>
      <c r="D1323" s="27">
        <v>13.093370774680574</v>
      </c>
      <c r="E1323" s="27">
        <f t="shared" si="40"/>
        <v>9339.6044472356934</v>
      </c>
      <c r="F1323" s="32">
        <v>118.33467446724433</v>
      </c>
      <c r="G1323" s="7">
        <f t="shared" si="41"/>
        <v>3318.676371869989</v>
      </c>
    </row>
    <row r="1324" spans="2:7" x14ac:dyDescent="0.3">
      <c r="B1324" s="1" t="s">
        <v>984</v>
      </c>
      <c r="C1324" s="7">
        <v>2.2134282404296681</v>
      </c>
      <c r="D1324" s="27">
        <v>18.712679455296385</v>
      </c>
      <c r="E1324" s="27">
        <f t="shared" si="40"/>
        <v>9358.3171266909903</v>
      </c>
      <c r="F1324" s="32">
        <v>118.2849439449563</v>
      </c>
      <c r="G1324" s="7">
        <f t="shared" si="41"/>
        <v>3320.8898001104185</v>
      </c>
    </row>
    <row r="1325" spans="2:7" x14ac:dyDescent="0.3">
      <c r="B1325" s="1" t="s">
        <v>974</v>
      </c>
      <c r="C1325" s="7">
        <v>3.5414851846874118</v>
      </c>
      <c r="D1325" s="27">
        <v>30.027153205406005</v>
      </c>
      <c r="E1325" s="27">
        <f t="shared" si="40"/>
        <v>9388.344279896397</v>
      </c>
      <c r="F1325" s="32">
        <v>117.94275536083163</v>
      </c>
      <c r="G1325" s="7">
        <f t="shared" si="41"/>
        <v>3324.4312852951057</v>
      </c>
    </row>
    <row r="1326" spans="2:7" x14ac:dyDescent="0.3">
      <c r="B1326" s="1" t="s">
        <v>261</v>
      </c>
      <c r="C1326" s="7">
        <v>1.7707425923437399</v>
      </c>
      <c r="D1326" s="27">
        <v>15.144729472589903</v>
      </c>
      <c r="E1326" s="27">
        <f t="shared" si="40"/>
        <v>9403.4890093689864</v>
      </c>
      <c r="F1326" s="32">
        <v>116.9213748947161</v>
      </c>
      <c r="G1326" s="7">
        <f t="shared" si="41"/>
        <v>3326.2020278874493</v>
      </c>
    </row>
    <row r="1327" spans="2:7" x14ac:dyDescent="0.3">
      <c r="B1327" s="1" t="s">
        <v>1531</v>
      </c>
      <c r="C1327" s="7">
        <v>1.5493997683007739</v>
      </c>
      <c r="D1327" s="27">
        <v>13.267612070611069</v>
      </c>
      <c r="E1327" s="27">
        <f t="shared" si="40"/>
        <v>9416.7566214395974</v>
      </c>
      <c r="F1327" s="32">
        <v>116.78060528562114</v>
      </c>
      <c r="G1327" s="7">
        <f t="shared" si="41"/>
        <v>3327.7514276557499</v>
      </c>
    </row>
    <row r="1328" spans="2:7" x14ac:dyDescent="0.3">
      <c r="B1328" s="1" t="s">
        <v>370</v>
      </c>
      <c r="C1328" s="7">
        <v>1.7707425923437397</v>
      </c>
      <c r="D1328" s="27">
        <v>15.225485894231833</v>
      </c>
      <c r="E1328" s="27">
        <f t="shared" si="40"/>
        <v>9431.9821073338298</v>
      </c>
      <c r="F1328" s="32">
        <v>116.30122050913229</v>
      </c>
      <c r="G1328" s="7">
        <f t="shared" si="41"/>
        <v>3329.5221702480935</v>
      </c>
    </row>
    <row r="1329" spans="2:7" x14ac:dyDescent="0.3">
      <c r="B1329" s="1" t="s">
        <v>1023</v>
      </c>
      <c r="C1329" s="7">
        <v>4.426856480859338</v>
      </c>
      <c r="D1329" s="27">
        <v>38.267790513126101</v>
      </c>
      <c r="E1329" s="27">
        <f t="shared" si="40"/>
        <v>9470.2498978469557</v>
      </c>
      <c r="F1329" s="32">
        <v>115.68100539645469</v>
      </c>
      <c r="G1329" s="7">
        <f t="shared" si="41"/>
        <v>3333.949026728953</v>
      </c>
    </row>
    <row r="1330" spans="2:7" x14ac:dyDescent="0.3">
      <c r="B1330" s="1" t="s">
        <v>1541</v>
      </c>
      <c r="C1330" s="7">
        <v>3.7628280087304717</v>
      </c>
      <c r="D1330" s="27">
        <v>32.809406134895511</v>
      </c>
      <c r="E1330" s="27">
        <f t="shared" si="40"/>
        <v>9503.0593039818505</v>
      </c>
      <c r="F1330" s="32">
        <v>114.68747691621256</v>
      </c>
      <c r="G1330" s="7">
        <f t="shared" si="41"/>
        <v>3337.7118547376836</v>
      </c>
    </row>
    <row r="1331" spans="2:7" x14ac:dyDescent="0.3">
      <c r="B1331" s="1" t="s">
        <v>218</v>
      </c>
      <c r="C1331" s="7">
        <v>2.2134282404296681</v>
      </c>
      <c r="D1331" s="27">
        <v>19.344715888688192</v>
      </c>
      <c r="E1331" s="27">
        <f t="shared" si="40"/>
        <v>9522.4040198705388</v>
      </c>
      <c r="F1331" s="32">
        <v>114.42030232782942</v>
      </c>
      <c r="G1331" s="7">
        <f t="shared" si="41"/>
        <v>3339.925282978113</v>
      </c>
    </row>
    <row r="1332" spans="2:7" x14ac:dyDescent="0.3">
      <c r="B1332" s="1" t="s">
        <v>1537</v>
      </c>
      <c r="C1332" s="7">
        <v>1.5493997683007639</v>
      </c>
      <c r="D1332" s="27">
        <v>13.567463735081059</v>
      </c>
      <c r="E1332" s="27">
        <f t="shared" si="40"/>
        <v>9535.9714836056191</v>
      </c>
      <c r="F1332" s="32">
        <v>114.19966167254377</v>
      </c>
      <c r="G1332" s="7">
        <f t="shared" si="41"/>
        <v>3341.4746827464137</v>
      </c>
    </row>
    <row r="1333" spans="2:7" x14ac:dyDescent="0.3">
      <c r="B1333" s="1" t="s">
        <v>1659</v>
      </c>
      <c r="C1333" s="7">
        <v>1.992085416386699</v>
      </c>
      <c r="D1333" s="27">
        <v>17.450317617502851</v>
      </c>
      <c r="E1333" s="27">
        <f t="shared" si="40"/>
        <v>9553.4218012231213</v>
      </c>
      <c r="F1333" s="32">
        <v>114.15754486833046</v>
      </c>
      <c r="G1333" s="7">
        <f t="shared" si="41"/>
        <v>3343.4667681628002</v>
      </c>
    </row>
    <row r="1334" spans="2:7" x14ac:dyDescent="0.3">
      <c r="B1334" s="1" t="s">
        <v>797</v>
      </c>
      <c r="C1334" s="7">
        <v>4.8695421289453042</v>
      </c>
      <c r="D1334" s="27">
        <v>42.724237987855702</v>
      </c>
      <c r="E1334" s="27">
        <f t="shared" si="40"/>
        <v>9596.1460392109766</v>
      </c>
      <c r="F1334" s="32">
        <v>113.97610251889019</v>
      </c>
      <c r="G1334" s="7">
        <f t="shared" si="41"/>
        <v>3348.3363102917456</v>
      </c>
    </row>
    <row r="1335" spans="2:7" x14ac:dyDescent="0.3">
      <c r="B1335" s="1" t="s">
        <v>1316</v>
      </c>
      <c r="C1335" s="7">
        <v>1.9920854163867054</v>
      </c>
      <c r="D1335" s="27">
        <v>17.533784283237846</v>
      </c>
      <c r="E1335" s="27">
        <f t="shared" si="40"/>
        <v>9613.6798234942144</v>
      </c>
      <c r="F1335" s="32">
        <v>113.61411685046923</v>
      </c>
      <c r="G1335" s="7">
        <f t="shared" si="41"/>
        <v>3350.3283957081321</v>
      </c>
    </row>
    <row r="1336" spans="2:7" x14ac:dyDescent="0.3">
      <c r="B1336" s="1" t="s">
        <v>1407</v>
      </c>
      <c r="C1336" s="7">
        <v>3.0987995366015704</v>
      </c>
      <c r="D1336" s="27">
        <v>27.293603385308074</v>
      </c>
      <c r="E1336" s="27">
        <f t="shared" si="40"/>
        <v>9640.9734268795219</v>
      </c>
      <c r="F1336" s="32">
        <v>113.535742893869</v>
      </c>
      <c r="G1336" s="7">
        <f t="shared" si="41"/>
        <v>3353.4271952447339</v>
      </c>
    </row>
    <row r="1337" spans="2:7" x14ac:dyDescent="0.3">
      <c r="B1337" s="1" t="s">
        <v>712</v>
      </c>
      <c r="C1337" s="7">
        <v>2.4347710644726277</v>
      </c>
      <c r="D1337" s="27">
        <v>21.454116577755968</v>
      </c>
      <c r="E1337" s="27">
        <f t="shared" si="40"/>
        <v>9662.4275434572774</v>
      </c>
      <c r="F1337" s="32">
        <v>113.48736060272199</v>
      </c>
      <c r="G1337" s="7">
        <f t="shared" si="41"/>
        <v>3355.8619663092063</v>
      </c>
    </row>
    <row r="1338" spans="2:7" x14ac:dyDescent="0.3">
      <c r="B1338" s="1" t="s">
        <v>552</v>
      </c>
      <c r="C1338" s="7">
        <v>3.9841708327733936</v>
      </c>
      <c r="D1338" s="27">
        <v>35.154099204959557</v>
      </c>
      <c r="E1338" s="27">
        <f t="shared" si="40"/>
        <v>9697.5816426622368</v>
      </c>
      <c r="F1338" s="32">
        <v>113.33445950483365</v>
      </c>
      <c r="G1338" s="7">
        <f t="shared" si="41"/>
        <v>3359.8461371419799</v>
      </c>
    </row>
    <row r="1339" spans="2:7" x14ac:dyDescent="0.3">
      <c r="B1339" s="1" t="s">
        <v>168</v>
      </c>
      <c r="C1339" s="7">
        <v>1.7707425923437359</v>
      </c>
      <c r="D1339" s="27">
        <v>15.657392191672983</v>
      </c>
      <c r="E1339" s="27">
        <f t="shared" si="40"/>
        <v>9713.2390348539102</v>
      </c>
      <c r="F1339" s="32">
        <v>113.09307263092406</v>
      </c>
      <c r="G1339" s="7">
        <f t="shared" si="41"/>
        <v>3361.6168797343234</v>
      </c>
    </row>
    <row r="1340" spans="2:7" x14ac:dyDescent="0.3">
      <c r="B1340" s="1" t="s">
        <v>874</v>
      </c>
      <c r="C1340" s="7">
        <v>1.7707425923437496</v>
      </c>
      <c r="D1340" s="27">
        <v>15.657854515254803</v>
      </c>
      <c r="E1340" s="27">
        <f t="shared" si="40"/>
        <v>9728.8968893691654</v>
      </c>
      <c r="F1340" s="32">
        <v>113.08973337430029</v>
      </c>
      <c r="G1340" s="7">
        <f t="shared" si="41"/>
        <v>3363.387622326667</v>
      </c>
    </row>
    <row r="1341" spans="2:7" x14ac:dyDescent="0.3">
      <c r="B1341" s="1" t="s">
        <v>1412</v>
      </c>
      <c r="C1341" s="7">
        <v>3.3201423606445024</v>
      </c>
      <c r="D1341" s="27">
        <v>29.49484432325907</v>
      </c>
      <c r="E1341" s="27">
        <f t="shared" si="40"/>
        <v>9758.3917336924242</v>
      </c>
      <c r="F1341" s="32">
        <v>112.56687183211547</v>
      </c>
      <c r="G1341" s="7">
        <f t="shared" si="41"/>
        <v>3366.7077646873117</v>
      </c>
    </row>
    <row r="1342" spans="2:7" x14ac:dyDescent="0.3">
      <c r="B1342" s="1" t="s">
        <v>292</v>
      </c>
      <c r="C1342" s="7">
        <v>3.3201423606445024</v>
      </c>
      <c r="D1342" s="27">
        <v>29.632163171454895</v>
      </c>
      <c r="E1342" s="27">
        <f t="shared" si="40"/>
        <v>9788.0238968638787</v>
      </c>
      <c r="F1342" s="32">
        <v>112.04522401668081</v>
      </c>
      <c r="G1342" s="7">
        <f t="shared" si="41"/>
        <v>3370.0279070479564</v>
      </c>
    </row>
    <row r="1343" spans="2:7" x14ac:dyDescent="0.3">
      <c r="B1343" s="1" t="s">
        <v>916</v>
      </c>
      <c r="C1343" s="7">
        <v>2.2134282404296681</v>
      </c>
      <c r="D1343" s="27">
        <v>19.78731717706642</v>
      </c>
      <c r="E1343" s="27">
        <f t="shared" si="40"/>
        <v>9807.8112140409448</v>
      </c>
      <c r="F1343" s="32">
        <v>111.86095722946416</v>
      </c>
      <c r="G1343" s="7">
        <f t="shared" si="41"/>
        <v>3372.2413352883859</v>
      </c>
    </row>
    <row r="1344" spans="2:7" x14ac:dyDescent="0.3">
      <c r="B1344" s="1" t="s">
        <v>1087</v>
      </c>
      <c r="C1344" s="7">
        <v>1.992085416386707</v>
      </c>
      <c r="D1344" s="27">
        <v>17.837640563249202</v>
      </c>
      <c r="E1344" s="27">
        <f t="shared" si="40"/>
        <v>9825.6488546041946</v>
      </c>
      <c r="F1344" s="32">
        <v>111.67875085962828</v>
      </c>
      <c r="G1344" s="7">
        <f t="shared" si="41"/>
        <v>3374.2334207047725</v>
      </c>
    </row>
    <row r="1345" spans="2:7" x14ac:dyDescent="0.3">
      <c r="B1345" s="1" t="s">
        <v>66</v>
      </c>
      <c r="C1345" s="7">
        <v>0.66402847212890115</v>
      </c>
      <c r="D1345" s="27">
        <v>5.983529664464168</v>
      </c>
      <c r="E1345" s="27">
        <f t="shared" si="40"/>
        <v>9831.6323842686579</v>
      </c>
      <c r="F1345" s="32">
        <v>110.97604747788372</v>
      </c>
      <c r="G1345" s="7">
        <f t="shared" si="41"/>
        <v>3374.8974491769013</v>
      </c>
    </row>
    <row r="1346" spans="2:7" x14ac:dyDescent="0.3">
      <c r="B1346" s="1" t="s">
        <v>785</v>
      </c>
      <c r="C1346" s="7">
        <v>1.7707425923437485</v>
      </c>
      <c r="D1346" s="27">
        <v>16.000198782471525</v>
      </c>
      <c r="E1346" s="27">
        <f t="shared" si="40"/>
        <v>9847.6325830511287</v>
      </c>
      <c r="F1346" s="32">
        <v>110.67003706751603</v>
      </c>
      <c r="G1346" s="7">
        <f t="shared" si="41"/>
        <v>3376.6681917692449</v>
      </c>
    </row>
    <row r="1347" spans="2:7" x14ac:dyDescent="0.3">
      <c r="B1347" s="1" t="s">
        <v>1589</v>
      </c>
      <c r="C1347" s="7">
        <v>1.7707425923437421</v>
      </c>
      <c r="D1347" s="27">
        <v>16.001322421664351</v>
      </c>
      <c r="E1347" s="27">
        <f t="shared" si="40"/>
        <v>9863.6339054727923</v>
      </c>
      <c r="F1347" s="32">
        <v>110.66226563538997</v>
      </c>
      <c r="G1347" s="7">
        <f t="shared" si="41"/>
        <v>3378.4389343615885</v>
      </c>
    </row>
    <row r="1348" spans="2:7" x14ac:dyDescent="0.3">
      <c r="B1348" s="1" t="s">
        <v>1496</v>
      </c>
      <c r="C1348" s="7">
        <v>1.5648734397791249</v>
      </c>
      <c r="D1348" s="27">
        <v>14.152749941243982</v>
      </c>
      <c r="E1348" s="27">
        <f t="shared" si="40"/>
        <v>9877.7866554140364</v>
      </c>
      <c r="F1348" s="32">
        <v>110.57027406516711</v>
      </c>
      <c r="G1348" s="7">
        <f t="shared" si="41"/>
        <v>3380.0038078013677</v>
      </c>
    </row>
    <row r="1349" spans="2:7" x14ac:dyDescent="0.3">
      <c r="B1349" s="1" t="s">
        <v>1365</v>
      </c>
      <c r="C1349" s="7">
        <v>1.5493997683007559</v>
      </c>
      <c r="D1349" s="27">
        <v>14.03399548811212</v>
      </c>
      <c r="E1349" s="27">
        <f t="shared" si="40"/>
        <v>9891.8206509021493</v>
      </c>
      <c r="F1349" s="32">
        <v>110.40332524071404</v>
      </c>
      <c r="G1349" s="7">
        <f t="shared" si="41"/>
        <v>3381.5532075696683</v>
      </c>
    </row>
    <row r="1350" spans="2:7" x14ac:dyDescent="0.3">
      <c r="B1350" s="1" t="s">
        <v>604</v>
      </c>
      <c r="C1350" s="7">
        <v>2.87745671255853</v>
      </c>
      <c r="D1350" s="27">
        <v>26.190939885701216</v>
      </c>
      <c r="E1350" s="27">
        <f t="shared" si="40"/>
        <v>9918.0115907878499</v>
      </c>
      <c r="F1350" s="32">
        <v>109.86458390252196</v>
      </c>
      <c r="G1350" s="7">
        <f t="shared" si="41"/>
        <v>3384.4306642822266</v>
      </c>
    </row>
    <row r="1351" spans="2:7" x14ac:dyDescent="0.3">
      <c r="B1351" s="1" t="s">
        <v>748</v>
      </c>
      <c r="C1351" s="7">
        <v>3.0987995366016188</v>
      </c>
      <c r="D1351" s="27">
        <v>28.231439007914354</v>
      </c>
      <c r="E1351" s="27">
        <f t="shared" ref="E1351:E1414" si="42">D1351+E1350</f>
        <v>9946.2430297957635</v>
      </c>
      <c r="F1351" s="32">
        <v>109.76413691604267</v>
      </c>
      <c r="G1351" s="7">
        <f t="shared" ref="G1351:G1414" si="43">C1351+G1350</f>
        <v>3387.5294638188284</v>
      </c>
    </row>
    <row r="1352" spans="2:7" x14ac:dyDescent="0.3">
      <c r="B1352" s="1" t="s">
        <v>1016</v>
      </c>
      <c r="C1352" s="7">
        <v>1.5493997683007545</v>
      </c>
      <c r="D1352" s="27">
        <v>14.130892747536748</v>
      </c>
      <c r="E1352" s="27">
        <f t="shared" si="42"/>
        <v>9960.3739225433001</v>
      </c>
      <c r="F1352" s="32">
        <v>109.64627613997288</v>
      </c>
      <c r="G1352" s="7">
        <f t="shared" si="43"/>
        <v>3389.078863587129</v>
      </c>
    </row>
    <row r="1353" spans="2:7" x14ac:dyDescent="0.3">
      <c r="B1353" s="1" t="s">
        <v>975</v>
      </c>
      <c r="C1353" s="7">
        <v>1.5493997683007621</v>
      </c>
      <c r="D1353" s="27">
        <v>14.135487397988109</v>
      </c>
      <c r="E1353" s="27">
        <f t="shared" si="42"/>
        <v>9974.5094099412891</v>
      </c>
      <c r="F1353" s="32">
        <v>109.61063631391208</v>
      </c>
      <c r="G1353" s="7">
        <f t="shared" si="43"/>
        <v>3390.6282633554297</v>
      </c>
    </row>
    <row r="1354" spans="2:7" x14ac:dyDescent="0.3">
      <c r="B1354" s="1" t="s">
        <v>1505</v>
      </c>
      <c r="C1354" s="7">
        <v>2.0387401098980789</v>
      </c>
      <c r="D1354" s="27">
        <v>18.644488982552716</v>
      </c>
      <c r="E1354" s="27">
        <f t="shared" si="42"/>
        <v>9993.1538989238416</v>
      </c>
      <c r="F1354" s="32">
        <v>109.34813562366375</v>
      </c>
      <c r="G1354" s="7">
        <f t="shared" si="43"/>
        <v>3392.667003465328</v>
      </c>
    </row>
    <row r="1355" spans="2:7" x14ac:dyDescent="0.3">
      <c r="B1355" s="1" t="s">
        <v>1685</v>
      </c>
      <c r="C1355" s="7">
        <v>1.7707425923437372</v>
      </c>
      <c r="D1355" s="27">
        <v>16.203809419198446</v>
      </c>
      <c r="E1355" s="27">
        <f t="shared" si="42"/>
        <v>10009.357708343039</v>
      </c>
      <c r="F1355" s="32">
        <v>109.27940131446761</v>
      </c>
      <c r="G1355" s="7">
        <f t="shared" si="43"/>
        <v>3394.4377460576716</v>
      </c>
    </row>
    <row r="1356" spans="2:7" x14ac:dyDescent="0.3">
      <c r="B1356" s="1" t="s">
        <v>1576</v>
      </c>
      <c r="C1356" s="7">
        <v>5.9762562491601745</v>
      </c>
      <c r="D1356" s="27">
        <v>54.818540794513559</v>
      </c>
      <c r="E1356" s="27">
        <f t="shared" si="42"/>
        <v>10064.176249137552</v>
      </c>
      <c r="F1356" s="32">
        <v>109.01888599264394</v>
      </c>
      <c r="G1356" s="7">
        <f t="shared" si="43"/>
        <v>3400.4140023068317</v>
      </c>
    </row>
    <row r="1357" spans="2:7" x14ac:dyDescent="0.3">
      <c r="B1357" s="1" t="s">
        <v>1083</v>
      </c>
      <c r="C1357" s="7">
        <v>1.7707425923437483</v>
      </c>
      <c r="D1357" s="27">
        <v>16.328318654495863</v>
      </c>
      <c r="E1357" s="27">
        <f t="shared" si="42"/>
        <v>10080.504567792048</v>
      </c>
      <c r="F1357" s="32">
        <v>108.44610702499914</v>
      </c>
      <c r="G1357" s="7">
        <f t="shared" si="43"/>
        <v>3402.1847448991753</v>
      </c>
    </row>
    <row r="1358" spans="2:7" x14ac:dyDescent="0.3">
      <c r="B1358" s="1" t="s">
        <v>699</v>
      </c>
      <c r="C1358" s="7">
        <v>1.5493997683007605</v>
      </c>
      <c r="D1358" s="27">
        <v>14.395842443559864</v>
      </c>
      <c r="E1358" s="27">
        <f t="shared" si="42"/>
        <v>10094.900410235608</v>
      </c>
      <c r="F1358" s="32">
        <v>107.62828048273767</v>
      </c>
      <c r="G1358" s="7">
        <f t="shared" si="43"/>
        <v>3403.7341446674759</v>
      </c>
    </row>
    <row r="1359" spans="2:7" x14ac:dyDescent="0.3">
      <c r="B1359" s="1" t="s">
        <v>1523</v>
      </c>
      <c r="C1359" s="7">
        <v>1.5493997683007648</v>
      </c>
      <c r="D1359" s="27">
        <v>14.467065189277319</v>
      </c>
      <c r="E1359" s="27">
        <f t="shared" si="42"/>
        <v>10109.367475424886</v>
      </c>
      <c r="F1359" s="32">
        <v>107.09841616315843</v>
      </c>
      <c r="G1359" s="7">
        <f t="shared" si="43"/>
        <v>3405.2835444357765</v>
      </c>
    </row>
    <row r="1360" spans="2:7" x14ac:dyDescent="0.3">
      <c r="B1360" s="1" t="s">
        <v>922</v>
      </c>
      <c r="C1360" s="7">
        <v>1.5493997683007612</v>
      </c>
      <c r="D1360" s="27">
        <v>14.480571298747467</v>
      </c>
      <c r="E1360" s="27">
        <f t="shared" si="42"/>
        <v>10123.848046723633</v>
      </c>
      <c r="F1360" s="32">
        <v>106.99852487413811</v>
      </c>
      <c r="G1360" s="7">
        <f t="shared" si="43"/>
        <v>3406.8329442040772</v>
      </c>
    </row>
    <row r="1361" spans="2:7" x14ac:dyDescent="0.3">
      <c r="B1361" s="1" t="s">
        <v>1651</v>
      </c>
      <c r="C1361" s="7">
        <v>2.4347710644726406</v>
      </c>
      <c r="D1361" s="27">
        <v>22.834882694311577</v>
      </c>
      <c r="E1361" s="27">
        <f t="shared" si="42"/>
        <v>10146.682929417944</v>
      </c>
      <c r="F1361" s="32">
        <v>106.62507432451883</v>
      </c>
      <c r="G1361" s="7">
        <f t="shared" si="43"/>
        <v>3409.2677152685496</v>
      </c>
    </row>
    <row r="1362" spans="2:7" x14ac:dyDescent="0.3">
      <c r="B1362" s="1" t="s">
        <v>711</v>
      </c>
      <c r="C1362" s="7">
        <v>2.4347710644726273</v>
      </c>
      <c r="D1362" s="27">
        <v>22.867538948738087</v>
      </c>
      <c r="E1362" s="27">
        <f t="shared" si="42"/>
        <v>10169.550468366682</v>
      </c>
      <c r="F1362" s="32">
        <v>106.47280714949811</v>
      </c>
      <c r="G1362" s="7">
        <f t="shared" si="43"/>
        <v>3411.7024863330221</v>
      </c>
    </row>
    <row r="1363" spans="2:7" x14ac:dyDescent="0.3">
      <c r="B1363" s="1" t="s">
        <v>1716</v>
      </c>
      <c r="C1363" s="7">
        <v>1.5493997683007545</v>
      </c>
      <c r="D1363" s="27">
        <v>14.553094421188998</v>
      </c>
      <c r="E1363" s="27">
        <f t="shared" si="42"/>
        <v>10184.103562787872</v>
      </c>
      <c r="F1363" s="32">
        <v>106.46531407401996</v>
      </c>
      <c r="G1363" s="7">
        <f t="shared" si="43"/>
        <v>3413.2518861013227</v>
      </c>
    </row>
    <row r="1364" spans="2:7" x14ac:dyDescent="0.3">
      <c r="B1364" s="1" t="s">
        <v>1099</v>
      </c>
      <c r="C1364" s="7">
        <v>2.4347710644726646</v>
      </c>
      <c r="D1364" s="27">
        <v>22.883296430334241</v>
      </c>
      <c r="E1364" s="27">
        <f t="shared" si="42"/>
        <v>10206.986859218207</v>
      </c>
      <c r="F1364" s="32">
        <v>106.39948977128648</v>
      </c>
      <c r="G1364" s="7">
        <f t="shared" si="43"/>
        <v>3415.6866571657952</v>
      </c>
    </row>
    <row r="1365" spans="2:7" x14ac:dyDescent="0.3">
      <c r="B1365" s="1" t="s">
        <v>1509</v>
      </c>
      <c r="C1365" s="7">
        <v>1.9920854163866994</v>
      </c>
      <c r="D1365" s="27">
        <v>18.806403534115852</v>
      </c>
      <c r="E1365" s="27">
        <f t="shared" si="42"/>
        <v>10225.793262752322</v>
      </c>
      <c r="F1365" s="32">
        <v>105.92591043646101</v>
      </c>
      <c r="G1365" s="7">
        <f t="shared" si="43"/>
        <v>3417.6787425821817</v>
      </c>
    </row>
    <row r="1366" spans="2:7" x14ac:dyDescent="0.3">
      <c r="B1366" s="1" t="s">
        <v>1495</v>
      </c>
      <c r="C1366" s="7">
        <v>1.7729341054530725</v>
      </c>
      <c r="D1366" s="27">
        <v>16.872439188798932</v>
      </c>
      <c r="E1366" s="27">
        <f t="shared" si="42"/>
        <v>10242.665701941121</v>
      </c>
      <c r="F1366" s="32">
        <v>105.07870768501962</v>
      </c>
      <c r="G1366" s="7">
        <f t="shared" si="43"/>
        <v>3419.451676687635</v>
      </c>
    </row>
    <row r="1367" spans="2:7" x14ac:dyDescent="0.3">
      <c r="B1367" s="1" t="s">
        <v>287</v>
      </c>
      <c r="C1367" s="7">
        <v>2.2134282404296681</v>
      </c>
      <c r="D1367" s="27">
        <v>21.125471768677802</v>
      </c>
      <c r="E1367" s="27">
        <f t="shared" si="42"/>
        <v>10263.791173709798</v>
      </c>
      <c r="F1367" s="32">
        <v>104.77532831770705</v>
      </c>
      <c r="G1367" s="7">
        <f t="shared" si="43"/>
        <v>3421.6651049280645</v>
      </c>
    </row>
    <row r="1368" spans="2:7" x14ac:dyDescent="0.3">
      <c r="B1368" s="1" t="s">
        <v>260</v>
      </c>
      <c r="C1368" s="7">
        <v>1.5493997683007621</v>
      </c>
      <c r="D1368" s="27">
        <v>14.803026156378435</v>
      </c>
      <c r="E1368" s="27">
        <f t="shared" si="42"/>
        <v>10278.594199866176</v>
      </c>
      <c r="F1368" s="32">
        <v>104.66777211179523</v>
      </c>
      <c r="G1368" s="7">
        <f t="shared" si="43"/>
        <v>3423.2145046963651</v>
      </c>
    </row>
    <row r="1369" spans="2:7" x14ac:dyDescent="0.3">
      <c r="B1369" s="1" t="s">
        <v>1098</v>
      </c>
      <c r="C1369" s="7">
        <v>3.5414851846874607</v>
      </c>
      <c r="D1369" s="27">
        <v>34.065293291303959</v>
      </c>
      <c r="E1369" s="27">
        <f t="shared" si="42"/>
        <v>10312.65949315748</v>
      </c>
      <c r="F1369" s="32">
        <v>103.96168189139048</v>
      </c>
      <c r="G1369" s="7">
        <f t="shared" si="43"/>
        <v>3426.7559898810528</v>
      </c>
    </row>
    <row r="1370" spans="2:7" x14ac:dyDescent="0.3">
      <c r="B1370" s="1" t="s">
        <v>786</v>
      </c>
      <c r="C1370" s="7">
        <v>1.9920854163866792</v>
      </c>
      <c r="D1370" s="27">
        <v>19.162400570972409</v>
      </c>
      <c r="E1370" s="27">
        <f t="shared" si="42"/>
        <v>10331.821893728453</v>
      </c>
      <c r="F1370" s="32">
        <v>103.95803015433935</v>
      </c>
      <c r="G1370" s="7">
        <f t="shared" si="43"/>
        <v>3428.7480752974393</v>
      </c>
    </row>
    <row r="1371" spans="2:7" x14ac:dyDescent="0.3">
      <c r="B1371" s="1" t="s">
        <v>1408</v>
      </c>
      <c r="C1371" s="7">
        <v>2.2134282404296681</v>
      </c>
      <c r="D1371" s="27">
        <v>21.401794167887161</v>
      </c>
      <c r="E1371" s="27">
        <f t="shared" si="42"/>
        <v>10353.223687896339</v>
      </c>
      <c r="F1371" s="32">
        <v>103.42255528047551</v>
      </c>
      <c r="G1371" s="7">
        <f t="shared" si="43"/>
        <v>3430.9615035378688</v>
      </c>
    </row>
    <row r="1372" spans="2:7" x14ac:dyDescent="0.3">
      <c r="B1372" s="1" t="s">
        <v>980</v>
      </c>
      <c r="C1372" s="7">
        <v>2.4347710644726659</v>
      </c>
      <c r="D1372" s="27">
        <v>23.565630238603589</v>
      </c>
      <c r="E1372" s="27">
        <f t="shared" si="42"/>
        <v>10376.789318134943</v>
      </c>
      <c r="F1372" s="32">
        <v>103.31873324924669</v>
      </c>
      <c r="G1372" s="7">
        <f t="shared" si="43"/>
        <v>3433.3962746023412</v>
      </c>
    </row>
    <row r="1373" spans="2:7" x14ac:dyDescent="0.3">
      <c r="B1373" s="1" t="s">
        <v>1354</v>
      </c>
      <c r="C1373" s="7">
        <v>2.8774567125585544</v>
      </c>
      <c r="D1373" s="27">
        <v>27.984519205003615</v>
      </c>
      <c r="E1373" s="27">
        <f t="shared" si="42"/>
        <v>10404.773837339946</v>
      </c>
      <c r="F1373" s="32">
        <v>102.82316060102498</v>
      </c>
      <c r="G1373" s="7">
        <f t="shared" si="43"/>
        <v>3436.2737313148996</v>
      </c>
    </row>
    <row r="1374" spans="2:7" x14ac:dyDescent="0.3">
      <c r="B1374" s="1" t="s">
        <v>266</v>
      </c>
      <c r="C1374" s="7">
        <v>1.9920854163867103</v>
      </c>
      <c r="D1374" s="27">
        <v>19.394922597852712</v>
      </c>
      <c r="E1374" s="27">
        <f t="shared" si="42"/>
        <v>10424.168759937798</v>
      </c>
      <c r="F1374" s="32">
        <v>102.71169716383719</v>
      </c>
      <c r="G1374" s="7">
        <f t="shared" si="43"/>
        <v>3438.2658167312861</v>
      </c>
    </row>
    <row r="1375" spans="2:7" x14ac:dyDescent="0.3">
      <c r="B1375" s="1" t="s">
        <v>1678</v>
      </c>
      <c r="C1375" s="7">
        <v>2.434771064472641</v>
      </c>
      <c r="D1375" s="27">
        <v>23.86478348018219</v>
      </c>
      <c r="E1375" s="27">
        <f t="shared" si="42"/>
        <v>10448.03354341798</v>
      </c>
      <c r="F1375" s="32">
        <v>102.02359751114128</v>
      </c>
      <c r="G1375" s="7">
        <f t="shared" si="43"/>
        <v>3440.7005877957586</v>
      </c>
    </row>
    <row r="1376" spans="2:7" x14ac:dyDescent="0.3">
      <c r="B1376" s="1" t="s">
        <v>972</v>
      </c>
      <c r="C1376" s="7">
        <v>1.5493997683007561</v>
      </c>
      <c r="D1376" s="27">
        <v>15.238272152643914</v>
      </c>
      <c r="E1376" s="27">
        <f t="shared" si="42"/>
        <v>10463.271815570624</v>
      </c>
      <c r="F1376" s="32">
        <v>101.67817930932068</v>
      </c>
      <c r="G1376" s="7">
        <f t="shared" si="43"/>
        <v>3442.2499875640592</v>
      </c>
    </row>
    <row r="1377" spans="2:7" x14ac:dyDescent="0.3">
      <c r="B1377" s="1" t="s">
        <v>1686</v>
      </c>
      <c r="C1377" s="7">
        <v>1.5493997683007585</v>
      </c>
      <c r="D1377" s="27">
        <v>15.335506013526736</v>
      </c>
      <c r="E1377" s="27">
        <f t="shared" si="42"/>
        <v>10478.607321584152</v>
      </c>
      <c r="F1377" s="32">
        <v>101.03349488005841</v>
      </c>
      <c r="G1377" s="7">
        <f t="shared" si="43"/>
        <v>3443.7993873323599</v>
      </c>
    </row>
    <row r="1378" spans="2:7" x14ac:dyDescent="0.3">
      <c r="B1378" s="1" t="s">
        <v>579</v>
      </c>
      <c r="C1378" s="7">
        <v>2.2134282404296677</v>
      </c>
      <c r="D1378" s="27">
        <v>21.983158947084149</v>
      </c>
      <c r="E1378" s="27">
        <f t="shared" si="42"/>
        <v>10500.590480531237</v>
      </c>
      <c r="F1378" s="32">
        <v>100.68745105094449</v>
      </c>
      <c r="G1378" s="7">
        <f t="shared" si="43"/>
        <v>3446.0128155727893</v>
      </c>
    </row>
    <row r="1379" spans="2:7" x14ac:dyDescent="0.3">
      <c r="B1379" s="1" t="s">
        <v>899</v>
      </c>
      <c r="C1379" s="7">
        <v>2.2134282404296681</v>
      </c>
      <c r="D1379" s="27">
        <v>22.026381966427937</v>
      </c>
      <c r="E1379" s="27">
        <f t="shared" si="42"/>
        <v>10522.616862497665</v>
      </c>
      <c r="F1379" s="32">
        <v>100.48986909440326</v>
      </c>
      <c r="G1379" s="7">
        <f t="shared" si="43"/>
        <v>3448.2262438132188</v>
      </c>
    </row>
    <row r="1380" spans="2:7" x14ac:dyDescent="0.3">
      <c r="B1380" s="1" t="s">
        <v>762</v>
      </c>
      <c r="C1380" s="7">
        <v>1.7707425923437499</v>
      </c>
      <c r="D1380" s="27">
        <v>17.645461139946512</v>
      </c>
      <c r="E1380" s="27">
        <f t="shared" si="42"/>
        <v>10540.262323637611</v>
      </c>
      <c r="F1380" s="32">
        <v>100.35116556603164</v>
      </c>
      <c r="G1380" s="7">
        <f t="shared" si="43"/>
        <v>3449.9969864055624</v>
      </c>
    </row>
    <row r="1381" spans="2:7" x14ac:dyDescent="0.3">
      <c r="B1381" s="1" t="s">
        <v>827</v>
      </c>
      <c r="C1381" s="7">
        <v>3.0987995366015402</v>
      </c>
      <c r="D1381" s="27">
        <v>30.9834712634113</v>
      </c>
      <c r="E1381" s="27">
        <f t="shared" si="42"/>
        <v>10571.245794901022</v>
      </c>
      <c r="F1381" s="32">
        <v>100.01460166475745</v>
      </c>
      <c r="G1381" s="7">
        <f t="shared" si="43"/>
        <v>3453.0957859421642</v>
      </c>
    </row>
    <row r="1382" spans="2:7" x14ac:dyDescent="0.3">
      <c r="B1382" s="1" t="s">
        <v>1681</v>
      </c>
      <c r="C1382" s="7">
        <v>2.6561138885155886</v>
      </c>
      <c r="D1382" s="27">
        <v>26.718499156333554</v>
      </c>
      <c r="E1382" s="27">
        <f t="shared" si="42"/>
        <v>10597.964294057356</v>
      </c>
      <c r="F1382" s="32">
        <v>99.411043748165156</v>
      </c>
      <c r="G1382" s="7">
        <f t="shared" si="43"/>
        <v>3455.7518998306796</v>
      </c>
    </row>
    <row r="1383" spans="2:7" x14ac:dyDescent="0.3">
      <c r="B1383" s="1" t="s">
        <v>866</v>
      </c>
      <c r="C1383" s="7">
        <v>3.5414851846874535</v>
      </c>
      <c r="D1383" s="27">
        <v>35.634349724952749</v>
      </c>
      <c r="E1383" s="27">
        <f t="shared" si="42"/>
        <v>10633.598643782308</v>
      </c>
      <c r="F1383" s="32">
        <v>99.384027266464997</v>
      </c>
      <c r="G1383" s="7">
        <f t="shared" si="43"/>
        <v>3459.2933850153672</v>
      </c>
    </row>
    <row r="1384" spans="2:7" x14ac:dyDescent="0.3">
      <c r="B1384" s="1" t="s">
        <v>1588</v>
      </c>
      <c r="C1384" s="7">
        <v>1.9920854163867028</v>
      </c>
      <c r="D1384" s="27">
        <v>20.059946415119825</v>
      </c>
      <c r="E1384" s="27">
        <f t="shared" si="42"/>
        <v>10653.658590197429</v>
      </c>
      <c r="F1384" s="32">
        <v>99.306617034889186</v>
      </c>
      <c r="G1384" s="7">
        <f t="shared" si="43"/>
        <v>3461.2854704317538</v>
      </c>
    </row>
    <row r="1385" spans="2:7" x14ac:dyDescent="0.3">
      <c r="B1385" s="1" t="s">
        <v>1735</v>
      </c>
      <c r="C1385" s="7">
        <v>3.9841708327733376</v>
      </c>
      <c r="D1385" s="27">
        <v>40.196685445940709</v>
      </c>
      <c r="E1385" s="27">
        <f t="shared" si="42"/>
        <v>10693.855275643369</v>
      </c>
      <c r="F1385" s="32">
        <v>99.116899529726822</v>
      </c>
      <c r="G1385" s="7">
        <f t="shared" si="43"/>
        <v>3465.2696412645273</v>
      </c>
    </row>
    <row r="1386" spans="2:7" x14ac:dyDescent="0.3">
      <c r="B1386" s="1" t="s">
        <v>1022</v>
      </c>
      <c r="C1386" s="7">
        <v>3.3201423606445024</v>
      </c>
      <c r="D1386" s="27">
        <v>33.563584916791932</v>
      </c>
      <c r="E1386" s="27">
        <f t="shared" si="42"/>
        <v>10727.418860560161</v>
      </c>
      <c r="F1386" s="32">
        <v>98.920969523235527</v>
      </c>
      <c r="G1386" s="7">
        <f t="shared" si="43"/>
        <v>3468.589783625172</v>
      </c>
    </row>
    <row r="1387" spans="2:7" x14ac:dyDescent="0.3">
      <c r="B1387" s="1" t="s">
        <v>1656</v>
      </c>
      <c r="C1387" s="7">
        <v>1.9920854163867094</v>
      </c>
      <c r="D1387" s="27">
        <v>20.163984594025077</v>
      </c>
      <c r="E1387" s="27">
        <f t="shared" si="42"/>
        <v>10747.582845154186</v>
      </c>
      <c r="F1387" s="32">
        <v>98.794234199970447</v>
      </c>
      <c r="G1387" s="7">
        <f t="shared" si="43"/>
        <v>3470.5818690415585</v>
      </c>
    </row>
    <row r="1388" spans="2:7" x14ac:dyDescent="0.3">
      <c r="B1388" s="1" t="s">
        <v>1510</v>
      </c>
      <c r="C1388" s="7">
        <v>1.5493997683007623</v>
      </c>
      <c r="D1388" s="27">
        <v>15.786085421415104</v>
      </c>
      <c r="E1388" s="27">
        <f t="shared" si="42"/>
        <v>10763.368930575602</v>
      </c>
      <c r="F1388" s="32">
        <v>98.149713937242225</v>
      </c>
      <c r="G1388" s="7">
        <f t="shared" si="43"/>
        <v>3472.1312688098592</v>
      </c>
    </row>
    <row r="1389" spans="2:7" x14ac:dyDescent="0.3">
      <c r="B1389" s="1" t="s">
        <v>1237</v>
      </c>
      <c r="C1389" s="7">
        <v>1.7707425923437488</v>
      </c>
      <c r="D1389" s="27">
        <v>18.067784537096067</v>
      </c>
      <c r="E1389" s="27">
        <f t="shared" si="42"/>
        <v>10781.436715112697</v>
      </c>
      <c r="F1389" s="32">
        <v>98.005518535387083</v>
      </c>
      <c r="G1389" s="7">
        <f t="shared" si="43"/>
        <v>3473.9020114022028</v>
      </c>
    </row>
    <row r="1390" spans="2:7" x14ac:dyDescent="0.3">
      <c r="B1390" s="1" t="s">
        <v>976</v>
      </c>
      <c r="C1390" s="7">
        <v>2.2134282404296681</v>
      </c>
      <c r="D1390" s="27">
        <v>22.619317952285126</v>
      </c>
      <c r="E1390" s="27">
        <f t="shared" si="42"/>
        <v>10804.056033064982</v>
      </c>
      <c r="F1390" s="32">
        <v>97.855657942420663</v>
      </c>
      <c r="G1390" s="7">
        <f t="shared" si="43"/>
        <v>3476.1154396426323</v>
      </c>
    </row>
    <row r="1391" spans="2:7" x14ac:dyDescent="0.3">
      <c r="B1391" s="1" t="s">
        <v>1367</v>
      </c>
      <c r="C1391" s="7">
        <v>3.3201423606445024</v>
      </c>
      <c r="D1391" s="27">
        <v>34.390829513341856</v>
      </c>
      <c r="E1391" s="27">
        <f t="shared" si="42"/>
        <v>10838.446862578325</v>
      </c>
      <c r="F1391" s="32">
        <v>96.541502709507469</v>
      </c>
      <c r="G1391" s="7">
        <f t="shared" si="43"/>
        <v>3479.435582003277</v>
      </c>
    </row>
    <row r="1392" spans="2:7" x14ac:dyDescent="0.3">
      <c r="B1392" s="1" t="s">
        <v>1198</v>
      </c>
      <c r="C1392" s="7">
        <v>2.4347710644726588</v>
      </c>
      <c r="D1392" s="27">
        <v>25.271369618418689</v>
      </c>
      <c r="E1392" s="27">
        <f t="shared" si="42"/>
        <v>10863.718232196743</v>
      </c>
      <c r="F1392" s="32">
        <v>96.345037931703942</v>
      </c>
      <c r="G1392" s="7">
        <f t="shared" si="43"/>
        <v>3481.8703530677494</v>
      </c>
    </row>
    <row r="1393" spans="2:7" x14ac:dyDescent="0.3">
      <c r="B1393" s="1" t="s">
        <v>1652</v>
      </c>
      <c r="C1393" s="7">
        <v>1.549399768300761</v>
      </c>
      <c r="D1393" s="27">
        <v>16.122795556867551</v>
      </c>
      <c r="E1393" s="27">
        <f t="shared" si="42"/>
        <v>10879.841027753611</v>
      </c>
      <c r="F1393" s="32">
        <v>96.0999451265007</v>
      </c>
      <c r="G1393" s="7">
        <f t="shared" si="43"/>
        <v>3483.4197528360501</v>
      </c>
    </row>
    <row r="1394" spans="2:7" x14ac:dyDescent="0.3">
      <c r="B1394" s="1" t="s">
        <v>1698</v>
      </c>
      <c r="C1394" s="7">
        <v>2.4347710644726637</v>
      </c>
      <c r="D1394" s="27">
        <v>25.637541760093665</v>
      </c>
      <c r="E1394" s="27">
        <f t="shared" si="42"/>
        <v>10905.478569513705</v>
      </c>
      <c r="F1394" s="32">
        <v>94.968975077888601</v>
      </c>
      <c r="G1394" s="7">
        <f t="shared" si="43"/>
        <v>3485.8545239005225</v>
      </c>
    </row>
    <row r="1395" spans="2:7" x14ac:dyDescent="0.3">
      <c r="B1395" s="1" t="s">
        <v>821</v>
      </c>
      <c r="C1395" s="7">
        <v>2.434771064472661</v>
      </c>
      <c r="D1395" s="27">
        <v>25.641215223865963</v>
      </c>
      <c r="E1395" s="27">
        <f t="shared" si="42"/>
        <v>10931.119784737572</v>
      </c>
      <c r="F1395" s="32">
        <v>94.955369439996716</v>
      </c>
      <c r="G1395" s="7">
        <f t="shared" si="43"/>
        <v>3488.289294964995</v>
      </c>
    </row>
    <row r="1396" spans="2:7" x14ac:dyDescent="0.3">
      <c r="B1396" s="1" t="s">
        <v>136</v>
      </c>
      <c r="C1396" s="7">
        <v>1.5493997683007596</v>
      </c>
      <c r="D1396" s="27">
        <v>16.385025051981874</v>
      </c>
      <c r="E1396" s="27">
        <f t="shared" si="42"/>
        <v>10947.504809789554</v>
      </c>
      <c r="F1396" s="32">
        <v>94.561940759031671</v>
      </c>
      <c r="G1396" s="7">
        <f t="shared" si="43"/>
        <v>3489.8386947332956</v>
      </c>
    </row>
    <row r="1397" spans="2:7" x14ac:dyDescent="0.3">
      <c r="B1397" s="1" t="s">
        <v>1527</v>
      </c>
      <c r="C1397" s="7">
        <v>6.6402847212887472</v>
      </c>
      <c r="D1397" s="27">
        <v>70.403987562454731</v>
      </c>
      <c r="E1397" s="27">
        <f t="shared" si="42"/>
        <v>11017.908797352009</v>
      </c>
      <c r="F1397" s="32">
        <v>94.316883903744966</v>
      </c>
      <c r="G1397" s="7">
        <f t="shared" si="43"/>
        <v>3496.4789794545845</v>
      </c>
    </row>
    <row r="1398" spans="2:7" x14ac:dyDescent="0.3">
      <c r="B1398" s="1" t="s">
        <v>1742</v>
      </c>
      <c r="C1398" s="7">
        <v>1.7707425923437414</v>
      </c>
      <c r="D1398" s="27">
        <v>18.848532071321486</v>
      </c>
      <c r="E1398" s="27">
        <f t="shared" si="42"/>
        <v>11036.75732942333</v>
      </c>
      <c r="F1398" s="32">
        <v>93.945915026346839</v>
      </c>
      <c r="G1398" s="7">
        <f t="shared" si="43"/>
        <v>3498.2497220469281</v>
      </c>
    </row>
    <row r="1399" spans="2:7" x14ac:dyDescent="0.3">
      <c r="B1399" s="1" t="s">
        <v>638</v>
      </c>
      <c r="C1399" s="7">
        <v>1.549399768300755</v>
      </c>
      <c r="D1399" s="27">
        <v>16.498268498461631</v>
      </c>
      <c r="E1399" s="27">
        <f t="shared" si="42"/>
        <v>11053.255597921792</v>
      </c>
      <c r="F1399" s="32">
        <v>93.912871429218626</v>
      </c>
      <c r="G1399" s="7">
        <f t="shared" si="43"/>
        <v>3499.7991218152288</v>
      </c>
    </row>
    <row r="1400" spans="2:7" x14ac:dyDescent="0.3">
      <c r="B1400" s="1" t="s">
        <v>1416</v>
      </c>
      <c r="C1400" s="7">
        <v>2.434771064472669</v>
      </c>
      <c r="D1400" s="27">
        <v>26.331975763332789</v>
      </c>
      <c r="E1400" s="27">
        <f t="shared" si="42"/>
        <v>11079.587573685125</v>
      </c>
      <c r="F1400" s="32">
        <v>92.464427521731267</v>
      </c>
      <c r="G1400" s="7">
        <f t="shared" si="43"/>
        <v>3502.2338928797012</v>
      </c>
    </row>
    <row r="1401" spans="2:7" x14ac:dyDescent="0.3">
      <c r="B1401" s="1" t="s">
        <v>665</v>
      </c>
      <c r="C1401" s="7">
        <v>1.5493997683007643</v>
      </c>
      <c r="D1401" s="27">
        <v>16.89622938076058</v>
      </c>
      <c r="E1401" s="27">
        <f t="shared" si="42"/>
        <v>11096.483803065885</v>
      </c>
      <c r="F1401" s="32">
        <v>91.700919381754886</v>
      </c>
      <c r="G1401" s="7">
        <f t="shared" si="43"/>
        <v>3503.7832926480019</v>
      </c>
    </row>
    <row r="1402" spans="2:7" x14ac:dyDescent="0.3">
      <c r="B1402" s="1" t="s">
        <v>814</v>
      </c>
      <c r="C1402" s="7">
        <v>1.9920854163866764</v>
      </c>
      <c r="D1402" s="27">
        <v>21.769199340088186</v>
      </c>
      <c r="E1402" s="27">
        <f t="shared" si="42"/>
        <v>11118.253002405972</v>
      </c>
      <c r="F1402" s="32">
        <v>91.509356190157732</v>
      </c>
      <c r="G1402" s="7">
        <f t="shared" si="43"/>
        <v>3505.7753780643884</v>
      </c>
    </row>
    <row r="1403" spans="2:7" x14ac:dyDescent="0.3">
      <c r="B1403" s="1" t="s">
        <v>1447</v>
      </c>
      <c r="C1403" s="7">
        <v>1.5493997683007585</v>
      </c>
      <c r="D1403" s="27">
        <v>16.956612974590744</v>
      </c>
      <c r="E1403" s="27">
        <f t="shared" si="42"/>
        <v>11135.209615380563</v>
      </c>
      <c r="F1403" s="32">
        <v>91.37436648595525</v>
      </c>
      <c r="G1403" s="7">
        <f t="shared" si="43"/>
        <v>3507.3247778326891</v>
      </c>
    </row>
    <row r="1404" spans="2:7" x14ac:dyDescent="0.3">
      <c r="B1404" s="1" t="s">
        <v>1222</v>
      </c>
      <c r="C1404" s="7">
        <v>2.2134282404296681</v>
      </c>
      <c r="D1404" s="27">
        <v>24.296239148270825</v>
      </c>
      <c r="E1404" s="27">
        <f t="shared" si="42"/>
        <v>11159.505854528834</v>
      </c>
      <c r="F1404" s="32">
        <v>91.101681495722318</v>
      </c>
      <c r="G1404" s="7">
        <f t="shared" si="43"/>
        <v>3509.5382060731185</v>
      </c>
    </row>
    <row r="1405" spans="2:7" x14ac:dyDescent="0.3">
      <c r="B1405" s="1" t="s">
        <v>79</v>
      </c>
      <c r="C1405" s="7">
        <v>0.8853712961718655</v>
      </c>
      <c r="D1405" s="27">
        <v>9.7304167116621123</v>
      </c>
      <c r="E1405" s="27">
        <f t="shared" si="42"/>
        <v>11169.236271240496</v>
      </c>
      <c r="F1405" s="32">
        <v>90.990069840557709</v>
      </c>
      <c r="G1405" s="7">
        <f t="shared" si="43"/>
        <v>3510.4235773692903</v>
      </c>
    </row>
    <row r="1406" spans="2:7" x14ac:dyDescent="0.3">
      <c r="B1406" s="1" t="s">
        <v>740</v>
      </c>
      <c r="C1406" s="7">
        <v>1.7707425923437363</v>
      </c>
      <c r="D1406" s="27">
        <v>19.622698400618258</v>
      </c>
      <c r="E1406" s="27">
        <f t="shared" si="42"/>
        <v>11188.858969641115</v>
      </c>
      <c r="F1406" s="32">
        <v>90.23950509721665</v>
      </c>
      <c r="G1406" s="7">
        <f t="shared" si="43"/>
        <v>3512.1943199616339</v>
      </c>
    </row>
    <row r="1407" spans="2:7" x14ac:dyDescent="0.3">
      <c r="B1407" s="1" t="s">
        <v>1398</v>
      </c>
      <c r="C1407" s="7">
        <v>1.5493997683007559</v>
      </c>
      <c r="D1407" s="27">
        <v>17.450364459292935</v>
      </c>
      <c r="E1407" s="27">
        <f t="shared" si="42"/>
        <v>11206.309334100408</v>
      </c>
      <c r="F1407" s="32">
        <v>88.78896322853852</v>
      </c>
      <c r="G1407" s="7">
        <f t="shared" si="43"/>
        <v>3513.7437197299346</v>
      </c>
    </row>
    <row r="1408" spans="2:7" x14ac:dyDescent="0.3">
      <c r="B1408" s="1" t="s">
        <v>1414</v>
      </c>
      <c r="C1408" s="7">
        <v>4.8695421289453407</v>
      </c>
      <c r="D1408" s="27">
        <v>55.040567170020772</v>
      </c>
      <c r="E1408" s="27">
        <f t="shared" si="42"/>
        <v>11261.349901270429</v>
      </c>
      <c r="F1408" s="32">
        <v>88.471874097940969</v>
      </c>
      <c r="G1408" s="7">
        <f t="shared" si="43"/>
        <v>3518.6132618588799</v>
      </c>
    </row>
    <row r="1409" spans="2:7" x14ac:dyDescent="0.3">
      <c r="B1409" s="1" t="s">
        <v>1387</v>
      </c>
      <c r="C1409" s="7">
        <v>1.7707425923437499</v>
      </c>
      <c r="D1409" s="27">
        <v>20.047536079889433</v>
      </c>
      <c r="E1409" s="27">
        <f t="shared" si="42"/>
        <v>11281.397437350319</v>
      </c>
      <c r="F1409" s="32">
        <v>88.327193191589259</v>
      </c>
      <c r="G1409" s="7">
        <f t="shared" si="43"/>
        <v>3520.3840044512235</v>
      </c>
    </row>
    <row r="1410" spans="2:7" x14ac:dyDescent="0.3">
      <c r="B1410" s="1" t="s">
        <v>1187</v>
      </c>
      <c r="C1410" s="7">
        <v>1.7707425923437456</v>
      </c>
      <c r="D1410" s="27">
        <v>20.076915694247035</v>
      </c>
      <c r="E1410" s="27">
        <f t="shared" si="42"/>
        <v>11301.474353044567</v>
      </c>
      <c r="F1410" s="32">
        <v>88.197939330449316</v>
      </c>
      <c r="G1410" s="7">
        <f t="shared" si="43"/>
        <v>3522.1547470435671</v>
      </c>
    </row>
    <row r="1411" spans="2:7" x14ac:dyDescent="0.3">
      <c r="B1411" s="1" t="s">
        <v>1141</v>
      </c>
      <c r="C1411" s="7">
        <v>3.7628280087304899</v>
      </c>
      <c r="D1411" s="27">
        <v>42.673310901631304</v>
      </c>
      <c r="E1411" s="27">
        <f t="shared" si="42"/>
        <v>11344.147663946198</v>
      </c>
      <c r="F1411" s="32">
        <v>88.177550071153377</v>
      </c>
      <c r="G1411" s="7">
        <f t="shared" si="43"/>
        <v>3525.9175750522977</v>
      </c>
    </row>
    <row r="1412" spans="2:7" x14ac:dyDescent="0.3">
      <c r="B1412" s="1" t="s">
        <v>1388</v>
      </c>
      <c r="C1412" s="7">
        <v>2.2134282404296681</v>
      </c>
      <c r="D1412" s="27">
        <v>25.131741558362396</v>
      </c>
      <c r="E1412" s="27">
        <f t="shared" si="42"/>
        <v>11369.27940550456</v>
      </c>
      <c r="F1412" s="32">
        <v>88.07301456962368</v>
      </c>
      <c r="G1412" s="7">
        <f t="shared" si="43"/>
        <v>3528.1310032927272</v>
      </c>
    </row>
    <row r="1413" spans="2:7" x14ac:dyDescent="0.3">
      <c r="B1413" s="1" t="s">
        <v>1434</v>
      </c>
      <c r="C1413" s="7">
        <v>1.5493997683007532</v>
      </c>
      <c r="D1413" s="27">
        <v>17.628897138727243</v>
      </c>
      <c r="E1413" s="27">
        <f t="shared" si="42"/>
        <v>11386.908302643287</v>
      </c>
      <c r="F1413" s="32">
        <v>87.889773030499143</v>
      </c>
      <c r="G1413" s="7">
        <f t="shared" si="43"/>
        <v>3529.6804030610278</v>
      </c>
    </row>
    <row r="1414" spans="2:7" x14ac:dyDescent="0.3">
      <c r="B1414" s="1" t="s">
        <v>968</v>
      </c>
      <c r="C1414" s="7">
        <v>2.6561138885156446</v>
      </c>
      <c r="D1414" s="27">
        <v>30.523206865832989</v>
      </c>
      <c r="E1414" s="27">
        <f t="shared" si="42"/>
        <v>11417.431509509121</v>
      </c>
      <c r="F1414" s="32">
        <v>87.01948979970517</v>
      </c>
      <c r="G1414" s="7">
        <f t="shared" si="43"/>
        <v>3532.3365169495437</v>
      </c>
    </row>
    <row r="1415" spans="2:7" x14ac:dyDescent="0.3">
      <c r="B1415" s="1" t="s">
        <v>1741</v>
      </c>
      <c r="C1415" s="7">
        <v>1.5493997683007732</v>
      </c>
      <c r="D1415" s="27">
        <v>17.815690249439601</v>
      </c>
      <c r="E1415" s="27">
        <f t="shared" ref="E1415:E1478" si="44">D1415+E1414</f>
        <v>11435.24719975856</v>
      </c>
      <c r="F1415" s="32">
        <v>86.968270474365156</v>
      </c>
      <c r="G1415" s="7">
        <f t="shared" ref="G1415:G1478" si="45">C1415+G1414</f>
        <v>3533.8859167178443</v>
      </c>
    </row>
    <row r="1416" spans="2:7" x14ac:dyDescent="0.3">
      <c r="B1416" s="1" t="s">
        <v>593</v>
      </c>
      <c r="C1416" s="7">
        <v>1.5493997683007728</v>
      </c>
      <c r="D1416" s="27">
        <v>17.824867488283722</v>
      </c>
      <c r="E1416" s="27">
        <f t="shared" si="44"/>
        <v>11453.072067246843</v>
      </c>
      <c r="F1416" s="32">
        <v>86.92349434402206</v>
      </c>
      <c r="G1416" s="7">
        <f t="shared" si="45"/>
        <v>3535.435316486145</v>
      </c>
    </row>
    <row r="1417" spans="2:7" x14ac:dyDescent="0.3">
      <c r="B1417" s="1" t="s">
        <v>265</v>
      </c>
      <c r="C1417" s="7">
        <v>2.8774567125585868</v>
      </c>
      <c r="D1417" s="27">
        <v>33.121182378503164</v>
      </c>
      <c r="E1417" s="27">
        <f t="shared" si="44"/>
        <v>11486.193249625347</v>
      </c>
      <c r="F1417" s="32">
        <v>86.876630178098935</v>
      </c>
      <c r="G1417" s="7">
        <f t="shared" si="45"/>
        <v>3538.3127731987038</v>
      </c>
    </row>
    <row r="1418" spans="2:7" x14ac:dyDescent="0.3">
      <c r="B1418" s="1" t="s">
        <v>795</v>
      </c>
      <c r="C1418" s="7">
        <v>2.2134282404296681</v>
      </c>
      <c r="D1418" s="27">
        <v>25.492247128074691</v>
      </c>
      <c r="E1418" s="27">
        <f t="shared" si="44"/>
        <v>11511.685496753422</v>
      </c>
      <c r="F1418" s="32">
        <v>86.827505998559573</v>
      </c>
      <c r="G1418" s="7">
        <f t="shared" si="45"/>
        <v>3540.5262014391333</v>
      </c>
    </row>
    <row r="1419" spans="2:7" x14ac:dyDescent="0.3">
      <c r="B1419" s="1" t="s">
        <v>1442</v>
      </c>
      <c r="C1419" s="7">
        <v>2.6561138885156526</v>
      </c>
      <c r="D1419" s="27">
        <v>30.848395287234936</v>
      </c>
      <c r="E1419" s="27">
        <f t="shared" si="44"/>
        <v>11542.533892040658</v>
      </c>
      <c r="F1419" s="32">
        <v>86.102173671729119</v>
      </c>
      <c r="G1419" s="7">
        <f t="shared" si="45"/>
        <v>3543.1823153276491</v>
      </c>
    </row>
    <row r="1420" spans="2:7" x14ac:dyDescent="0.3">
      <c r="B1420" s="1" t="s">
        <v>1025</v>
      </c>
      <c r="C1420" s="7">
        <v>1.7707425923437519</v>
      </c>
      <c r="D1420" s="27">
        <v>20.59400310397173</v>
      </c>
      <c r="E1420" s="27">
        <f t="shared" si="44"/>
        <v>11563.127895144629</v>
      </c>
      <c r="F1420" s="32">
        <v>85.983409024651891</v>
      </c>
      <c r="G1420" s="7">
        <f t="shared" si="45"/>
        <v>3544.9530579199927</v>
      </c>
    </row>
    <row r="1421" spans="2:7" x14ac:dyDescent="0.3">
      <c r="B1421" s="1" t="s">
        <v>1592</v>
      </c>
      <c r="C1421" s="7">
        <v>2.8774567125585238</v>
      </c>
      <c r="D1421" s="27">
        <v>33.595212108732426</v>
      </c>
      <c r="E1421" s="27">
        <f t="shared" si="44"/>
        <v>11596.723107253361</v>
      </c>
      <c r="F1421" s="32">
        <v>85.650797597154749</v>
      </c>
      <c r="G1421" s="7">
        <f t="shared" si="45"/>
        <v>3547.8305146325511</v>
      </c>
    </row>
    <row r="1422" spans="2:7" x14ac:dyDescent="0.3">
      <c r="B1422" s="1" t="s">
        <v>1114</v>
      </c>
      <c r="C1422" s="7">
        <v>1.7707425923437414</v>
      </c>
      <c r="D1422" s="27">
        <v>20.927471322673831</v>
      </c>
      <c r="E1422" s="27">
        <f t="shared" si="44"/>
        <v>11617.650578576035</v>
      </c>
      <c r="F1422" s="32">
        <v>84.613308748163647</v>
      </c>
      <c r="G1422" s="7">
        <f t="shared" si="45"/>
        <v>3549.6012572248947</v>
      </c>
    </row>
    <row r="1423" spans="2:7" x14ac:dyDescent="0.3">
      <c r="B1423" s="1" t="s">
        <v>1180</v>
      </c>
      <c r="C1423" s="7">
        <v>1.9920854163867097</v>
      </c>
      <c r="D1423" s="27">
        <v>23.593208617567413</v>
      </c>
      <c r="E1423" s="27">
        <f t="shared" si="44"/>
        <v>11641.243787193602</v>
      </c>
      <c r="F1423" s="32">
        <v>84.434696809462807</v>
      </c>
      <c r="G1423" s="7">
        <f t="shared" si="45"/>
        <v>3551.5933426412812</v>
      </c>
    </row>
    <row r="1424" spans="2:7" x14ac:dyDescent="0.3">
      <c r="B1424" s="1" t="s">
        <v>826</v>
      </c>
      <c r="C1424" s="7">
        <v>2.2134282404296681</v>
      </c>
      <c r="D1424" s="27">
        <v>26.228999792399527</v>
      </c>
      <c r="E1424" s="27">
        <f t="shared" si="44"/>
        <v>11667.472786986002</v>
      </c>
      <c r="F1424" s="32">
        <v>84.388587363177351</v>
      </c>
      <c r="G1424" s="7">
        <f t="shared" si="45"/>
        <v>3553.8067708817107</v>
      </c>
    </row>
    <row r="1425" spans="2:7" x14ac:dyDescent="0.3">
      <c r="B1425" s="1" t="s">
        <v>1593</v>
      </c>
      <c r="C1425" s="7">
        <v>1.9920854163866817</v>
      </c>
      <c r="D1425" s="27">
        <v>23.650305533048257</v>
      </c>
      <c r="E1425" s="27">
        <f t="shared" si="44"/>
        <v>11691.12309251905</v>
      </c>
      <c r="F1425" s="32">
        <v>84.23085332250777</v>
      </c>
      <c r="G1425" s="7">
        <f t="shared" si="45"/>
        <v>3555.7988562980972</v>
      </c>
    </row>
    <row r="1426" spans="2:7" x14ac:dyDescent="0.3">
      <c r="B1426" s="1" t="s">
        <v>742</v>
      </c>
      <c r="C1426" s="7">
        <v>4.2055136568162803</v>
      </c>
      <c r="D1426" s="27">
        <v>50.171814079004847</v>
      </c>
      <c r="E1426" s="27">
        <f t="shared" si="44"/>
        <v>11741.294906598056</v>
      </c>
      <c r="F1426" s="32">
        <v>83.822236329623593</v>
      </c>
      <c r="G1426" s="7">
        <f t="shared" si="45"/>
        <v>3560.0043699549137</v>
      </c>
    </row>
    <row r="1427" spans="2:7" x14ac:dyDescent="0.3">
      <c r="B1427" s="1" t="s">
        <v>1528</v>
      </c>
      <c r="C1427" s="7">
        <v>1.7707425923437421</v>
      </c>
      <c r="D1427" s="27">
        <v>21.132223810497585</v>
      </c>
      <c r="E1427" s="27">
        <f t="shared" si="44"/>
        <v>11762.427130408552</v>
      </c>
      <c r="F1427" s="32">
        <v>83.793480904934995</v>
      </c>
      <c r="G1427" s="7">
        <f t="shared" si="45"/>
        <v>3561.7751125472573</v>
      </c>
    </row>
    <row r="1428" spans="2:7" x14ac:dyDescent="0.3">
      <c r="B1428" s="1" t="s">
        <v>1707</v>
      </c>
      <c r="C1428" s="7">
        <v>1.7707425923437501</v>
      </c>
      <c r="D1428" s="27">
        <v>21.20981556128546</v>
      </c>
      <c r="E1428" s="27">
        <f t="shared" si="44"/>
        <v>11783.636945969838</v>
      </c>
      <c r="F1428" s="32">
        <v>83.486939677868236</v>
      </c>
      <c r="G1428" s="7">
        <f t="shared" si="45"/>
        <v>3563.5458551396009</v>
      </c>
    </row>
    <row r="1429" spans="2:7" x14ac:dyDescent="0.3">
      <c r="B1429" s="1" t="s">
        <v>1617</v>
      </c>
      <c r="C1429" s="7">
        <v>3.3201423606445024</v>
      </c>
      <c r="D1429" s="27">
        <v>39.857823442400722</v>
      </c>
      <c r="E1429" s="27">
        <f t="shared" si="44"/>
        <v>11823.494769412238</v>
      </c>
      <c r="F1429" s="32">
        <v>83.2996404192141</v>
      </c>
      <c r="G1429" s="7">
        <f t="shared" si="45"/>
        <v>3566.8659975002456</v>
      </c>
    </row>
    <row r="1430" spans="2:7" x14ac:dyDescent="0.3">
      <c r="B1430" s="1" t="s">
        <v>1404</v>
      </c>
      <c r="C1430" s="7">
        <v>3.3201423606445024</v>
      </c>
      <c r="D1430" s="27">
        <v>40.147294479102761</v>
      </c>
      <c r="E1430" s="27">
        <f t="shared" si="44"/>
        <v>11863.642063891341</v>
      </c>
      <c r="F1430" s="32">
        <v>82.69903124786363</v>
      </c>
      <c r="G1430" s="7">
        <f t="shared" si="45"/>
        <v>3570.1861398608903</v>
      </c>
    </row>
    <row r="1431" spans="2:7" x14ac:dyDescent="0.3">
      <c r="B1431" s="1" t="s">
        <v>1648</v>
      </c>
      <c r="C1431" s="7">
        <v>2.4347710644726699</v>
      </c>
      <c r="D1431" s="27">
        <v>29.569340415807659</v>
      </c>
      <c r="E1431" s="27">
        <f t="shared" si="44"/>
        <v>11893.211404307149</v>
      </c>
      <c r="F1431" s="32">
        <v>82.341067816685225</v>
      </c>
      <c r="G1431" s="7">
        <f t="shared" si="45"/>
        <v>3572.6209109253628</v>
      </c>
    </row>
    <row r="1432" spans="2:7" x14ac:dyDescent="0.3">
      <c r="B1432" s="1" t="s">
        <v>1684</v>
      </c>
      <c r="C1432" s="7">
        <v>3.0987995366015819</v>
      </c>
      <c r="D1432" s="27">
        <v>37.684733778634325</v>
      </c>
      <c r="E1432" s="27">
        <f t="shared" si="44"/>
        <v>11930.896138085784</v>
      </c>
      <c r="F1432" s="32">
        <v>82.2295721870927</v>
      </c>
      <c r="G1432" s="7">
        <f t="shared" si="45"/>
        <v>3575.7197104619645</v>
      </c>
    </row>
    <row r="1433" spans="2:7" x14ac:dyDescent="0.3">
      <c r="B1433" s="1" t="s">
        <v>1730</v>
      </c>
      <c r="C1433" s="7">
        <v>3.3201423606445024</v>
      </c>
      <c r="D1433" s="27">
        <v>40.519896155360719</v>
      </c>
      <c r="E1433" s="27">
        <f t="shared" si="44"/>
        <v>11971.416034241145</v>
      </c>
      <c r="F1433" s="32">
        <v>81.938570323933391</v>
      </c>
      <c r="G1433" s="7">
        <f t="shared" si="45"/>
        <v>3579.0398528226092</v>
      </c>
    </row>
    <row r="1434" spans="2:7" x14ac:dyDescent="0.3">
      <c r="B1434" s="1" t="s">
        <v>1513</v>
      </c>
      <c r="C1434" s="7">
        <v>3.7628280087304988</v>
      </c>
      <c r="D1434" s="27">
        <v>45.99575384256535</v>
      </c>
      <c r="E1434" s="27">
        <f t="shared" si="44"/>
        <v>12017.411788083711</v>
      </c>
      <c r="F1434" s="32">
        <v>81.808160414327332</v>
      </c>
      <c r="G1434" s="7">
        <f t="shared" si="45"/>
        <v>3582.8026808313398</v>
      </c>
    </row>
    <row r="1435" spans="2:7" x14ac:dyDescent="0.3">
      <c r="B1435" s="1" t="s">
        <v>923</v>
      </c>
      <c r="C1435" s="7">
        <v>2.656113888515609</v>
      </c>
      <c r="D1435" s="27">
        <v>32.476260052446435</v>
      </c>
      <c r="E1435" s="27">
        <f t="shared" si="44"/>
        <v>12049.888048136158</v>
      </c>
      <c r="F1435" s="32">
        <v>81.78632281630361</v>
      </c>
      <c r="G1435" s="7">
        <f t="shared" si="45"/>
        <v>3585.4587947198552</v>
      </c>
    </row>
    <row r="1436" spans="2:7" x14ac:dyDescent="0.3">
      <c r="B1436" s="1" t="s">
        <v>1705</v>
      </c>
      <c r="C1436" s="7">
        <v>5.5335706010744161</v>
      </c>
      <c r="D1436" s="27">
        <v>68.6513845228245</v>
      </c>
      <c r="E1436" s="27">
        <f t="shared" si="44"/>
        <v>12118.539432658981</v>
      </c>
      <c r="F1436" s="32">
        <v>80.603918472098286</v>
      </c>
      <c r="G1436" s="7">
        <f t="shared" si="45"/>
        <v>3590.9923653209298</v>
      </c>
    </row>
    <row r="1437" spans="2:7" x14ac:dyDescent="0.3">
      <c r="B1437" s="1" t="s">
        <v>1682</v>
      </c>
      <c r="C1437" s="7">
        <v>2.2134282404296681</v>
      </c>
      <c r="D1437" s="27">
        <v>27.52335726341245</v>
      </c>
      <c r="E1437" s="27">
        <f t="shared" si="44"/>
        <v>12146.062789922395</v>
      </c>
      <c r="F1437" s="32">
        <v>80.419994524869935</v>
      </c>
      <c r="G1437" s="7">
        <f t="shared" si="45"/>
        <v>3593.2057935613593</v>
      </c>
    </row>
    <row r="1438" spans="2:7" x14ac:dyDescent="0.3">
      <c r="B1438" s="1" t="s">
        <v>1687</v>
      </c>
      <c r="C1438" s="7">
        <v>2.6561138885155908</v>
      </c>
      <c r="D1438" s="27">
        <v>33.303203322157309</v>
      </c>
      <c r="E1438" s="27">
        <f t="shared" si="44"/>
        <v>12179.365993244552</v>
      </c>
      <c r="F1438" s="32">
        <v>79.755507685605238</v>
      </c>
      <c r="G1438" s="7">
        <f t="shared" si="45"/>
        <v>3595.8619074498747</v>
      </c>
    </row>
    <row r="1439" spans="2:7" x14ac:dyDescent="0.3">
      <c r="B1439" s="1" t="s">
        <v>1153</v>
      </c>
      <c r="C1439" s="7">
        <v>2.656113888515601</v>
      </c>
      <c r="D1439" s="27">
        <v>33.844875951398116</v>
      </c>
      <c r="E1439" s="27">
        <f t="shared" si="44"/>
        <v>12213.210869195949</v>
      </c>
      <c r="F1439" s="32">
        <v>78.479055214438688</v>
      </c>
      <c r="G1439" s="7">
        <f t="shared" si="45"/>
        <v>3598.5180213383901</v>
      </c>
    </row>
    <row r="1440" spans="2:7" x14ac:dyDescent="0.3">
      <c r="B1440" s="1" t="s">
        <v>1526</v>
      </c>
      <c r="C1440" s="7">
        <v>1.5493997683007608</v>
      </c>
      <c r="D1440" s="27">
        <v>19.84103340340128</v>
      </c>
      <c r="E1440" s="27">
        <f t="shared" si="44"/>
        <v>12233.051902599351</v>
      </c>
      <c r="F1440" s="32">
        <v>78.090678887479342</v>
      </c>
      <c r="G1440" s="7">
        <f t="shared" si="45"/>
        <v>3600.0674211066907</v>
      </c>
    </row>
    <row r="1441" spans="2:7" x14ac:dyDescent="0.3">
      <c r="B1441" s="1" t="s">
        <v>567</v>
      </c>
      <c r="C1441" s="7">
        <v>1.9920854163866906</v>
      </c>
      <c r="D1441" s="27">
        <v>25.801322064669041</v>
      </c>
      <c r="E1441" s="27">
        <f t="shared" si="44"/>
        <v>12258.853224664021</v>
      </c>
      <c r="F1441" s="32">
        <v>77.208656649208933</v>
      </c>
      <c r="G1441" s="7">
        <f t="shared" si="45"/>
        <v>3602.0595065230773</v>
      </c>
    </row>
    <row r="1442" spans="2:7" x14ac:dyDescent="0.3">
      <c r="B1442" s="1" t="s">
        <v>1717</v>
      </c>
      <c r="C1442" s="7">
        <v>1.9920854163866728</v>
      </c>
      <c r="D1442" s="27">
        <v>25.992003268920488</v>
      </c>
      <c r="E1442" s="27">
        <f t="shared" si="44"/>
        <v>12284.845227932941</v>
      </c>
      <c r="F1442" s="32">
        <v>76.642242453419357</v>
      </c>
      <c r="G1442" s="7">
        <f t="shared" si="45"/>
        <v>3604.0515919394638</v>
      </c>
    </row>
    <row r="1443" spans="2:7" x14ac:dyDescent="0.3">
      <c r="B1443" s="1" t="s">
        <v>1262</v>
      </c>
      <c r="C1443" s="7">
        <v>3.9841708327733367</v>
      </c>
      <c r="D1443" s="27">
        <v>52.213538867170335</v>
      </c>
      <c r="E1443" s="27">
        <f t="shared" si="44"/>
        <v>12337.058766800112</v>
      </c>
      <c r="F1443" s="32">
        <v>76.305320788712422</v>
      </c>
      <c r="G1443" s="7">
        <f t="shared" si="45"/>
        <v>3608.0357627722374</v>
      </c>
    </row>
    <row r="1444" spans="2:7" x14ac:dyDescent="0.3">
      <c r="B1444" s="1" t="s">
        <v>1522</v>
      </c>
      <c r="C1444" s="7">
        <v>1.7707425923437488</v>
      </c>
      <c r="D1444" s="27">
        <v>23.471557140750484</v>
      </c>
      <c r="E1444" s="27">
        <f t="shared" si="44"/>
        <v>12360.530323940862</v>
      </c>
      <c r="F1444" s="32">
        <v>75.442058731989633</v>
      </c>
      <c r="G1444" s="7">
        <f t="shared" si="45"/>
        <v>3609.806505364581</v>
      </c>
    </row>
    <row r="1445" spans="2:7" x14ac:dyDescent="0.3">
      <c r="B1445" s="1" t="s">
        <v>508</v>
      </c>
      <c r="C1445" s="7">
        <v>1.5493997683007632</v>
      </c>
      <c r="D1445" s="27">
        <v>20.714060721232091</v>
      </c>
      <c r="E1445" s="27">
        <f t="shared" si="44"/>
        <v>12381.244384662094</v>
      </c>
      <c r="F1445" s="32">
        <v>74.799421955571233</v>
      </c>
      <c r="G1445" s="7">
        <f t="shared" si="45"/>
        <v>3611.3559051328816</v>
      </c>
    </row>
    <row r="1446" spans="2:7" x14ac:dyDescent="0.3">
      <c r="B1446" s="1" t="s">
        <v>1384</v>
      </c>
      <c r="C1446" s="7">
        <v>1.5493997683007543</v>
      </c>
      <c r="D1446" s="27">
        <v>20.745233112191567</v>
      </c>
      <c r="E1446" s="27">
        <f t="shared" si="44"/>
        <v>12401.989617774285</v>
      </c>
      <c r="F1446" s="32">
        <v>74.687026167481463</v>
      </c>
      <c r="G1446" s="7">
        <f t="shared" si="45"/>
        <v>3612.9053049011823</v>
      </c>
    </row>
    <row r="1447" spans="2:7" x14ac:dyDescent="0.3">
      <c r="B1447" s="1" t="s">
        <v>1701</v>
      </c>
      <c r="C1447" s="7">
        <v>1.5493997683007552</v>
      </c>
      <c r="D1447" s="27">
        <v>20.747493297744398</v>
      </c>
      <c r="E1447" s="27">
        <f t="shared" si="44"/>
        <v>12422.737111072029</v>
      </c>
      <c r="F1447" s="32">
        <v>74.678889929763272</v>
      </c>
      <c r="G1447" s="7">
        <f t="shared" si="45"/>
        <v>3614.4547046694829</v>
      </c>
    </row>
    <row r="1448" spans="2:7" x14ac:dyDescent="0.3">
      <c r="B1448" s="1" t="s">
        <v>1552</v>
      </c>
      <c r="C1448" s="7">
        <v>1.7707425923437454</v>
      </c>
      <c r="D1448" s="27">
        <v>24.0016748108496</v>
      </c>
      <c r="E1448" s="27">
        <f t="shared" si="44"/>
        <v>12446.738785882879</v>
      </c>
      <c r="F1448" s="32">
        <v>73.775792993550084</v>
      </c>
      <c r="G1448" s="7">
        <f t="shared" si="45"/>
        <v>3616.2254472618265</v>
      </c>
    </row>
    <row r="1449" spans="2:7" x14ac:dyDescent="0.3">
      <c r="B1449" s="1" t="s">
        <v>847</v>
      </c>
      <c r="C1449" s="7">
        <v>1.5493997683007537</v>
      </c>
      <c r="D1449" s="27">
        <v>21.146536720013092</v>
      </c>
      <c r="E1449" s="27">
        <f t="shared" si="44"/>
        <v>12467.885322602891</v>
      </c>
      <c r="F1449" s="32">
        <v>73.269670055919889</v>
      </c>
      <c r="G1449" s="7">
        <f t="shared" si="45"/>
        <v>3617.7748470301271</v>
      </c>
    </row>
    <row r="1450" spans="2:7" x14ac:dyDescent="0.3">
      <c r="B1450" s="1" t="s">
        <v>1041</v>
      </c>
      <c r="C1450" s="7">
        <v>2.2134282404296681</v>
      </c>
      <c r="D1450" s="27">
        <v>30.318356970005048</v>
      </c>
      <c r="E1450" s="27">
        <f t="shared" si="44"/>
        <v>12498.203679572896</v>
      </c>
      <c r="F1450" s="32">
        <v>73.006206854134149</v>
      </c>
      <c r="G1450" s="7">
        <f t="shared" si="45"/>
        <v>3619.9882752705566</v>
      </c>
    </row>
    <row r="1451" spans="2:7" x14ac:dyDescent="0.3">
      <c r="B1451" s="1" t="s">
        <v>1549</v>
      </c>
      <c r="C1451" s="7">
        <v>1.5493997683007696</v>
      </c>
      <c r="D1451" s="27">
        <v>21.224484222099065</v>
      </c>
      <c r="E1451" s="27">
        <f t="shared" si="44"/>
        <v>12519.428163794995</v>
      </c>
      <c r="F1451" s="32">
        <v>73.000585177354978</v>
      </c>
      <c r="G1451" s="7">
        <f t="shared" si="45"/>
        <v>3621.5376750388573</v>
      </c>
    </row>
    <row r="1452" spans="2:7" x14ac:dyDescent="0.3">
      <c r="B1452" s="1" t="s">
        <v>1720</v>
      </c>
      <c r="C1452" s="7">
        <v>1.549399768300761</v>
      </c>
      <c r="D1452" s="27">
        <v>21.255762243613891</v>
      </c>
      <c r="E1452" s="27">
        <f t="shared" si="44"/>
        <v>12540.68392603861</v>
      </c>
      <c r="F1452" s="32">
        <v>72.893164241440687</v>
      </c>
      <c r="G1452" s="7">
        <f t="shared" si="45"/>
        <v>3623.0870748071579</v>
      </c>
    </row>
    <row r="1453" spans="2:7" x14ac:dyDescent="0.3">
      <c r="B1453" s="1" t="s">
        <v>478</v>
      </c>
      <c r="C1453" s="7">
        <v>1.5493997683007648</v>
      </c>
      <c r="D1453" s="27">
        <v>21.27743322261723</v>
      </c>
      <c r="E1453" s="27">
        <f t="shared" si="44"/>
        <v>12561.961359261228</v>
      </c>
      <c r="F1453" s="32">
        <v>72.818922850797733</v>
      </c>
      <c r="G1453" s="7">
        <f t="shared" si="45"/>
        <v>3624.6364745754586</v>
      </c>
    </row>
    <row r="1454" spans="2:7" x14ac:dyDescent="0.3">
      <c r="B1454" s="1" t="s">
        <v>1151</v>
      </c>
      <c r="C1454" s="7">
        <v>2.2134282404296681</v>
      </c>
      <c r="D1454" s="27">
        <v>30.558741513808137</v>
      </c>
      <c r="E1454" s="27">
        <f t="shared" si="44"/>
        <v>12592.520100775037</v>
      </c>
      <c r="F1454" s="32">
        <v>72.431917375573803</v>
      </c>
      <c r="G1454" s="7">
        <f t="shared" si="45"/>
        <v>3626.8499028158881</v>
      </c>
    </row>
    <row r="1455" spans="2:7" x14ac:dyDescent="0.3">
      <c r="B1455" s="1" t="s">
        <v>1603</v>
      </c>
      <c r="C1455" s="7">
        <v>3.7628280087305126</v>
      </c>
      <c r="D1455" s="27">
        <v>51.99444866397544</v>
      </c>
      <c r="E1455" s="27">
        <f t="shared" si="44"/>
        <v>12644.514549439013</v>
      </c>
      <c r="F1455" s="32">
        <v>72.369803035099835</v>
      </c>
      <c r="G1455" s="7">
        <f t="shared" si="45"/>
        <v>3630.6127308246187</v>
      </c>
    </row>
    <row r="1456" spans="2:7" x14ac:dyDescent="0.3">
      <c r="B1456" s="1" t="s">
        <v>1406</v>
      </c>
      <c r="C1456" s="7">
        <v>2.4347710644726486</v>
      </c>
      <c r="D1456" s="27">
        <v>34.061421269504436</v>
      </c>
      <c r="E1456" s="27">
        <f t="shared" si="44"/>
        <v>12678.575970708516</v>
      </c>
      <c r="F1456" s="32">
        <v>71.481781256512804</v>
      </c>
      <c r="G1456" s="7">
        <f t="shared" si="45"/>
        <v>3633.0475018890911</v>
      </c>
    </row>
    <row r="1457" spans="2:7" x14ac:dyDescent="0.3">
      <c r="B1457" s="1" t="s">
        <v>1078</v>
      </c>
      <c r="C1457" s="7">
        <v>1.9920854163866768</v>
      </c>
      <c r="D1457" s="27">
        <v>27.957724706885436</v>
      </c>
      <c r="E1457" s="27">
        <f t="shared" si="44"/>
        <v>12706.533695415401</v>
      </c>
      <c r="F1457" s="32">
        <v>71.253488517828686</v>
      </c>
      <c r="G1457" s="7">
        <f t="shared" si="45"/>
        <v>3635.0395873054777</v>
      </c>
    </row>
    <row r="1458" spans="2:7" x14ac:dyDescent="0.3">
      <c r="B1458" s="1" t="s">
        <v>1633</v>
      </c>
      <c r="C1458" s="7">
        <v>1.9920854163867099</v>
      </c>
      <c r="D1458" s="27">
        <v>27.971627791026773</v>
      </c>
      <c r="E1458" s="27">
        <f t="shared" si="44"/>
        <v>12734.505323206427</v>
      </c>
      <c r="F1458" s="32">
        <v>71.218072515099237</v>
      </c>
      <c r="G1458" s="7">
        <f t="shared" si="45"/>
        <v>3637.0316727218642</v>
      </c>
    </row>
    <row r="1459" spans="2:7" x14ac:dyDescent="0.3">
      <c r="B1459" s="1" t="s">
        <v>1451</v>
      </c>
      <c r="C1459" s="7">
        <v>1.7707425923437501</v>
      </c>
      <c r="D1459" s="27">
        <v>24.886302983607287</v>
      </c>
      <c r="E1459" s="27">
        <f t="shared" si="44"/>
        <v>12759.391626190034</v>
      </c>
      <c r="F1459" s="32">
        <v>71.15330041228485</v>
      </c>
      <c r="G1459" s="7">
        <f t="shared" si="45"/>
        <v>3638.8024153142078</v>
      </c>
    </row>
    <row r="1460" spans="2:7" x14ac:dyDescent="0.3">
      <c r="B1460" s="1" t="s">
        <v>1051</v>
      </c>
      <c r="C1460" s="7">
        <v>1.5493997683007539</v>
      </c>
      <c r="D1460" s="27">
        <v>21.780815594002807</v>
      </c>
      <c r="E1460" s="27">
        <f t="shared" si="44"/>
        <v>12781.172441784036</v>
      </c>
      <c r="F1460" s="32">
        <v>71.135984858499526</v>
      </c>
      <c r="G1460" s="7">
        <f t="shared" si="45"/>
        <v>3640.3518150825084</v>
      </c>
    </row>
    <row r="1461" spans="2:7" x14ac:dyDescent="0.3">
      <c r="B1461" s="1" t="s">
        <v>1037</v>
      </c>
      <c r="C1461" s="7">
        <v>1.9920854163866757</v>
      </c>
      <c r="D1461" s="27">
        <v>28.042659149221727</v>
      </c>
      <c r="E1461" s="27">
        <f t="shared" si="44"/>
        <v>12809.215100933257</v>
      </c>
      <c r="F1461" s="32">
        <v>71.037678908633822</v>
      </c>
      <c r="G1461" s="7">
        <f t="shared" si="45"/>
        <v>3642.343900498895</v>
      </c>
    </row>
    <row r="1462" spans="2:7" x14ac:dyDescent="0.3">
      <c r="B1462" s="1" t="s">
        <v>1174</v>
      </c>
      <c r="C1462" s="7">
        <v>4.426856480859338</v>
      </c>
      <c r="D1462" s="27">
        <v>62.737682497550871</v>
      </c>
      <c r="E1462" s="27">
        <f t="shared" si="44"/>
        <v>12871.952783430808</v>
      </c>
      <c r="F1462" s="32">
        <v>70.561364472335299</v>
      </c>
      <c r="G1462" s="7">
        <f t="shared" si="45"/>
        <v>3646.7707569797544</v>
      </c>
    </row>
    <row r="1463" spans="2:7" x14ac:dyDescent="0.3">
      <c r="B1463" s="1" t="s">
        <v>625</v>
      </c>
      <c r="C1463" s="7">
        <v>2.2134282404296681</v>
      </c>
      <c r="D1463" s="27">
        <v>31.482746065972858</v>
      </c>
      <c r="E1463" s="27">
        <f t="shared" si="44"/>
        <v>12903.435529496781</v>
      </c>
      <c r="F1463" s="32">
        <v>70.306072913442037</v>
      </c>
      <c r="G1463" s="7">
        <f t="shared" si="45"/>
        <v>3648.9841852201839</v>
      </c>
    </row>
    <row r="1464" spans="2:7" x14ac:dyDescent="0.3">
      <c r="B1464" s="1" t="s">
        <v>777</v>
      </c>
      <c r="C1464" s="7">
        <v>1.9920854163866888</v>
      </c>
      <c r="D1464" s="27">
        <v>28.652504486641597</v>
      </c>
      <c r="E1464" s="27">
        <f t="shared" si="44"/>
        <v>12932.088033983422</v>
      </c>
      <c r="F1464" s="32">
        <v>69.525699483458453</v>
      </c>
      <c r="G1464" s="7">
        <f t="shared" si="45"/>
        <v>3650.9762706365705</v>
      </c>
    </row>
    <row r="1465" spans="2:7" x14ac:dyDescent="0.3">
      <c r="B1465" s="1" t="s">
        <v>1464</v>
      </c>
      <c r="C1465" s="7">
        <v>2.2134282404296681</v>
      </c>
      <c r="D1465" s="27">
        <v>31.931793510895368</v>
      </c>
      <c r="E1465" s="27">
        <f t="shared" si="44"/>
        <v>12964.019827494318</v>
      </c>
      <c r="F1465" s="32">
        <v>69.317379234411931</v>
      </c>
      <c r="G1465" s="7">
        <f t="shared" si="45"/>
        <v>3653.189698877</v>
      </c>
    </row>
    <row r="1466" spans="2:7" x14ac:dyDescent="0.3">
      <c r="B1466" s="1" t="s">
        <v>1319</v>
      </c>
      <c r="C1466" s="7">
        <v>2.4347710644726699</v>
      </c>
      <c r="D1466" s="27">
        <v>35.254627176547267</v>
      </c>
      <c r="E1466" s="27">
        <f t="shared" si="44"/>
        <v>12999.274454670865</v>
      </c>
      <c r="F1466" s="32">
        <v>69.062453909379968</v>
      </c>
      <c r="G1466" s="7">
        <f t="shared" si="45"/>
        <v>3655.6244699414724</v>
      </c>
    </row>
    <row r="1467" spans="2:7" x14ac:dyDescent="0.3">
      <c r="B1467" s="1" t="s">
        <v>1632</v>
      </c>
      <c r="C1467" s="7">
        <v>2.4347710644726588</v>
      </c>
      <c r="D1467" s="27">
        <v>35.262047178784684</v>
      </c>
      <c r="E1467" s="27">
        <f t="shared" si="44"/>
        <v>13034.53650184965</v>
      </c>
      <c r="F1467" s="32">
        <v>69.04792147001416</v>
      </c>
      <c r="G1467" s="7">
        <f t="shared" si="45"/>
        <v>3658.0592410059448</v>
      </c>
    </row>
    <row r="1468" spans="2:7" x14ac:dyDescent="0.3">
      <c r="B1468" s="1" t="s">
        <v>1375</v>
      </c>
      <c r="C1468" s="7">
        <v>1.7707425923437508</v>
      </c>
      <c r="D1468" s="27">
        <v>26.012800213911781</v>
      </c>
      <c r="E1468" s="27">
        <f t="shared" si="44"/>
        <v>13060.549302063562</v>
      </c>
      <c r="F1468" s="32">
        <v>68.071971405706194</v>
      </c>
      <c r="G1468" s="7">
        <f t="shared" si="45"/>
        <v>3659.8299835982884</v>
      </c>
    </row>
    <row r="1469" spans="2:7" x14ac:dyDescent="0.3">
      <c r="B1469" s="1" t="s">
        <v>875</v>
      </c>
      <c r="C1469" s="7">
        <v>1.9920854163866808</v>
      </c>
      <c r="D1469" s="27">
        <v>29.313224975377199</v>
      </c>
      <c r="E1469" s="27">
        <f t="shared" si="44"/>
        <v>13089.86252703894</v>
      </c>
      <c r="F1469" s="32">
        <v>67.958589273613242</v>
      </c>
      <c r="G1469" s="7">
        <f t="shared" si="45"/>
        <v>3661.822069014675</v>
      </c>
    </row>
    <row r="1470" spans="2:7" x14ac:dyDescent="0.3">
      <c r="B1470" s="1" t="s">
        <v>973</v>
      </c>
      <c r="C1470" s="7">
        <v>2.4347710644726686</v>
      </c>
      <c r="D1470" s="27">
        <v>35.878651844661732</v>
      </c>
      <c r="E1470" s="27">
        <f t="shared" si="44"/>
        <v>13125.741178883602</v>
      </c>
      <c r="F1470" s="32">
        <v>67.861275139715985</v>
      </c>
      <c r="G1470" s="7">
        <f t="shared" si="45"/>
        <v>3664.2568400791474</v>
      </c>
    </row>
    <row r="1471" spans="2:7" x14ac:dyDescent="0.3">
      <c r="B1471" s="1" t="s">
        <v>1693</v>
      </c>
      <c r="C1471" s="7">
        <v>1.9920854163866724</v>
      </c>
      <c r="D1471" s="27">
        <v>29.548698073291803</v>
      </c>
      <c r="E1471" s="27">
        <f t="shared" si="44"/>
        <v>13155.289876956893</v>
      </c>
      <c r="F1471" s="32">
        <v>67.41702837280873</v>
      </c>
      <c r="G1471" s="7">
        <f t="shared" si="45"/>
        <v>3666.248925495534</v>
      </c>
    </row>
    <row r="1472" spans="2:7" x14ac:dyDescent="0.3">
      <c r="B1472" s="1" t="s">
        <v>729</v>
      </c>
      <c r="C1472" s="7">
        <v>7.3043131934182517</v>
      </c>
      <c r="D1472" s="27">
        <v>108.5587865607278</v>
      </c>
      <c r="E1472" s="27">
        <f t="shared" si="44"/>
        <v>13263.848663517621</v>
      </c>
      <c r="F1472" s="32">
        <v>67.28440345390392</v>
      </c>
      <c r="G1472" s="7">
        <f t="shared" si="45"/>
        <v>3673.5532386889522</v>
      </c>
    </row>
    <row r="1473" spans="2:7" x14ac:dyDescent="0.3">
      <c r="B1473" s="1" t="s">
        <v>124</v>
      </c>
      <c r="C1473" s="7">
        <v>0.6640284721288997</v>
      </c>
      <c r="D1473" s="27">
        <v>9.9823507334662072</v>
      </c>
      <c r="E1473" s="27">
        <f t="shared" si="44"/>
        <v>13273.831014251087</v>
      </c>
      <c r="F1473" s="32">
        <v>66.520250576121228</v>
      </c>
      <c r="G1473" s="7">
        <f t="shared" si="45"/>
        <v>3674.2172671610811</v>
      </c>
    </row>
    <row r="1474" spans="2:7" x14ac:dyDescent="0.3">
      <c r="B1474" s="1" t="s">
        <v>1506</v>
      </c>
      <c r="C1474" s="7">
        <v>1.992085416386689</v>
      </c>
      <c r="D1474" s="27">
        <v>30.06468469317706</v>
      </c>
      <c r="E1474" s="27">
        <f t="shared" si="44"/>
        <v>13303.895698944265</v>
      </c>
      <c r="F1474" s="32">
        <v>66.259980329638282</v>
      </c>
      <c r="G1474" s="7">
        <f t="shared" si="45"/>
        <v>3676.2093525774676</v>
      </c>
    </row>
    <row r="1475" spans="2:7" x14ac:dyDescent="0.3">
      <c r="B1475" s="1" t="s">
        <v>965</v>
      </c>
      <c r="C1475" s="7">
        <v>2.2134282404296681</v>
      </c>
      <c r="D1475" s="27">
        <v>33.528834626950612</v>
      </c>
      <c r="E1475" s="27">
        <f t="shared" si="44"/>
        <v>13337.424533571215</v>
      </c>
      <c r="F1475" s="32">
        <v>66.015662788664471</v>
      </c>
      <c r="G1475" s="7">
        <f t="shared" si="45"/>
        <v>3678.4227808178971</v>
      </c>
    </row>
    <row r="1476" spans="2:7" x14ac:dyDescent="0.3">
      <c r="B1476" s="1" t="s">
        <v>1639</v>
      </c>
      <c r="C1476" s="7">
        <v>1.9920854163866855</v>
      </c>
      <c r="D1476" s="27">
        <v>30.32135435084675</v>
      </c>
      <c r="E1476" s="27">
        <f t="shared" si="44"/>
        <v>13367.745887922061</v>
      </c>
      <c r="F1476" s="32">
        <v>65.699090922403158</v>
      </c>
      <c r="G1476" s="7">
        <f t="shared" si="45"/>
        <v>3680.4148662342836</v>
      </c>
    </row>
    <row r="1477" spans="2:7" x14ac:dyDescent="0.3">
      <c r="B1477" s="1" t="s">
        <v>1661</v>
      </c>
      <c r="C1477" s="7">
        <v>1.9920854163866775</v>
      </c>
      <c r="D1477" s="27">
        <v>30.362285044867296</v>
      </c>
      <c r="E1477" s="27">
        <f t="shared" si="44"/>
        <v>13398.108172966928</v>
      </c>
      <c r="F1477" s="32">
        <v>65.610523497915608</v>
      </c>
      <c r="G1477" s="7">
        <f t="shared" si="45"/>
        <v>3682.4069516506702</v>
      </c>
    </row>
    <row r="1478" spans="2:7" x14ac:dyDescent="0.3">
      <c r="B1478" s="1" t="s">
        <v>1748</v>
      </c>
      <c r="C1478" s="7">
        <v>1.770742592343745</v>
      </c>
      <c r="D1478" s="27">
        <v>27.260036386287869</v>
      </c>
      <c r="E1478" s="27">
        <f t="shared" si="44"/>
        <v>13425.368209353215</v>
      </c>
      <c r="F1478" s="32">
        <v>64.957455201140164</v>
      </c>
      <c r="G1478" s="7">
        <f t="shared" si="45"/>
        <v>3684.1776942430138</v>
      </c>
    </row>
    <row r="1479" spans="2:7" x14ac:dyDescent="0.3">
      <c r="B1479" s="1" t="s">
        <v>1470</v>
      </c>
      <c r="C1479" s="7">
        <v>1.7707425923437345</v>
      </c>
      <c r="D1479" s="27">
        <v>27.357133804876366</v>
      </c>
      <c r="E1479" s="27">
        <f t="shared" ref="E1479:E1542" si="46">D1479+E1478</f>
        <v>13452.725343158092</v>
      </c>
      <c r="F1479" s="32">
        <v>64.72690468868133</v>
      </c>
      <c r="G1479" s="7">
        <f t="shared" ref="G1479:G1542" si="47">C1479+G1478</f>
        <v>3685.9484368353574</v>
      </c>
    </row>
    <row r="1480" spans="2:7" x14ac:dyDescent="0.3">
      <c r="B1480" s="1" t="s">
        <v>1621</v>
      </c>
      <c r="C1480" s="7">
        <v>1.5493997683007652</v>
      </c>
      <c r="D1480" s="27">
        <v>24.01678473090859</v>
      </c>
      <c r="E1480" s="27">
        <f t="shared" si="46"/>
        <v>13476.742127889001</v>
      </c>
      <c r="F1480" s="32">
        <v>64.513205479447578</v>
      </c>
      <c r="G1480" s="7">
        <f t="shared" si="47"/>
        <v>3687.497836603658</v>
      </c>
    </row>
    <row r="1481" spans="2:7" x14ac:dyDescent="0.3">
      <c r="B1481" s="1" t="s">
        <v>52</v>
      </c>
      <c r="C1481" s="7">
        <v>0.88537129617186561</v>
      </c>
      <c r="D1481" s="27">
        <v>13.848606990176963</v>
      </c>
      <c r="E1481" s="27">
        <f t="shared" si="46"/>
        <v>13490.590734879179</v>
      </c>
      <c r="F1481" s="32">
        <v>63.932155544588248</v>
      </c>
      <c r="G1481" s="7">
        <f t="shared" si="47"/>
        <v>3688.3832078998298</v>
      </c>
    </row>
    <row r="1482" spans="2:7" x14ac:dyDescent="0.3">
      <c r="B1482" s="1" t="s">
        <v>1733</v>
      </c>
      <c r="C1482" s="7">
        <v>1.7707425923437339</v>
      </c>
      <c r="D1482" s="27">
        <v>27.744372976158939</v>
      </c>
      <c r="E1482" s="27">
        <f t="shared" si="46"/>
        <v>13518.335107855337</v>
      </c>
      <c r="F1482" s="32">
        <v>63.823485716017203</v>
      </c>
      <c r="G1482" s="7">
        <f t="shared" si="47"/>
        <v>3690.1539504921734</v>
      </c>
    </row>
    <row r="1483" spans="2:7" x14ac:dyDescent="0.3">
      <c r="B1483" s="1" t="s">
        <v>1389</v>
      </c>
      <c r="C1483" s="7">
        <v>1.9920854163866728</v>
      </c>
      <c r="D1483" s="27">
        <v>31.239218273527261</v>
      </c>
      <c r="E1483" s="27">
        <f t="shared" si="46"/>
        <v>13549.574326128864</v>
      </c>
      <c r="F1483" s="32">
        <v>63.768734510069535</v>
      </c>
      <c r="G1483" s="7">
        <f t="shared" si="47"/>
        <v>3692.14603590856</v>
      </c>
    </row>
    <row r="1484" spans="2:7" x14ac:dyDescent="0.3">
      <c r="B1484" s="1" t="s">
        <v>1595</v>
      </c>
      <c r="C1484" s="7">
        <v>2.6561138885156108</v>
      </c>
      <c r="D1484" s="27">
        <v>41.755369988610894</v>
      </c>
      <c r="E1484" s="27">
        <f t="shared" si="46"/>
        <v>13591.329696117475</v>
      </c>
      <c r="F1484" s="32">
        <v>63.611312490826606</v>
      </c>
      <c r="G1484" s="7">
        <f t="shared" si="47"/>
        <v>3694.8021497970753</v>
      </c>
    </row>
    <row r="1485" spans="2:7" x14ac:dyDescent="0.3">
      <c r="B1485" s="1" t="s">
        <v>1253</v>
      </c>
      <c r="C1485" s="7">
        <v>1.7707425923437494</v>
      </c>
      <c r="D1485" s="27">
        <v>28.318298623090712</v>
      </c>
      <c r="E1485" s="27">
        <f t="shared" si="46"/>
        <v>13619.647994740566</v>
      </c>
      <c r="F1485" s="32">
        <v>62.52997808632076</v>
      </c>
      <c r="G1485" s="7">
        <f t="shared" si="47"/>
        <v>3696.5728923894189</v>
      </c>
    </row>
    <row r="1486" spans="2:7" x14ac:dyDescent="0.3">
      <c r="B1486" s="1" t="s">
        <v>1402</v>
      </c>
      <c r="C1486" s="7">
        <v>2.8774567125584976</v>
      </c>
      <c r="D1486" s="27">
        <v>46.227269125571731</v>
      </c>
      <c r="E1486" s="27">
        <f t="shared" si="46"/>
        <v>13665.875263866137</v>
      </c>
      <c r="F1486" s="32">
        <v>62.245872771376042</v>
      </c>
      <c r="G1486" s="7">
        <f t="shared" si="47"/>
        <v>3699.4503491019773</v>
      </c>
    </row>
    <row r="1487" spans="2:7" x14ac:dyDescent="0.3">
      <c r="B1487" s="1" t="s">
        <v>1421</v>
      </c>
      <c r="C1487" s="7">
        <v>1.5493997683008207</v>
      </c>
      <c r="D1487" s="27">
        <v>25.631996181184814</v>
      </c>
      <c r="E1487" s="27">
        <f t="shared" si="46"/>
        <v>13691.507260047321</v>
      </c>
      <c r="F1487" s="32">
        <v>60.447877619385686</v>
      </c>
      <c r="G1487" s="7">
        <f t="shared" si="47"/>
        <v>3700.9997488702779</v>
      </c>
    </row>
    <row r="1488" spans="2:7" x14ac:dyDescent="0.3">
      <c r="B1488" s="1" t="s">
        <v>1665</v>
      </c>
      <c r="C1488" s="7">
        <v>2.2134282404296681</v>
      </c>
      <c r="D1488" s="27">
        <v>36.630115566300532</v>
      </c>
      <c r="E1488" s="27">
        <f t="shared" si="46"/>
        <v>13728.137375613622</v>
      </c>
      <c r="F1488" s="32">
        <v>60.426460747123819</v>
      </c>
      <c r="G1488" s="7">
        <f t="shared" si="47"/>
        <v>3703.2131771107074</v>
      </c>
    </row>
    <row r="1489" spans="2:7" x14ac:dyDescent="0.3">
      <c r="B1489" s="1" t="s">
        <v>840</v>
      </c>
      <c r="C1489" s="7">
        <v>1.9920854163866686</v>
      </c>
      <c r="D1489" s="27">
        <v>34.153220666417809</v>
      </c>
      <c r="E1489" s="27">
        <f t="shared" si="46"/>
        <v>13762.29059628004</v>
      </c>
      <c r="F1489" s="32">
        <v>58.327893461170618</v>
      </c>
      <c r="G1489" s="7">
        <f t="shared" si="47"/>
        <v>3705.205262527094</v>
      </c>
    </row>
    <row r="1490" spans="2:7" x14ac:dyDescent="0.3">
      <c r="B1490" s="1" t="s">
        <v>1679</v>
      </c>
      <c r="C1490" s="7">
        <v>2.2134282404296681</v>
      </c>
      <c r="D1490" s="27">
        <v>38.099608588546914</v>
      </c>
      <c r="E1490" s="27">
        <f t="shared" si="46"/>
        <v>13800.390204868587</v>
      </c>
      <c r="F1490" s="32">
        <v>58.095826241507496</v>
      </c>
      <c r="G1490" s="7">
        <f t="shared" si="47"/>
        <v>3707.4186907675235</v>
      </c>
    </row>
    <row r="1491" spans="2:7" x14ac:dyDescent="0.3">
      <c r="B1491" s="1" t="s">
        <v>1708</v>
      </c>
      <c r="C1491" s="7">
        <v>3.0987995366015988</v>
      </c>
      <c r="D1491" s="27">
        <v>53.577699081178629</v>
      </c>
      <c r="E1491" s="27">
        <f t="shared" si="46"/>
        <v>13853.967903949766</v>
      </c>
      <c r="F1491" s="32">
        <v>57.837488166605119</v>
      </c>
      <c r="G1491" s="7">
        <f t="shared" si="47"/>
        <v>3710.5174903041252</v>
      </c>
    </row>
    <row r="1492" spans="2:7" x14ac:dyDescent="0.3">
      <c r="B1492" s="1" t="s">
        <v>102</v>
      </c>
      <c r="C1492" s="7">
        <v>0.66402847212890137</v>
      </c>
      <c r="D1492" s="27">
        <v>11.511147839679671</v>
      </c>
      <c r="E1492" s="27">
        <f t="shared" si="46"/>
        <v>13865.479051789445</v>
      </c>
      <c r="F1492" s="32">
        <v>57.685687072834938</v>
      </c>
      <c r="G1492" s="7">
        <f t="shared" si="47"/>
        <v>3711.1815187762541</v>
      </c>
    </row>
    <row r="1493" spans="2:7" x14ac:dyDescent="0.3">
      <c r="B1493" s="1" t="s">
        <v>1446</v>
      </c>
      <c r="C1493" s="7">
        <v>2.2134282404296681</v>
      </c>
      <c r="D1493" s="27">
        <v>38.579360365932899</v>
      </c>
      <c r="E1493" s="27">
        <f t="shared" si="46"/>
        <v>13904.058412155378</v>
      </c>
      <c r="F1493" s="32">
        <v>57.373378392872809</v>
      </c>
      <c r="G1493" s="7">
        <f t="shared" si="47"/>
        <v>3713.3949470166835</v>
      </c>
    </row>
    <row r="1494" spans="2:7" x14ac:dyDescent="0.3">
      <c r="B1494" s="1" t="s">
        <v>1093</v>
      </c>
      <c r="C1494" s="7">
        <v>1.9920854163866735</v>
      </c>
      <c r="D1494" s="27">
        <v>34.733945910406618</v>
      </c>
      <c r="E1494" s="27">
        <f t="shared" si="46"/>
        <v>13938.792358065784</v>
      </c>
      <c r="F1494" s="32">
        <v>57.352695300588515</v>
      </c>
      <c r="G1494" s="7">
        <f t="shared" si="47"/>
        <v>3715.3870324330701</v>
      </c>
    </row>
    <row r="1495" spans="2:7" x14ac:dyDescent="0.3">
      <c r="B1495" s="1" t="s">
        <v>558</v>
      </c>
      <c r="C1495" s="7">
        <v>2.4347710644726566</v>
      </c>
      <c r="D1495" s="27">
        <v>42.835072243561974</v>
      </c>
      <c r="E1495" s="27">
        <f t="shared" si="46"/>
        <v>13981.627430309347</v>
      </c>
      <c r="F1495" s="32">
        <v>56.840596664071178</v>
      </c>
      <c r="G1495" s="7">
        <f t="shared" si="47"/>
        <v>3717.8218034975425</v>
      </c>
    </row>
    <row r="1496" spans="2:7" x14ac:dyDescent="0.3">
      <c r="B1496" s="1" t="s">
        <v>1694</v>
      </c>
      <c r="C1496" s="7">
        <v>1.9920854163866839</v>
      </c>
      <c r="D1496" s="27">
        <v>35.340208648336613</v>
      </c>
      <c r="E1496" s="27">
        <f t="shared" si="46"/>
        <v>14016.967638957683</v>
      </c>
      <c r="F1496" s="32">
        <v>56.368807445635923</v>
      </c>
      <c r="G1496" s="7">
        <f t="shared" si="47"/>
        <v>3719.8138889139291</v>
      </c>
    </row>
    <row r="1497" spans="2:7" x14ac:dyDescent="0.3">
      <c r="B1497" s="1" t="s">
        <v>1618</v>
      </c>
      <c r="C1497" s="7">
        <v>1.5493997683007592</v>
      </c>
      <c r="D1497" s="27">
        <v>27.656291204345571</v>
      </c>
      <c r="E1497" s="27">
        <f t="shared" si="46"/>
        <v>14044.62393016203</v>
      </c>
      <c r="F1497" s="32">
        <v>56.023410979173718</v>
      </c>
      <c r="G1497" s="7">
        <f t="shared" si="47"/>
        <v>3721.3632886822297</v>
      </c>
    </row>
    <row r="1498" spans="2:7" x14ac:dyDescent="0.3">
      <c r="B1498" s="1" t="s">
        <v>1572</v>
      </c>
      <c r="C1498" s="7">
        <v>1.7707425923437505</v>
      </c>
      <c r="D1498" s="27">
        <v>31.722352222726091</v>
      </c>
      <c r="E1498" s="27">
        <f t="shared" si="46"/>
        <v>14076.346282384757</v>
      </c>
      <c r="F1498" s="32">
        <v>55.82002809599912</v>
      </c>
      <c r="G1498" s="7">
        <f t="shared" si="47"/>
        <v>3723.1340312745733</v>
      </c>
    </row>
    <row r="1499" spans="2:7" x14ac:dyDescent="0.3">
      <c r="B1499" s="1" t="s">
        <v>573</v>
      </c>
      <c r="C1499" s="7">
        <v>1.7707425923437463</v>
      </c>
      <c r="D1499" s="27">
        <v>31.933208896572481</v>
      </c>
      <c r="E1499" s="27">
        <f t="shared" si="46"/>
        <v>14108.27949128133</v>
      </c>
      <c r="F1499" s="32">
        <v>55.451445486701687</v>
      </c>
      <c r="G1499" s="7">
        <f t="shared" si="47"/>
        <v>3724.9047738669169</v>
      </c>
    </row>
    <row r="1500" spans="2:7" x14ac:dyDescent="0.3">
      <c r="B1500" s="1" t="s">
        <v>1211</v>
      </c>
      <c r="C1500" s="7">
        <v>1.9920854163866781</v>
      </c>
      <c r="D1500" s="27">
        <v>36.362118529438625</v>
      </c>
      <c r="E1500" s="27">
        <f t="shared" si="46"/>
        <v>14144.641609810767</v>
      </c>
      <c r="F1500" s="32">
        <v>54.784635685456387</v>
      </c>
      <c r="G1500" s="7">
        <f t="shared" si="47"/>
        <v>3726.8968592833035</v>
      </c>
    </row>
    <row r="1501" spans="2:7" x14ac:dyDescent="0.3">
      <c r="B1501" s="1" t="s">
        <v>1396</v>
      </c>
      <c r="C1501" s="7">
        <v>1.9920854163866681</v>
      </c>
      <c r="D1501" s="27">
        <v>37.262540786535688</v>
      </c>
      <c r="E1501" s="27">
        <f t="shared" si="46"/>
        <v>14181.904150597304</v>
      </c>
      <c r="F1501" s="32">
        <v>53.46080472071516</v>
      </c>
      <c r="G1501" s="7">
        <f t="shared" si="47"/>
        <v>3728.88894469969</v>
      </c>
    </row>
    <row r="1502" spans="2:7" x14ac:dyDescent="0.3">
      <c r="B1502" s="1" t="s">
        <v>744</v>
      </c>
      <c r="C1502" s="7">
        <v>1.9920854163866686</v>
      </c>
      <c r="D1502" s="27">
        <v>37.414539601420387</v>
      </c>
      <c r="E1502" s="27">
        <f t="shared" si="46"/>
        <v>14219.318690198725</v>
      </c>
      <c r="F1502" s="32">
        <v>53.243616989771596</v>
      </c>
      <c r="G1502" s="7">
        <f t="shared" si="47"/>
        <v>3730.8810301160765</v>
      </c>
    </row>
    <row r="1503" spans="2:7" x14ac:dyDescent="0.3">
      <c r="B1503" s="1" t="s">
        <v>819</v>
      </c>
      <c r="C1503" s="7">
        <v>1.5493997683007694</v>
      </c>
      <c r="D1503" s="27">
        <v>29.33092458547511</v>
      </c>
      <c r="E1503" s="27">
        <f t="shared" si="46"/>
        <v>14248.649614784199</v>
      </c>
      <c r="F1503" s="32">
        <v>52.824784427970052</v>
      </c>
      <c r="G1503" s="7">
        <f t="shared" si="47"/>
        <v>3732.4304298843772</v>
      </c>
    </row>
    <row r="1504" spans="2:7" x14ac:dyDescent="0.3">
      <c r="B1504" s="1" t="s">
        <v>775</v>
      </c>
      <c r="C1504" s="7">
        <v>1.7707425923437066</v>
      </c>
      <c r="D1504" s="27">
        <v>33.773855945945165</v>
      </c>
      <c r="E1504" s="27">
        <f t="shared" si="46"/>
        <v>14282.423470730144</v>
      </c>
      <c r="F1504" s="32">
        <v>52.429387843004022</v>
      </c>
      <c r="G1504" s="7">
        <f t="shared" si="47"/>
        <v>3734.2011724767208</v>
      </c>
    </row>
    <row r="1505" spans="2:7" x14ac:dyDescent="0.3">
      <c r="B1505" s="1" t="s">
        <v>1429</v>
      </c>
      <c r="C1505" s="7">
        <v>2.738890683240113</v>
      </c>
      <c r="D1505" s="27">
        <v>52.771694701483248</v>
      </c>
      <c r="E1505" s="27">
        <f t="shared" si="46"/>
        <v>14335.195165431627</v>
      </c>
      <c r="F1505" s="32">
        <v>51.90075283224003</v>
      </c>
      <c r="G1505" s="7">
        <f t="shared" si="47"/>
        <v>3736.940063159961</v>
      </c>
    </row>
    <row r="1506" spans="2:7" x14ac:dyDescent="0.3">
      <c r="B1506" s="1" t="s">
        <v>935</v>
      </c>
      <c r="C1506" s="7">
        <v>1.7707425923437456</v>
      </c>
      <c r="D1506" s="27">
        <v>34.658313490844094</v>
      </c>
      <c r="E1506" s="27">
        <f t="shared" si="46"/>
        <v>14369.85347892247</v>
      </c>
      <c r="F1506" s="32">
        <v>51.091424076694729</v>
      </c>
      <c r="G1506" s="7">
        <f t="shared" si="47"/>
        <v>3738.7108057523046</v>
      </c>
    </row>
    <row r="1507" spans="2:7" x14ac:dyDescent="0.3">
      <c r="B1507" s="1" t="s">
        <v>996</v>
      </c>
      <c r="C1507" s="7">
        <v>1.7707425923437516</v>
      </c>
      <c r="D1507" s="27">
        <v>34.660509199085951</v>
      </c>
      <c r="E1507" s="27">
        <f t="shared" si="46"/>
        <v>14404.513988121556</v>
      </c>
      <c r="F1507" s="32">
        <v>51.088187486594933</v>
      </c>
      <c r="G1507" s="7">
        <f t="shared" si="47"/>
        <v>3740.4815483446482</v>
      </c>
    </row>
    <row r="1508" spans="2:7" x14ac:dyDescent="0.3">
      <c r="B1508" s="1" t="s">
        <v>1394</v>
      </c>
      <c r="C1508" s="7">
        <v>2.2134282404296681</v>
      </c>
      <c r="D1508" s="27">
        <v>43.515690516435122</v>
      </c>
      <c r="E1508" s="27">
        <f t="shared" si="46"/>
        <v>14448.029678637991</v>
      </c>
      <c r="F1508" s="32">
        <v>50.865060720883996</v>
      </c>
      <c r="G1508" s="7">
        <f t="shared" si="47"/>
        <v>3742.6949765850777</v>
      </c>
    </row>
    <row r="1509" spans="2:7" x14ac:dyDescent="0.3">
      <c r="B1509" s="1" t="s">
        <v>1454</v>
      </c>
      <c r="C1509" s="7">
        <v>3.098799536601605</v>
      </c>
      <c r="D1509" s="27">
        <v>61.143154508206074</v>
      </c>
      <c r="E1509" s="27">
        <f t="shared" si="46"/>
        <v>14509.172833146198</v>
      </c>
      <c r="F1509" s="32">
        <v>50.681054347395708</v>
      </c>
      <c r="G1509" s="7">
        <f t="shared" si="47"/>
        <v>3745.7937761216795</v>
      </c>
    </row>
    <row r="1510" spans="2:7" x14ac:dyDescent="0.3">
      <c r="B1510" s="1" t="s">
        <v>1712</v>
      </c>
      <c r="C1510" s="7">
        <v>2.4347710644726654</v>
      </c>
      <c r="D1510" s="27">
        <v>49.038150797674739</v>
      </c>
      <c r="E1510" s="27">
        <f t="shared" si="46"/>
        <v>14558.210983943873</v>
      </c>
      <c r="F1510" s="32">
        <v>49.650548090979726</v>
      </c>
      <c r="G1510" s="7">
        <f t="shared" si="47"/>
        <v>3748.2285471861519</v>
      </c>
    </row>
    <row r="1511" spans="2:7" x14ac:dyDescent="0.3">
      <c r="B1511" s="1" t="s">
        <v>73</v>
      </c>
      <c r="C1511" s="7">
        <v>0.66402847212889826</v>
      </c>
      <c r="D1511" s="27">
        <v>13.446755770022783</v>
      </c>
      <c r="E1511" s="27">
        <f t="shared" si="46"/>
        <v>14571.657739713895</v>
      </c>
      <c r="F1511" s="32">
        <v>49.382057909405546</v>
      </c>
      <c r="G1511" s="7">
        <f t="shared" si="47"/>
        <v>3748.8925756582807</v>
      </c>
    </row>
    <row r="1512" spans="2:7" x14ac:dyDescent="0.3">
      <c r="B1512" s="1" t="s">
        <v>1553</v>
      </c>
      <c r="C1512" s="7">
        <v>3.0987995366015264</v>
      </c>
      <c r="D1512" s="27">
        <v>62.858512476949826</v>
      </c>
      <c r="E1512" s="27">
        <f t="shared" si="46"/>
        <v>14634.516252190846</v>
      </c>
      <c r="F1512" s="32">
        <v>49.298009362500494</v>
      </c>
      <c r="G1512" s="7">
        <f t="shared" si="47"/>
        <v>3751.9913751948825</v>
      </c>
    </row>
    <row r="1513" spans="2:7" x14ac:dyDescent="0.3">
      <c r="B1513" s="1" t="s">
        <v>989</v>
      </c>
      <c r="C1513" s="7">
        <v>1.7707425923437452</v>
      </c>
      <c r="D1513" s="27">
        <v>36.080810319325934</v>
      </c>
      <c r="E1513" s="27">
        <f t="shared" si="46"/>
        <v>14670.597062510173</v>
      </c>
      <c r="F1513" s="32">
        <v>49.077129273764783</v>
      </c>
      <c r="G1513" s="7">
        <f t="shared" si="47"/>
        <v>3753.7621177872261</v>
      </c>
    </row>
    <row r="1514" spans="2:7" x14ac:dyDescent="0.3">
      <c r="B1514" s="1" t="s">
        <v>887</v>
      </c>
      <c r="C1514" s="7">
        <v>1.5493997683007508</v>
      </c>
      <c r="D1514" s="27">
        <v>31.596368823349746</v>
      </c>
      <c r="E1514" s="27">
        <f t="shared" si="46"/>
        <v>14702.193431333522</v>
      </c>
      <c r="F1514" s="32">
        <v>49.037273142467654</v>
      </c>
      <c r="G1514" s="7">
        <f t="shared" si="47"/>
        <v>3755.3115175555267</v>
      </c>
    </row>
    <row r="1515" spans="2:7" x14ac:dyDescent="0.3">
      <c r="B1515" s="1" t="s">
        <v>1364</v>
      </c>
      <c r="C1515" s="7">
        <v>1.7707425923437106</v>
      </c>
      <c r="D1515" s="27">
        <v>36.593835179467071</v>
      </c>
      <c r="E1515" s="27">
        <f t="shared" si="46"/>
        <v>14738.787266512989</v>
      </c>
      <c r="F1515" s="32">
        <v>48.389095694929523</v>
      </c>
      <c r="G1515" s="7">
        <f t="shared" si="47"/>
        <v>3757.0822601478703</v>
      </c>
    </row>
    <row r="1516" spans="2:7" x14ac:dyDescent="0.3">
      <c r="B1516" s="1" t="s">
        <v>1481</v>
      </c>
      <c r="C1516" s="7">
        <v>1.5493997683008252</v>
      </c>
      <c r="D1516" s="27">
        <v>32.173145702273537</v>
      </c>
      <c r="E1516" s="27">
        <f t="shared" si="46"/>
        <v>14770.960412215263</v>
      </c>
      <c r="F1516" s="32">
        <v>48.15816838797133</v>
      </c>
      <c r="G1516" s="7">
        <f t="shared" si="47"/>
        <v>3758.631659916171</v>
      </c>
    </row>
    <row r="1517" spans="2:7" x14ac:dyDescent="0.3">
      <c r="B1517" s="1" t="s">
        <v>1482</v>
      </c>
      <c r="C1517" s="7">
        <v>2.4347710644725584</v>
      </c>
      <c r="D1517" s="27">
        <v>51.026122739935651</v>
      </c>
      <c r="E1517" s="27">
        <f t="shared" si="46"/>
        <v>14821.986534955198</v>
      </c>
      <c r="F1517" s="32">
        <v>47.716168380690668</v>
      </c>
      <c r="G1517" s="7">
        <f t="shared" si="47"/>
        <v>3761.0664309806434</v>
      </c>
    </row>
    <row r="1518" spans="2:7" x14ac:dyDescent="0.3">
      <c r="B1518" s="1" t="s">
        <v>1390</v>
      </c>
      <c r="C1518" s="7">
        <v>2.6561138885155793</v>
      </c>
      <c r="D1518" s="27">
        <v>56.630133389840246</v>
      </c>
      <c r="E1518" s="27">
        <f t="shared" si="46"/>
        <v>14878.616668345039</v>
      </c>
      <c r="F1518" s="32">
        <v>46.902836520461037</v>
      </c>
      <c r="G1518" s="7">
        <f t="shared" si="47"/>
        <v>3763.7225448691588</v>
      </c>
    </row>
    <row r="1519" spans="2:7" x14ac:dyDescent="0.3">
      <c r="B1519" s="1" t="s">
        <v>1426</v>
      </c>
      <c r="C1519" s="7">
        <v>2.2134282404296681</v>
      </c>
      <c r="D1519" s="27">
        <v>47.594155364259635</v>
      </c>
      <c r="E1519" s="27">
        <f t="shared" si="46"/>
        <v>14926.210823709298</v>
      </c>
      <c r="F1519" s="32">
        <v>46.506303630966848</v>
      </c>
      <c r="G1519" s="7">
        <f t="shared" si="47"/>
        <v>3765.9359731095883</v>
      </c>
    </row>
    <row r="1520" spans="2:7" x14ac:dyDescent="0.3">
      <c r="B1520" s="1" t="s">
        <v>1501</v>
      </c>
      <c r="C1520" s="7">
        <v>2.3313756748836787</v>
      </c>
      <c r="D1520" s="27">
        <v>50.237586489022284</v>
      </c>
      <c r="E1520" s="27">
        <f t="shared" si="46"/>
        <v>14976.44841019832</v>
      </c>
      <c r="F1520" s="32">
        <v>46.406999973876559</v>
      </c>
      <c r="G1520" s="7">
        <f t="shared" si="47"/>
        <v>3768.2673487844718</v>
      </c>
    </row>
    <row r="1521" spans="2:7" x14ac:dyDescent="0.3">
      <c r="B1521" s="1" t="s">
        <v>1663</v>
      </c>
      <c r="C1521" s="7">
        <v>2.4347710644726686</v>
      </c>
      <c r="D1521" s="27">
        <v>52.636942207523695</v>
      </c>
      <c r="E1521" s="27">
        <f t="shared" si="46"/>
        <v>15029.085352405844</v>
      </c>
      <c r="F1521" s="32">
        <v>46.255936655162557</v>
      </c>
      <c r="G1521" s="7">
        <f t="shared" si="47"/>
        <v>3770.7021198489442</v>
      </c>
    </row>
    <row r="1522" spans="2:7" x14ac:dyDescent="0.3">
      <c r="B1522" s="1" t="s">
        <v>1465</v>
      </c>
      <c r="C1522" s="7">
        <v>2.6561138885156272</v>
      </c>
      <c r="D1522" s="27">
        <v>57.823102744431139</v>
      </c>
      <c r="E1522" s="27">
        <f t="shared" si="46"/>
        <v>15086.908455150275</v>
      </c>
      <c r="F1522" s="32">
        <v>45.935167129568015</v>
      </c>
      <c r="G1522" s="7">
        <f t="shared" si="47"/>
        <v>3773.3582337374601</v>
      </c>
    </row>
    <row r="1523" spans="2:7" x14ac:dyDescent="0.3">
      <c r="B1523" s="1" t="s">
        <v>911</v>
      </c>
      <c r="C1523" s="7">
        <v>2.434771064472641</v>
      </c>
      <c r="D1523" s="27">
        <v>55.141945543460196</v>
      </c>
      <c r="E1523" s="27">
        <f t="shared" si="46"/>
        <v>15142.050400693735</v>
      </c>
      <c r="F1523" s="32">
        <v>44.154609353666586</v>
      </c>
      <c r="G1523" s="7">
        <f t="shared" si="47"/>
        <v>3775.7930048019325</v>
      </c>
    </row>
    <row r="1524" spans="2:7" x14ac:dyDescent="0.3">
      <c r="B1524" s="1" t="s">
        <v>1706</v>
      </c>
      <c r="C1524" s="7">
        <v>1.5493997683007517</v>
      </c>
      <c r="D1524" s="27">
        <v>35.349600693980058</v>
      </c>
      <c r="E1524" s="27">
        <f t="shared" si="46"/>
        <v>15177.400001387716</v>
      </c>
      <c r="F1524" s="32">
        <v>43.830757289561419</v>
      </c>
      <c r="G1524" s="7">
        <f t="shared" si="47"/>
        <v>3777.3424045702332</v>
      </c>
    </row>
    <row r="1525" spans="2:7" x14ac:dyDescent="0.3">
      <c r="B1525" s="1" t="s">
        <v>1385</v>
      </c>
      <c r="C1525" s="7">
        <v>1.9920854163866668</v>
      </c>
      <c r="D1525" s="27">
        <v>45.479572311055904</v>
      </c>
      <c r="E1525" s="27">
        <f t="shared" si="46"/>
        <v>15222.879573698772</v>
      </c>
      <c r="F1525" s="32">
        <v>43.801762311260759</v>
      </c>
      <c r="G1525" s="7">
        <f t="shared" si="47"/>
        <v>3779.3344899866197</v>
      </c>
    </row>
    <row r="1526" spans="2:7" x14ac:dyDescent="0.3">
      <c r="B1526" s="1" t="s">
        <v>733</v>
      </c>
      <c r="C1526" s="7">
        <v>2.2134282404296681</v>
      </c>
      <c r="D1526" s="27">
        <v>50.56483845779119</v>
      </c>
      <c r="E1526" s="27">
        <f t="shared" si="46"/>
        <v>15273.444412156563</v>
      </c>
      <c r="F1526" s="32">
        <v>43.774059364934374</v>
      </c>
      <c r="G1526" s="7">
        <f t="shared" si="47"/>
        <v>3781.5479182270492</v>
      </c>
    </row>
    <row r="1527" spans="2:7" x14ac:dyDescent="0.3">
      <c r="B1527" s="1" t="s">
        <v>103</v>
      </c>
      <c r="C1527" s="7">
        <v>0.88537129617186716</v>
      </c>
      <c r="D1527" s="27">
        <v>20.408298612795367</v>
      </c>
      <c r="E1527" s="27">
        <f t="shared" si="46"/>
        <v>15293.852710769359</v>
      </c>
      <c r="F1527" s="32">
        <v>43.382905795820086</v>
      </c>
      <c r="G1527" s="7">
        <f t="shared" si="47"/>
        <v>3782.433289523221</v>
      </c>
    </row>
    <row r="1528" spans="2:7" x14ac:dyDescent="0.3">
      <c r="B1528" s="1" t="s">
        <v>662</v>
      </c>
      <c r="C1528" s="7">
        <v>1.5493997683007537</v>
      </c>
      <c r="D1528" s="27">
        <v>36.2423256172168</v>
      </c>
      <c r="E1528" s="27">
        <f t="shared" si="46"/>
        <v>15330.095036386576</v>
      </c>
      <c r="F1528" s="32">
        <v>42.751113288511384</v>
      </c>
      <c r="G1528" s="7">
        <f t="shared" si="47"/>
        <v>3783.9826892915216</v>
      </c>
    </row>
    <row r="1529" spans="2:7" x14ac:dyDescent="0.3">
      <c r="B1529" s="1" t="s">
        <v>1653</v>
      </c>
      <c r="C1529" s="7">
        <v>1.992085416386667</v>
      </c>
      <c r="D1529" s="27">
        <v>46.769129825639453</v>
      </c>
      <c r="E1529" s="27">
        <f t="shared" si="46"/>
        <v>15376.864166212215</v>
      </c>
      <c r="F1529" s="32">
        <v>42.594023532475035</v>
      </c>
      <c r="G1529" s="7">
        <f t="shared" si="47"/>
        <v>3785.9747747079082</v>
      </c>
    </row>
    <row r="1530" spans="2:7" x14ac:dyDescent="0.3">
      <c r="B1530" s="1" t="s">
        <v>1721</v>
      </c>
      <c r="C1530" s="7">
        <v>1.7707425923436866</v>
      </c>
      <c r="D1530" s="27">
        <v>41.946796741504095</v>
      </c>
      <c r="E1530" s="27">
        <f t="shared" si="46"/>
        <v>15418.810962953719</v>
      </c>
      <c r="F1530" s="32">
        <v>42.214012270253576</v>
      </c>
      <c r="G1530" s="7">
        <f t="shared" si="47"/>
        <v>3787.7455173002518</v>
      </c>
    </row>
    <row r="1531" spans="2:7" x14ac:dyDescent="0.3">
      <c r="B1531" s="1" t="s">
        <v>1524</v>
      </c>
      <c r="C1531" s="7">
        <v>2.2134282404296681</v>
      </c>
      <c r="D1531" s="27">
        <v>52.527515675243656</v>
      </c>
      <c r="E1531" s="27">
        <f t="shared" si="46"/>
        <v>15471.338478628963</v>
      </c>
      <c r="F1531" s="32">
        <v>42.138452808512746</v>
      </c>
      <c r="G1531" s="7">
        <f t="shared" si="47"/>
        <v>3789.9589455406813</v>
      </c>
    </row>
    <row r="1532" spans="2:7" x14ac:dyDescent="0.3">
      <c r="B1532" s="1" t="s">
        <v>1401</v>
      </c>
      <c r="C1532" s="7">
        <v>1.9920854163867276</v>
      </c>
      <c r="D1532" s="27">
        <v>47.27494184852214</v>
      </c>
      <c r="E1532" s="27">
        <f t="shared" si="46"/>
        <v>15518.613420477484</v>
      </c>
      <c r="F1532" s="32">
        <v>42.138294379499108</v>
      </c>
      <c r="G1532" s="7">
        <f t="shared" si="47"/>
        <v>3791.9510309570678</v>
      </c>
    </row>
    <row r="1533" spans="2:7" x14ac:dyDescent="0.3">
      <c r="B1533" s="1" t="s">
        <v>1403</v>
      </c>
      <c r="C1533" s="7">
        <v>3.9841708327735041</v>
      </c>
      <c r="D1533" s="27">
        <v>95.509005214982196</v>
      </c>
      <c r="E1533" s="27">
        <f t="shared" si="46"/>
        <v>15614.122425692467</v>
      </c>
      <c r="F1533" s="32">
        <v>41.715132764763837</v>
      </c>
      <c r="G1533" s="7">
        <f t="shared" si="47"/>
        <v>3795.9352017898414</v>
      </c>
    </row>
    <row r="1534" spans="2:7" x14ac:dyDescent="0.3">
      <c r="B1534" s="1" t="s">
        <v>1450</v>
      </c>
      <c r="C1534" s="7">
        <v>1.7707425923437119</v>
      </c>
      <c r="D1534" s="27">
        <v>42.876005229625726</v>
      </c>
      <c r="E1534" s="27">
        <f t="shared" si="46"/>
        <v>15656.998430922093</v>
      </c>
      <c r="F1534" s="32">
        <v>41.299150488959143</v>
      </c>
      <c r="G1534" s="7">
        <f t="shared" si="47"/>
        <v>3797.705944382185</v>
      </c>
    </row>
    <row r="1535" spans="2:7" x14ac:dyDescent="0.3">
      <c r="B1535" s="1" t="s">
        <v>1710</v>
      </c>
      <c r="C1535" s="7">
        <v>2.4347710644725762</v>
      </c>
      <c r="D1535" s="27">
        <v>59.117053675567107</v>
      </c>
      <c r="E1535" s="27">
        <f t="shared" si="46"/>
        <v>15716.11548459766</v>
      </c>
      <c r="F1535" s="32">
        <v>41.185595578469425</v>
      </c>
      <c r="G1535" s="7">
        <f t="shared" si="47"/>
        <v>3800.1407154466574</v>
      </c>
    </row>
    <row r="1536" spans="2:7" x14ac:dyDescent="0.3">
      <c r="B1536" s="1" t="s">
        <v>1662</v>
      </c>
      <c r="C1536" s="7">
        <v>1.5493997683007543</v>
      </c>
      <c r="D1536" s="27">
        <v>37.666689384108302</v>
      </c>
      <c r="E1536" s="27">
        <f t="shared" si="46"/>
        <v>15753.782173981768</v>
      </c>
      <c r="F1536" s="32">
        <v>41.134482314085481</v>
      </c>
      <c r="G1536" s="7">
        <f t="shared" si="47"/>
        <v>3801.690115214958</v>
      </c>
    </row>
    <row r="1537" spans="2:7" x14ac:dyDescent="0.3">
      <c r="B1537" s="1" t="s">
        <v>1363</v>
      </c>
      <c r="C1537" s="7">
        <v>1.7707425923437348</v>
      </c>
      <c r="D1537" s="27">
        <v>43.431345385307331</v>
      </c>
      <c r="E1537" s="27">
        <f t="shared" si="46"/>
        <v>15797.213519367075</v>
      </c>
      <c r="F1537" s="32">
        <v>40.771073901449313</v>
      </c>
      <c r="G1537" s="7">
        <f t="shared" si="47"/>
        <v>3803.4608578073016</v>
      </c>
    </row>
    <row r="1538" spans="2:7" x14ac:dyDescent="0.3">
      <c r="B1538" s="1" t="s">
        <v>1490</v>
      </c>
      <c r="C1538" s="7">
        <v>2.0212414472318101</v>
      </c>
      <c r="D1538" s="27">
        <v>49.606674370838938</v>
      </c>
      <c r="E1538" s="27">
        <f t="shared" si="46"/>
        <v>15846.820193737914</v>
      </c>
      <c r="F1538" s="32">
        <v>40.745352774948117</v>
      </c>
      <c r="G1538" s="7">
        <f t="shared" si="47"/>
        <v>3805.4820992545333</v>
      </c>
    </row>
    <row r="1539" spans="2:7" x14ac:dyDescent="0.3">
      <c r="B1539" s="1" t="s">
        <v>1466</v>
      </c>
      <c r="C1539" s="7">
        <v>3.3201423606442773</v>
      </c>
      <c r="D1539" s="27">
        <v>82.316140744322126</v>
      </c>
      <c r="E1539" s="27">
        <f t="shared" si="46"/>
        <v>15929.136334482237</v>
      </c>
      <c r="F1539" s="32">
        <v>40.334038143950387</v>
      </c>
      <c r="G1539" s="7">
        <f t="shared" si="47"/>
        <v>3808.8022416151775</v>
      </c>
    </row>
    <row r="1540" spans="2:7" x14ac:dyDescent="0.3">
      <c r="B1540" s="1" t="s">
        <v>1732</v>
      </c>
      <c r="C1540" s="7">
        <v>2.8774567125585082</v>
      </c>
      <c r="D1540" s="27">
        <v>71.653272492074478</v>
      </c>
      <c r="E1540" s="27">
        <f t="shared" si="46"/>
        <v>16000.789606974311</v>
      </c>
      <c r="F1540" s="32">
        <v>40.158064139733206</v>
      </c>
      <c r="G1540" s="7">
        <f t="shared" si="47"/>
        <v>3811.6796983277359</v>
      </c>
    </row>
    <row r="1541" spans="2:7" x14ac:dyDescent="0.3">
      <c r="B1541" s="1" t="s">
        <v>1719</v>
      </c>
      <c r="C1541" s="7">
        <v>4.6481993049023922</v>
      </c>
      <c r="D1541" s="27">
        <v>116.04466784601532</v>
      </c>
      <c r="E1541" s="27">
        <f t="shared" si="46"/>
        <v>16116.834274820327</v>
      </c>
      <c r="F1541" s="32">
        <v>40.055259678715174</v>
      </c>
      <c r="G1541" s="7">
        <f t="shared" si="47"/>
        <v>3816.3278976326383</v>
      </c>
    </row>
    <row r="1542" spans="2:7" x14ac:dyDescent="0.3">
      <c r="B1542" s="1" t="s">
        <v>1397</v>
      </c>
      <c r="C1542" s="7">
        <v>2.6561138885156717</v>
      </c>
      <c r="D1542" s="27">
        <v>66.865989251707759</v>
      </c>
      <c r="E1542" s="27">
        <f t="shared" si="46"/>
        <v>16183.700264072035</v>
      </c>
      <c r="F1542" s="32">
        <v>39.722943132077184</v>
      </c>
      <c r="G1542" s="7">
        <f t="shared" si="47"/>
        <v>3818.9840115211541</v>
      </c>
    </row>
    <row r="1543" spans="2:7" x14ac:dyDescent="0.3">
      <c r="B1543" s="1" t="s">
        <v>1596</v>
      </c>
      <c r="C1543" s="7">
        <v>1.5493997683007539</v>
      </c>
      <c r="D1543" s="27">
        <v>39.189445166802287</v>
      </c>
      <c r="E1543" s="27">
        <f t="shared" ref="E1543:E1606" si="48">D1543+E1542</f>
        <v>16222.889709238838</v>
      </c>
      <c r="F1543" s="32">
        <v>39.536149636873752</v>
      </c>
      <c r="G1543" s="7">
        <f t="shared" ref="G1543:G1606" si="49">C1543+G1542</f>
        <v>3820.5334112894548</v>
      </c>
    </row>
    <row r="1544" spans="2:7" x14ac:dyDescent="0.3">
      <c r="B1544" s="1" t="s">
        <v>1711</v>
      </c>
      <c r="C1544" s="7">
        <v>6.418941897245805</v>
      </c>
      <c r="D1544" s="27">
        <v>163.00056206391523</v>
      </c>
      <c r="E1544" s="27">
        <f t="shared" si="48"/>
        <v>16385.890271302753</v>
      </c>
      <c r="F1544" s="32">
        <v>39.379875848089604</v>
      </c>
      <c r="G1544" s="7">
        <f t="shared" si="49"/>
        <v>3826.9523531867007</v>
      </c>
    </row>
    <row r="1545" spans="2:7" x14ac:dyDescent="0.3">
      <c r="B1545" s="1" t="s">
        <v>1713</v>
      </c>
      <c r="C1545" s="7">
        <v>1.7707425923437508</v>
      </c>
      <c r="D1545" s="27">
        <v>45.011797800558043</v>
      </c>
      <c r="E1545" s="27">
        <f t="shared" si="48"/>
        <v>16430.902069103311</v>
      </c>
      <c r="F1545" s="32">
        <v>39.339521611416238</v>
      </c>
      <c r="G1545" s="7">
        <f t="shared" si="49"/>
        <v>3828.7230957790443</v>
      </c>
    </row>
    <row r="1546" spans="2:7" x14ac:dyDescent="0.3">
      <c r="B1546" s="1" t="s">
        <v>1649</v>
      </c>
      <c r="C1546" s="7">
        <v>1.5493997683007648</v>
      </c>
      <c r="D1546" s="27">
        <v>39.647325313758124</v>
      </c>
      <c r="E1546" s="27">
        <f t="shared" si="48"/>
        <v>16470.54939441707</v>
      </c>
      <c r="F1546" s="32">
        <v>39.079553438705823</v>
      </c>
      <c r="G1546" s="7">
        <f t="shared" si="49"/>
        <v>3830.272495547345</v>
      </c>
    </row>
    <row r="1547" spans="2:7" x14ac:dyDescent="0.3">
      <c r="B1547" s="1" t="s">
        <v>1423</v>
      </c>
      <c r="C1547" s="7">
        <v>1.5493997683008089</v>
      </c>
      <c r="D1547" s="27">
        <v>40.981967422074675</v>
      </c>
      <c r="E1547" s="27">
        <f t="shared" si="48"/>
        <v>16511.531361839145</v>
      </c>
      <c r="F1547" s="32">
        <v>37.806866428433956</v>
      </c>
      <c r="G1547" s="7">
        <f t="shared" si="49"/>
        <v>3831.8218953156456</v>
      </c>
    </row>
    <row r="1548" spans="2:7" x14ac:dyDescent="0.3">
      <c r="B1548" s="1" t="s">
        <v>1700</v>
      </c>
      <c r="C1548" s="7">
        <v>1.5493997683007656</v>
      </c>
      <c r="D1548" s="27">
        <v>41.798141662912521</v>
      </c>
      <c r="E1548" s="27">
        <f t="shared" si="48"/>
        <v>16553.329503502056</v>
      </c>
      <c r="F1548" s="32">
        <v>37.0686280934721</v>
      </c>
      <c r="G1548" s="7">
        <f t="shared" si="49"/>
        <v>3833.3712950839463</v>
      </c>
    </row>
    <row r="1549" spans="2:7" x14ac:dyDescent="0.3">
      <c r="B1549" s="1" t="s">
        <v>1336</v>
      </c>
      <c r="C1549" s="7">
        <v>1.5493997683007672</v>
      </c>
      <c r="D1549" s="27">
        <v>41.807444430045585</v>
      </c>
      <c r="E1549" s="27">
        <f t="shared" si="48"/>
        <v>16595.136947932104</v>
      </c>
      <c r="F1549" s="32">
        <v>37.060379782201331</v>
      </c>
      <c r="G1549" s="7">
        <f t="shared" si="49"/>
        <v>3834.9206948522469</v>
      </c>
    </row>
    <row r="1550" spans="2:7" x14ac:dyDescent="0.3">
      <c r="B1550" s="1" t="s">
        <v>1441</v>
      </c>
      <c r="C1550" s="7">
        <v>1.9920854163867237</v>
      </c>
      <c r="D1550" s="27">
        <v>55.437376669101837</v>
      </c>
      <c r="E1550" s="27">
        <f t="shared" si="48"/>
        <v>16650.574324601206</v>
      </c>
      <c r="F1550" s="32">
        <v>35.933976967871523</v>
      </c>
      <c r="G1550" s="7">
        <f t="shared" si="49"/>
        <v>3836.9127802686335</v>
      </c>
    </row>
    <row r="1551" spans="2:7" x14ac:dyDescent="0.3">
      <c r="B1551" s="1" t="s">
        <v>114</v>
      </c>
      <c r="C1551" s="7">
        <v>0.66402847212889882</v>
      </c>
      <c r="D1551" s="27">
        <v>18.706993168066624</v>
      </c>
      <c r="E1551" s="27">
        <f t="shared" si="48"/>
        <v>16669.281317769273</v>
      </c>
      <c r="F1551" s="32">
        <v>35.496269558830782</v>
      </c>
      <c r="G1551" s="7">
        <f t="shared" si="49"/>
        <v>3837.5768087407623</v>
      </c>
    </row>
    <row r="1552" spans="2:7" x14ac:dyDescent="0.3">
      <c r="B1552" s="1" t="s">
        <v>934</v>
      </c>
      <c r="C1552" s="7">
        <v>1.5493997683007514</v>
      </c>
      <c r="D1552" s="27">
        <v>44.402831977826317</v>
      </c>
      <c r="E1552" s="27">
        <f t="shared" si="48"/>
        <v>16713.6841497471</v>
      </c>
      <c r="F1552" s="32">
        <v>34.894165513462831</v>
      </c>
      <c r="G1552" s="7">
        <f t="shared" si="49"/>
        <v>3839.126208509063</v>
      </c>
    </row>
    <row r="1553" spans="2:7" x14ac:dyDescent="0.3">
      <c r="B1553" s="1" t="s">
        <v>1452</v>
      </c>
      <c r="C1553" s="7">
        <v>3.7628280087305188</v>
      </c>
      <c r="D1553" s="27">
        <v>108.62841696979861</v>
      </c>
      <c r="E1553" s="27">
        <f t="shared" si="48"/>
        <v>16822.312566716897</v>
      </c>
      <c r="F1553" s="32">
        <v>34.639444389368926</v>
      </c>
      <c r="G1553" s="7">
        <f t="shared" si="49"/>
        <v>3842.8890365177936</v>
      </c>
    </row>
    <row r="1554" spans="2:7" x14ac:dyDescent="0.3">
      <c r="B1554" s="1" t="s">
        <v>1704</v>
      </c>
      <c r="C1554" s="7">
        <v>1.9920854163867223</v>
      </c>
      <c r="D1554" s="27">
        <v>59.072493465951403</v>
      </c>
      <c r="E1554" s="27">
        <f t="shared" si="48"/>
        <v>16881.385060182849</v>
      </c>
      <c r="F1554" s="32">
        <v>33.7227243934596</v>
      </c>
      <c r="G1554" s="7">
        <f t="shared" si="49"/>
        <v>3844.8811219341801</v>
      </c>
    </row>
    <row r="1555" spans="2:7" x14ac:dyDescent="0.3">
      <c r="B1555" s="1" t="s">
        <v>1714</v>
      </c>
      <c r="C1555" s="7">
        <v>1.5493997683008072</v>
      </c>
      <c r="D1555" s="27">
        <v>47.014792475331774</v>
      </c>
      <c r="E1555" s="27">
        <f t="shared" si="48"/>
        <v>16928.399852658182</v>
      </c>
      <c r="F1555" s="32">
        <v>32.955580291325603</v>
      </c>
      <c r="G1555" s="7">
        <f t="shared" si="49"/>
        <v>3846.4305217024807</v>
      </c>
    </row>
    <row r="1556" spans="2:7" x14ac:dyDescent="0.3">
      <c r="B1556" s="1" t="s">
        <v>93</v>
      </c>
      <c r="C1556" s="7">
        <v>0.66402847212889793</v>
      </c>
      <c r="D1556" s="27">
        <v>20.438275197067043</v>
      </c>
      <c r="E1556" s="27">
        <f t="shared" si="48"/>
        <v>16948.838127855248</v>
      </c>
      <c r="F1556" s="32">
        <v>32.489457438374643</v>
      </c>
      <c r="G1556" s="7">
        <f t="shared" si="49"/>
        <v>3847.0945501746096</v>
      </c>
    </row>
    <row r="1557" spans="2:7" x14ac:dyDescent="0.3">
      <c r="B1557" s="1" t="s">
        <v>83</v>
      </c>
      <c r="C1557" s="7">
        <v>0.88537129617187249</v>
      </c>
      <c r="D1557" s="27">
        <v>27.59449748436213</v>
      </c>
      <c r="E1557" s="27">
        <f t="shared" si="48"/>
        <v>16976.43262533961</v>
      </c>
      <c r="F1557" s="32">
        <v>32.085066838909263</v>
      </c>
      <c r="G1557" s="7">
        <f t="shared" si="49"/>
        <v>3847.9799214707814</v>
      </c>
    </row>
    <row r="1558" spans="2:7" x14ac:dyDescent="0.3">
      <c r="B1558" s="1" t="s">
        <v>1405</v>
      </c>
      <c r="C1558" s="7">
        <v>2.656113888515657</v>
      </c>
      <c r="D1558" s="27">
        <v>82.92681081794494</v>
      </c>
      <c r="E1558" s="27">
        <f t="shared" si="48"/>
        <v>17059.359436157556</v>
      </c>
      <c r="F1558" s="32">
        <v>32.029615781882782</v>
      </c>
      <c r="G1558" s="7">
        <f t="shared" si="49"/>
        <v>3850.6360353592972</v>
      </c>
    </row>
    <row r="1559" spans="2:7" x14ac:dyDescent="0.3">
      <c r="B1559" s="1" t="s">
        <v>1498</v>
      </c>
      <c r="C1559" s="7">
        <v>2.3717660973456147</v>
      </c>
      <c r="D1559" s="27">
        <v>74.329370377614694</v>
      </c>
      <c r="E1559" s="27">
        <f t="shared" si="48"/>
        <v>17133.68880653517</v>
      </c>
      <c r="F1559" s="32">
        <v>31.908868396117942</v>
      </c>
      <c r="G1559" s="7">
        <f t="shared" si="49"/>
        <v>3853.0078014566429</v>
      </c>
    </row>
    <row r="1560" spans="2:7" x14ac:dyDescent="0.3">
      <c r="B1560" s="1" t="s">
        <v>1729</v>
      </c>
      <c r="C1560" s="7">
        <v>2.4347710644725882</v>
      </c>
      <c r="D1560" s="27">
        <v>76.993450043220349</v>
      </c>
      <c r="E1560" s="27">
        <f t="shared" si="48"/>
        <v>17210.682256578391</v>
      </c>
      <c r="F1560" s="32">
        <v>31.623093433348252</v>
      </c>
      <c r="G1560" s="7">
        <f t="shared" si="49"/>
        <v>3855.4425725211154</v>
      </c>
    </row>
    <row r="1561" spans="2:7" x14ac:dyDescent="0.3">
      <c r="B1561" s="1" t="s">
        <v>1715</v>
      </c>
      <c r="C1561" s="7">
        <v>2.2134282404296681</v>
      </c>
      <c r="D1561" s="27">
        <v>69.995451504193625</v>
      </c>
      <c r="E1561" s="27">
        <f t="shared" si="48"/>
        <v>17280.677708082585</v>
      </c>
      <c r="F1561" s="32">
        <v>31.622458214974948</v>
      </c>
      <c r="G1561" s="7">
        <f t="shared" si="49"/>
        <v>3857.6560007615449</v>
      </c>
    </row>
    <row r="1562" spans="2:7" x14ac:dyDescent="0.3">
      <c r="B1562" s="1" t="s">
        <v>1409</v>
      </c>
      <c r="C1562" s="7">
        <v>2.434771064472689</v>
      </c>
      <c r="D1562" s="27">
        <v>77.076280563834885</v>
      </c>
      <c r="E1562" s="27">
        <f t="shared" si="48"/>
        <v>17357.753988646418</v>
      </c>
      <c r="F1562" s="32">
        <v>31.58910947261138</v>
      </c>
      <c r="G1562" s="7">
        <f t="shared" si="49"/>
        <v>3860.0907718260178</v>
      </c>
    </row>
    <row r="1563" spans="2:7" x14ac:dyDescent="0.3">
      <c r="B1563" s="1" t="s">
        <v>99</v>
      </c>
      <c r="C1563" s="7">
        <v>0.6640284721288976</v>
      </c>
      <c r="D1563" s="27">
        <v>21.179744431643197</v>
      </c>
      <c r="E1563" s="27">
        <f t="shared" si="48"/>
        <v>17378.933733078062</v>
      </c>
      <c r="F1563" s="32">
        <v>31.352053103002437</v>
      </c>
      <c r="G1563" s="7">
        <f t="shared" si="49"/>
        <v>3860.7548002981466</v>
      </c>
    </row>
    <row r="1564" spans="2:7" x14ac:dyDescent="0.3">
      <c r="B1564" s="1" t="s">
        <v>1471</v>
      </c>
      <c r="C1564" s="7">
        <v>1.5493997683007517</v>
      </c>
      <c r="D1564" s="27">
        <v>49.913632432784851</v>
      </c>
      <c r="E1564" s="27">
        <f t="shared" si="48"/>
        <v>17428.847365510846</v>
      </c>
      <c r="F1564" s="32">
        <v>31.041615141659314</v>
      </c>
      <c r="G1564" s="7">
        <f t="shared" si="49"/>
        <v>3862.3042000664473</v>
      </c>
    </row>
    <row r="1565" spans="2:7" x14ac:dyDescent="0.3">
      <c r="B1565" s="1" t="s">
        <v>1361</v>
      </c>
      <c r="C1565" s="7">
        <v>1.9276644265808758</v>
      </c>
      <c r="D1565" s="27">
        <v>62.407530754354504</v>
      </c>
      <c r="E1565" s="27">
        <f t="shared" si="48"/>
        <v>17491.2548962652</v>
      </c>
      <c r="F1565" s="32">
        <v>30.888330355008836</v>
      </c>
      <c r="G1565" s="7">
        <f t="shared" si="49"/>
        <v>3864.2318644930283</v>
      </c>
    </row>
    <row r="1566" spans="2:7" x14ac:dyDescent="0.3">
      <c r="B1566" s="1" t="s">
        <v>1448</v>
      </c>
      <c r="C1566" s="7">
        <v>3.3201423606442853</v>
      </c>
      <c r="D1566" s="27">
        <v>107.84085456653648</v>
      </c>
      <c r="E1566" s="27">
        <f t="shared" si="48"/>
        <v>17599.095750831737</v>
      </c>
      <c r="F1566" s="32">
        <v>30.787426286535947</v>
      </c>
      <c r="G1566" s="7">
        <f t="shared" si="49"/>
        <v>3867.5520068536725</v>
      </c>
    </row>
    <row r="1567" spans="2:7" x14ac:dyDescent="0.3">
      <c r="B1567" s="1" t="s">
        <v>1476</v>
      </c>
      <c r="C1567" s="7">
        <v>3.5414851846873554</v>
      </c>
      <c r="D1567" s="27">
        <v>115.45228831633892</v>
      </c>
      <c r="E1567" s="27">
        <f t="shared" si="48"/>
        <v>17714.548039148074</v>
      </c>
      <c r="F1567" s="32">
        <v>30.674880821623013</v>
      </c>
      <c r="G1567" s="7">
        <f t="shared" si="49"/>
        <v>3871.0934920383597</v>
      </c>
    </row>
    <row r="1568" spans="2:7" x14ac:dyDescent="0.3">
      <c r="B1568" s="1" t="s">
        <v>77</v>
      </c>
      <c r="C1568" s="7">
        <v>0.6640284721288976</v>
      </c>
      <c r="D1568" s="27">
        <v>22.135075781171931</v>
      </c>
      <c r="E1568" s="27">
        <f t="shared" si="48"/>
        <v>17736.683114929245</v>
      </c>
      <c r="F1568" s="32">
        <v>29.998924724428523</v>
      </c>
      <c r="G1568" s="7">
        <f t="shared" si="49"/>
        <v>3871.7575205104886</v>
      </c>
    </row>
    <row r="1569" spans="2:7" x14ac:dyDescent="0.3">
      <c r="B1569" s="1" t="s">
        <v>1475</v>
      </c>
      <c r="C1569" s="7">
        <v>2.6561138885155904</v>
      </c>
      <c r="D1569" s="27">
        <v>88.692937536250085</v>
      </c>
      <c r="E1569" s="27">
        <f t="shared" si="48"/>
        <v>17825.376052465494</v>
      </c>
      <c r="F1569" s="32">
        <v>29.94729864968108</v>
      </c>
      <c r="G1569" s="7">
        <f t="shared" si="49"/>
        <v>3874.413634399004</v>
      </c>
    </row>
    <row r="1570" spans="2:7" x14ac:dyDescent="0.3">
      <c r="B1570" s="1" t="s">
        <v>1445</v>
      </c>
      <c r="C1570" s="7">
        <v>2.2134282404296681</v>
      </c>
      <c r="D1570" s="27">
        <v>73.95782283369752</v>
      </c>
      <c r="E1570" s="27">
        <f t="shared" si="48"/>
        <v>17899.333875299191</v>
      </c>
      <c r="F1570" s="32">
        <v>29.928250394915093</v>
      </c>
      <c r="G1570" s="7">
        <f t="shared" si="49"/>
        <v>3876.6270626394335</v>
      </c>
    </row>
    <row r="1571" spans="2:7" x14ac:dyDescent="0.3">
      <c r="B1571" s="1" t="s">
        <v>1709</v>
      </c>
      <c r="C1571" s="7">
        <v>1.5493997683007628</v>
      </c>
      <c r="D1571" s="27">
        <v>52.360666780488422</v>
      </c>
      <c r="E1571" s="27">
        <f t="shared" si="48"/>
        <v>17951.69454207968</v>
      </c>
      <c r="F1571" s="32">
        <v>29.590909810150244</v>
      </c>
      <c r="G1571" s="7">
        <f t="shared" si="49"/>
        <v>3878.1764624077341</v>
      </c>
    </row>
    <row r="1572" spans="2:7" x14ac:dyDescent="0.3">
      <c r="B1572" s="1" t="s">
        <v>1411</v>
      </c>
      <c r="C1572" s="7">
        <v>1.7707425923437354</v>
      </c>
      <c r="D1572" s="27">
        <v>61.54522437229808</v>
      </c>
      <c r="E1572" s="27">
        <f t="shared" si="48"/>
        <v>18013.239766451978</v>
      </c>
      <c r="F1572" s="32">
        <v>28.771405261798975</v>
      </c>
      <c r="G1572" s="7">
        <f t="shared" si="49"/>
        <v>3879.9472050000777</v>
      </c>
    </row>
    <row r="1573" spans="2:7" x14ac:dyDescent="0.3">
      <c r="B1573" s="1" t="s">
        <v>1449</v>
      </c>
      <c r="C1573" s="7">
        <v>2.2134282404296681</v>
      </c>
      <c r="D1573" s="27">
        <v>78.437415621528686</v>
      </c>
      <c r="E1573" s="27">
        <f t="shared" si="48"/>
        <v>18091.677182073505</v>
      </c>
      <c r="F1573" s="32">
        <v>28.219035812064025</v>
      </c>
      <c r="G1573" s="7">
        <f t="shared" si="49"/>
        <v>3882.1606332405072</v>
      </c>
    </row>
    <row r="1574" spans="2:7" x14ac:dyDescent="0.3">
      <c r="B1574" s="1" t="s">
        <v>1362</v>
      </c>
      <c r="C1574" s="7">
        <v>2.2134282404296681</v>
      </c>
      <c r="D1574" s="27">
        <v>78.626363557027958</v>
      </c>
      <c r="E1574" s="27">
        <f t="shared" si="48"/>
        <v>18170.303545630533</v>
      </c>
      <c r="F1574" s="32">
        <v>28.151222316472278</v>
      </c>
      <c r="G1574" s="7">
        <f t="shared" si="49"/>
        <v>3884.3740614809367</v>
      </c>
    </row>
    <row r="1575" spans="2:7" x14ac:dyDescent="0.3">
      <c r="B1575" s="1" t="s">
        <v>1425</v>
      </c>
      <c r="C1575" s="7">
        <v>2.6561138885153186</v>
      </c>
      <c r="D1575" s="27">
        <v>94.946864298623822</v>
      </c>
      <c r="E1575" s="27">
        <f t="shared" si="48"/>
        <v>18265.250409929158</v>
      </c>
      <c r="F1575" s="32">
        <v>27.974740483913138</v>
      </c>
      <c r="G1575" s="7">
        <f t="shared" si="49"/>
        <v>3887.0301753694521</v>
      </c>
    </row>
    <row r="1576" spans="2:7" x14ac:dyDescent="0.3">
      <c r="B1576" s="1" t="s">
        <v>1463</v>
      </c>
      <c r="C1576" s="7">
        <v>2.6561138885154958</v>
      </c>
      <c r="D1576" s="27">
        <v>96.478909365218186</v>
      </c>
      <c r="E1576" s="27">
        <f t="shared" si="48"/>
        <v>18361.729319294376</v>
      </c>
      <c r="F1576" s="32">
        <v>27.530513207408386</v>
      </c>
      <c r="G1576" s="7">
        <f t="shared" si="49"/>
        <v>3889.6862892579675</v>
      </c>
    </row>
    <row r="1577" spans="2:7" x14ac:dyDescent="0.3">
      <c r="B1577" s="1" t="s">
        <v>1420</v>
      </c>
      <c r="C1577" s="7">
        <v>1.5493997683007878</v>
      </c>
      <c r="D1577" s="27">
        <v>56.490939275895236</v>
      </c>
      <c r="E1577" s="27">
        <f t="shared" si="48"/>
        <v>18418.220258570273</v>
      </c>
      <c r="F1577" s="32">
        <v>27.427403193522736</v>
      </c>
      <c r="G1577" s="7">
        <f t="shared" si="49"/>
        <v>3891.2356890262681</v>
      </c>
    </row>
    <row r="1578" spans="2:7" x14ac:dyDescent="0.3">
      <c r="B1578" s="1" t="s">
        <v>1443</v>
      </c>
      <c r="C1578" s="7">
        <v>2.2134282404296681</v>
      </c>
      <c r="D1578" s="27">
        <v>80.862559620133013</v>
      </c>
      <c r="E1578" s="27">
        <f t="shared" si="48"/>
        <v>18499.082818190407</v>
      </c>
      <c r="F1578" s="32">
        <v>27.372720463310351</v>
      </c>
      <c r="G1578" s="7">
        <f t="shared" si="49"/>
        <v>3893.4491172666976</v>
      </c>
    </row>
    <row r="1579" spans="2:7" x14ac:dyDescent="0.3">
      <c r="B1579" s="1" t="s">
        <v>1391</v>
      </c>
      <c r="C1579" s="7">
        <v>1.5493997683007696</v>
      </c>
      <c r="D1579" s="27">
        <v>57.350455070896871</v>
      </c>
      <c r="E1579" s="27">
        <f t="shared" si="48"/>
        <v>18556.433273261304</v>
      </c>
      <c r="F1579" s="32">
        <v>27.016346537885276</v>
      </c>
      <c r="G1579" s="7">
        <f t="shared" si="49"/>
        <v>3894.9985170349983</v>
      </c>
    </row>
    <row r="1580" spans="2:7" x14ac:dyDescent="0.3">
      <c r="B1580" s="1" t="s">
        <v>1726</v>
      </c>
      <c r="C1580" s="7">
        <v>1.770742592343705</v>
      </c>
      <c r="D1580" s="27">
        <v>65.563640657296446</v>
      </c>
      <c r="E1580" s="27">
        <f t="shared" si="48"/>
        <v>18621.9969139186</v>
      </c>
      <c r="F1580" s="32">
        <v>27.007996727934028</v>
      </c>
      <c r="G1580" s="7">
        <f t="shared" si="49"/>
        <v>3896.7692596273419</v>
      </c>
    </row>
    <row r="1581" spans="2:7" x14ac:dyDescent="0.3">
      <c r="B1581" s="1" t="s">
        <v>1460</v>
      </c>
      <c r="C1581" s="7">
        <v>1.5493997683007936</v>
      </c>
      <c r="D1581" s="27">
        <v>57.748490208105778</v>
      </c>
      <c r="E1581" s="27">
        <f t="shared" si="48"/>
        <v>18679.745404126705</v>
      </c>
      <c r="F1581" s="32">
        <v>26.830134653170802</v>
      </c>
      <c r="G1581" s="7">
        <f t="shared" si="49"/>
        <v>3898.3186593956425</v>
      </c>
    </row>
    <row r="1582" spans="2:7" x14ac:dyDescent="0.3">
      <c r="B1582" s="1" t="s">
        <v>1400</v>
      </c>
      <c r="C1582" s="7">
        <v>1.5493997683008052</v>
      </c>
      <c r="D1582" s="27">
        <v>58.338907510344072</v>
      </c>
      <c r="E1582" s="27">
        <f t="shared" si="48"/>
        <v>18738.084311637049</v>
      </c>
      <c r="F1582" s="32">
        <v>26.558601016415693</v>
      </c>
      <c r="G1582" s="7">
        <f t="shared" si="49"/>
        <v>3899.8680591639431</v>
      </c>
    </row>
    <row r="1583" spans="2:7" x14ac:dyDescent="0.3">
      <c r="B1583" s="1" t="s">
        <v>1436</v>
      </c>
      <c r="C1583" s="7">
        <v>2.4347710644725744</v>
      </c>
      <c r="D1583" s="27">
        <v>91.767299085121152</v>
      </c>
      <c r="E1583" s="27">
        <f t="shared" si="48"/>
        <v>18829.851610722169</v>
      </c>
      <c r="F1583" s="32">
        <v>26.532011824976333</v>
      </c>
      <c r="G1583" s="7">
        <f t="shared" si="49"/>
        <v>3902.3028302284156</v>
      </c>
    </row>
    <row r="1584" spans="2:7" x14ac:dyDescent="0.3">
      <c r="B1584" s="1" t="s">
        <v>1728</v>
      </c>
      <c r="C1584" s="7">
        <v>1.5493997683007898</v>
      </c>
      <c r="D1584" s="27">
        <v>58.803328320929197</v>
      </c>
      <c r="E1584" s="27">
        <f t="shared" si="48"/>
        <v>18888.654939043099</v>
      </c>
      <c r="F1584" s="32">
        <v>26.348844743016524</v>
      </c>
      <c r="G1584" s="7">
        <f t="shared" si="49"/>
        <v>3903.8522299967162</v>
      </c>
    </row>
    <row r="1585" spans="2:7" x14ac:dyDescent="0.3">
      <c r="B1585" s="1" t="s">
        <v>1453</v>
      </c>
      <c r="C1585" s="7">
        <v>2.4347710644725771</v>
      </c>
      <c r="D1585" s="27">
        <v>93.877228590167576</v>
      </c>
      <c r="E1585" s="27">
        <f t="shared" si="48"/>
        <v>18982.532167633268</v>
      </c>
      <c r="F1585" s="32">
        <v>25.935693895501171</v>
      </c>
      <c r="G1585" s="7">
        <f t="shared" si="49"/>
        <v>3906.2870010611887</v>
      </c>
    </row>
    <row r="1586" spans="2:7" x14ac:dyDescent="0.3">
      <c r="B1586" s="1" t="s">
        <v>1722</v>
      </c>
      <c r="C1586" s="7">
        <v>3.7628280087305273</v>
      </c>
      <c r="D1586" s="27">
        <v>145.304895950012</v>
      </c>
      <c r="E1586" s="27">
        <f t="shared" si="48"/>
        <v>19127.83706358328</v>
      </c>
      <c r="F1586" s="32">
        <v>25.896085497525295</v>
      </c>
      <c r="G1586" s="7">
        <f t="shared" si="49"/>
        <v>3910.0498290699193</v>
      </c>
    </row>
    <row r="1587" spans="2:7" x14ac:dyDescent="0.3">
      <c r="B1587" s="1" t="s">
        <v>1734</v>
      </c>
      <c r="C1587" s="7">
        <v>1.7707425923436828</v>
      </c>
      <c r="D1587" s="27">
        <v>68.536632688739942</v>
      </c>
      <c r="E1587" s="27">
        <f t="shared" si="48"/>
        <v>19196.373696272021</v>
      </c>
      <c r="F1587" s="32">
        <v>25.836439913608459</v>
      </c>
      <c r="G1587" s="7">
        <f t="shared" si="49"/>
        <v>3911.8205716622629</v>
      </c>
    </row>
    <row r="1588" spans="2:7" x14ac:dyDescent="0.3">
      <c r="B1588" s="1" t="s">
        <v>110</v>
      </c>
      <c r="C1588" s="7">
        <v>1.1067141202148347</v>
      </c>
      <c r="D1588" s="27">
        <v>43.662601757264639</v>
      </c>
      <c r="E1588" s="27">
        <f t="shared" si="48"/>
        <v>19240.036298029285</v>
      </c>
      <c r="F1588" s="32">
        <v>25.346957709195564</v>
      </c>
      <c r="G1588" s="7">
        <f t="shared" si="49"/>
        <v>3912.9272857824776</v>
      </c>
    </row>
    <row r="1589" spans="2:7" x14ac:dyDescent="0.3">
      <c r="B1589" s="1" t="s">
        <v>1724</v>
      </c>
      <c r="C1589" s="7">
        <v>2.434771064472641</v>
      </c>
      <c r="D1589" s="27">
        <v>96.692169482681166</v>
      </c>
      <c r="E1589" s="27">
        <f t="shared" si="48"/>
        <v>19336.728467511966</v>
      </c>
      <c r="F1589" s="32">
        <v>25.18064366017499</v>
      </c>
      <c r="G1589" s="7">
        <f t="shared" si="49"/>
        <v>3915.3620568469501</v>
      </c>
    </row>
    <row r="1590" spans="2:7" x14ac:dyDescent="0.3">
      <c r="B1590" s="1" t="s">
        <v>1435</v>
      </c>
      <c r="C1590" s="7">
        <v>3.0987995366016658</v>
      </c>
      <c r="D1590" s="27">
        <v>123.63031480077402</v>
      </c>
      <c r="E1590" s="27">
        <f t="shared" si="48"/>
        <v>19460.358782312742</v>
      </c>
      <c r="F1590" s="32">
        <v>25.0650460738151</v>
      </c>
      <c r="G1590" s="7">
        <f t="shared" si="49"/>
        <v>3918.4608563835518</v>
      </c>
    </row>
    <row r="1591" spans="2:7" x14ac:dyDescent="0.3">
      <c r="B1591" s="1" t="s">
        <v>1467</v>
      </c>
      <c r="C1591" s="7">
        <v>2.6561138885155033</v>
      </c>
      <c r="D1591" s="27">
        <v>107.14337853382298</v>
      </c>
      <c r="E1591" s="27">
        <f t="shared" si="48"/>
        <v>19567.502160846565</v>
      </c>
      <c r="F1591" s="32">
        <v>24.7902756555042</v>
      </c>
      <c r="G1591" s="7">
        <f t="shared" si="49"/>
        <v>3921.1169702720672</v>
      </c>
    </row>
    <row r="1592" spans="2:7" x14ac:dyDescent="0.3">
      <c r="B1592" s="1" t="s">
        <v>1438</v>
      </c>
      <c r="C1592" s="7">
        <v>1.7707425923436666</v>
      </c>
      <c r="D1592" s="27">
        <v>71.501964904733683</v>
      </c>
      <c r="E1592" s="27">
        <f t="shared" si="48"/>
        <v>19639.0041257513</v>
      </c>
      <c r="F1592" s="32">
        <v>24.764950091972047</v>
      </c>
      <c r="G1592" s="7">
        <f t="shared" si="49"/>
        <v>3922.8877128644108</v>
      </c>
    </row>
    <row r="1593" spans="2:7" x14ac:dyDescent="0.3">
      <c r="B1593" s="1" t="s">
        <v>1437</v>
      </c>
      <c r="C1593" s="7">
        <v>1.5493997683008189</v>
      </c>
      <c r="D1593" s="27">
        <v>63.295656878534061</v>
      </c>
      <c r="E1593" s="27">
        <f t="shared" si="48"/>
        <v>19702.299782629834</v>
      </c>
      <c r="F1593" s="32">
        <v>24.478769076907689</v>
      </c>
      <c r="G1593" s="7">
        <f t="shared" si="49"/>
        <v>3924.4371126327114</v>
      </c>
    </row>
    <row r="1594" spans="2:7" x14ac:dyDescent="0.3">
      <c r="B1594" s="1" t="s">
        <v>1462</v>
      </c>
      <c r="C1594" s="7">
        <v>1.5493997683007927</v>
      </c>
      <c r="D1594" s="27">
        <v>63.653908013306797</v>
      </c>
      <c r="E1594" s="27">
        <f t="shared" si="48"/>
        <v>19765.953690643142</v>
      </c>
      <c r="F1594" s="32">
        <v>24.340999895511395</v>
      </c>
      <c r="G1594" s="7">
        <f t="shared" si="49"/>
        <v>3925.9865124010121</v>
      </c>
    </row>
    <row r="1595" spans="2:7" x14ac:dyDescent="0.3">
      <c r="B1595" s="1" t="s">
        <v>1718</v>
      </c>
      <c r="C1595" s="7">
        <v>1.7707425923436968</v>
      </c>
      <c r="D1595" s="27">
        <v>75.200039973263401</v>
      </c>
      <c r="E1595" s="27">
        <f t="shared" si="48"/>
        <v>19841.153730616406</v>
      </c>
      <c r="F1595" s="32">
        <v>23.547096424061291</v>
      </c>
      <c r="G1595" s="7">
        <f t="shared" si="49"/>
        <v>3927.7572549933557</v>
      </c>
    </row>
    <row r="1596" spans="2:7" x14ac:dyDescent="0.3">
      <c r="B1596" s="1" t="s">
        <v>1727</v>
      </c>
      <c r="C1596" s="7">
        <v>3.3201423606441658</v>
      </c>
      <c r="D1596" s="27">
        <v>146.60096504518239</v>
      </c>
      <c r="E1596" s="27">
        <f t="shared" si="48"/>
        <v>19987.754695661588</v>
      </c>
      <c r="F1596" s="32">
        <v>22.647479568916197</v>
      </c>
      <c r="G1596" s="7">
        <f t="shared" si="49"/>
        <v>3931.0773973539999</v>
      </c>
    </row>
    <row r="1597" spans="2:7" x14ac:dyDescent="0.3">
      <c r="B1597" s="1" t="s">
        <v>90</v>
      </c>
      <c r="C1597" s="7">
        <v>0.66402847212889748</v>
      </c>
      <c r="D1597" s="27">
        <v>29.421401349750699</v>
      </c>
      <c r="E1597" s="27">
        <f t="shared" si="48"/>
        <v>20017.176097011339</v>
      </c>
      <c r="F1597" s="32">
        <v>22.569573224442085</v>
      </c>
      <c r="G1597" s="7">
        <f t="shared" si="49"/>
        <v>3931.7414258261288</v>
      </c>
    </row>
    <row r="1598" spans="2:7" x14ac:dyDescent="0.3">
      <c r="B1598" s="1" t="s">
        <v>1487</v>
      </c>
      <c r="C1598" s="7">
        <v>1.9920854163866666</v>
      </c>
      <c r="D1598" s="27">
        <v>88.369900050025478</v>
      </c>
      <c r="E1598" s="27">
        <f t="shared" si="48"/>
        <v>20105.545997061363</v>
      </c>
      <c r="F1598" s="32">
        <v>22.542578584551563</v>
      </c>
      <c r="G1598" s="7">
        <f t="shared" si="49"/>
        <v>3933.7335112425153</v>
      </c>
    </row>
    <row r="1599" spans="2:7" x14ac:dyDescent="0.3">
      <c r="B1599" s="1" t="s">
        <v>98</v>
      </c>
      <c r="C1599" s="7">
        <v>0.66402847212889993</v>
      </c>
      <c r="D1599" s="27">
        <v>29.564050843482249</v>
      </c>
      <c r="E1599" s="27">
        <f t="shared" si="48"/>
        <v>20135.110047904844</v>
      </c>
      <c r="F1599" s="32">
        <v>22.460672782779124</v>
      </c>
      <c r="G1599" s="7">
        <f t="shared" si="49"/>
        <v>3934.3975397146442</v>
      </c>
    </row>
    <row r="1600" spans="2:7" x14ac:dyDescent="0.3">
      <c r="B1600" s="1" t="s">
        <v>84</v>
      </c>
      <c r="C1600" s="7">
        <v>1.5493997683007852</v>
      </c>
      <c r="D1600" s="27">
        <v>70.762042968765556</v>
      </c>
      <c r="E1600" s="27">
        <f t="shared" si="48"/>
        <v>20205.87209087361</v>
      </c>
      <c r="F1600" s="32">
        <v>21.895916275123543</v>
      </c>
      <c r="G1600" s="7">
        <f t="shared" si="49"/>
        <v>3935.9469394829448</v>
      </c>
    </row>
    <row r="1601" spans="2:7" x14ac:dyDescent="0.3">
      <c r="B1601" s="1" t="s">
        <v>1433</v>
      </c>
      <c r="C1601" s="7">
        <v>3.4397871303972725</v>
      </c>
      <c r="D1601" s="27">
        <v>158.65365906009686</v>
      </c>
      <c r="E1601" s="27">
        <f t="shared" si="48"/>
        <v>20364.525749933706</v>
      </c>
      <c r="F1601" s="32">
        <v>21.681108086478524</v>
      </c>
      <c r="G1601" s="7">
        <f t="shared" si="49"/>
        <v>3939.386726613342</v>
      </c>
    </row>
    <row r="1602" spans="2:7" x14ac:dyDescent="0.3">
      <c r="B1602" s="1" t="s">
        <v>1725</v>
      </c>
      <c r="C1602" s="7">
        <v>3.7628280087305246</v>
      </c>
      <c r="D1602" s="27">
        <v>176.82259120715298</v>
      </c>
      <c r="E1602" s="27">
        <f t="shared" si="48"/>
        <v>20541.34834114086</v>
      </c>
      <c r="F1602" s="32">
        <v>21.280244696347982</v>
      </c>
      <c r="G1602" s="7">
        <f t="shared" si="49"/>
        <v>3943.1495546220726</v>
      </c>
    </row>
    <row r="1603" spans="2:7" x14ac:dyDescent="0.3">
      <c r="B1603" s="1" t="s">
        <v>85</v>
      </c>
      <c r="C1603" s="7">
        <v>0.66402847212890104</v>
      </c>
      <c r="D1603" s="27">
        <v>31.228731930099588</v>
      </c>
      <c r="E1603" s="27">
        <f t="shared" si="48"/>
        <v>20572.577073070959</v>
      </c>
      <c r="F1603" s="32">
        <v>21.263382503497748</v>
      </c>
      <c r="G1603" s="7">
        <f t="shared" si="49"/>
        <v>3943.8135830942015</v>
      </c>
    </row>
    <row r="1604" spans="2:7" x14ac:dyDescent="0.3">
      <c r="B1604" s="1" t="s">
        <v>1491</v>
      </c>
      <c r="C1604" s="7">
        <v>2.0525888115376922</v>
      </c>
      <c r="D1604" s="27">
        <v>98.420505094706982</v>
      </c>
      <c r="E1604" s="27">
        <f t="shared" si="48"/>
        <v>20670.997578165665</v>
      </c>
      <c r="F1604" s="32">
        <v>20.855296460453545</v>
      </c>
      <c r="G1604" s="7">
        <f t="shared" si="49"/>
        <v>3945.8661719057391</v>
      </c>
    </row>
    <row r="1605" spans="2:7" x14ac:dyDescent="0.3">
      <c r="B1605" s="1" t="s">
        <v>1468</v>
      </c>
      <c r="C1605" s="7">
        <v>2.6561138885154847</v>
      </c>
      <c r="D1605" s="27">
        <v>127.78968027343097</v>
      </c>
      <c r="E1605" s="27">
        <f t="shared" si="48"/>
        <v>20798.787258439097</v>
      </c>
      <c r="F1605" s="32">
        <v>20.785042131979754</v>
      </c>
      <c r="G1605" s="7">
        <f t="shared" si="49"/>
        <v>3948.5222857942545</v>
      </c>
    </row>
    <row r="1606" spans="2:7" x14ac:dyDescent="0.3">
      <c r="B1606" s="1" t="s">
        <v>104</v>
      </c>
      <c r="C1606" s="7">
        <v>0.66402847212889615</v>
      </c>
      <c r="D1606" s="27">
        <v>33.378681116753839</v>
      </c>
      <c r="E1606" s="27">
        <f t="shared" si="48"/>
        <v>20832.165939555853</v>
      </c>
      <c r="F1606" s="32">
        <v>19.893789985476651</v>
      </c>
      <c r="G1606" s="7">
        <f t="shared" si="49"/>
        <v>3949.1863142663833</v>
      </c>
    </row>
    <row r="1607" spans="2:7" x14ac:dyDescent="0.3">
      <c r="B1607" s="1" t="s">
        <v>1500</v>
      </c>
      <c r="C1607" s="7">
        <v>2.5526870403173434</v>
      </c>
      <c r="D1607" s="27">
        <v>130.48766191693409</v>
      </c>
      <c r="E1607" s="27">
        <f t="shared" ref="E1607:E1648" si="50">D1607+E1606</f>
        <v>20962.653601472786</v>
      </c>
      <c r="F1607" s="32">
        <v>19.562669779019679</v>
      </c>
      <c r="G1607" s="7">
        <f t="shared" ref="G1607:G1648" si="51">C1607+G1606</f>
        <v>3951.7390013067006</v>
      </c>
    </row>
    <row r="1608" spans="2:7" x14ac:dyDescent="0.3">
      <c r="B1608" s="1" t="s">
        <v>81</v>
      </c>
      <c r="C1608" s="7">
        <v>0.6640284721288966</v>
      </c>
      <c r="D1608" s="27">
        <v>34.095670364711005</v>
      </c>
      <c r="E1608" s="27">
        <f t="shared" si="50"/>
        <v>20996.749271837496</v>
      </c>
      <c r="F1608" s="32">
        <v>19.475448496128283</v>
      </c>
      <c r="G1608" s="7">
        <f t="shared" si="51"/>
        <v>3952.4030297788295</v>
      </c>
    </row>
    <row r="1609" spans="2:7" x14ac:dyDescent="0.3">
      <c r="B1609" s="1" t="s">
        <v>1493</v>
      </c>
      <c r="C1609" s="7">
        <v>4.1458135158093397</v>
      </c>
      <c r="D1609" s="27">
        <v>219.31540878384521</v>
      </c>
      <c r="E1609" s="27">
        <f t="shared" si="50"/>
        <v>21216.064680621341</v>
      </c>
      <c r="F1609" s="32">
        <v>18.903430173004427</v>
      </c>
      <c r="G1609" s="7">
        <f t="shared" si="51"/>
        <v>3956.548843294639</v>
      </c>
    </row>
    <row r="1610" spans="2:7" x14ac:dyDescent="0.3">
      <c r="B1610" s="1" t="s">
        <v>1418</v>
      </c>
      <c r="C1610" s="7">
        <v>1.9920854163865744</v>
      </c>
      <c r="D1610" s="27">
        <v>105.7430670141208</v>
      </c>
      <c r="E1610" s="27">
        <f t="shared" si="50"/>
        <v>21321.807747635463</v>
      </c>
      <c r="F1610" s="32">
        <v>18.838922235162272</v>
      </c>
      <c r="G1610" s="7">
        <f t="shared" si="51"/>
        <v>3958.5409287110256</v>
      </c>
    </row>
    <row r="1611" spans="2:7" x14ac:dyDescent="0.3">
      <c r="B1611" s="1" t="s">
        <v>1461</v>
      </c>
      <c r="C1611" s="7">
        <v>1.7707425923436817</v>
      </c>
      <c r="D1611" s="27">
        <v>97.01596484708223</v>
      </c>
      <c r="E1611" s="27">
        <f t="shared" si="50"/>
        <v>21418.823712482546</v>
      </c>
      <c r="F1611" s="32">
        <v>18.252074234738046</v>
      </c>
      <c r="G1611" s="7">
        <f t="shared" si="51"/>
        <v>3960.3116713033692</v>
      </c>
    </row>
    <row r="1612" spans="2:7" x14ac:dyDescent="0.3">
      <c r="B1612" s="1" t="s">
        <v>1499</v>
      </c>
      <c r="C1612" s="7">
        <v>2.225537441578199</v>
      </c>
      <c r="D1612" s="27">
        <v>125.91344673919153</v>
      </c>
      <c r="E1612" s="27">
        <f t="shared" si="50"/>
        <v>21544.737159221739</v>
      </c>
      <c r="F1612" s="32">
        <v>17.675137161386935</v>
      </c>
      <c r="G1612" s="7">
        <f t="shared" si="51"/>
        <v>3962.5372087449473</v>
      </c>
    </row>
    <row r="1613" spans="2:7" x14ac:dyDescent="0.3">
      <c r="B1613" s="1" t="s">
        <v>1480</v>
      </c>
      <c r="C1613" s="7">
        <v>2.4347710644727201</v>
      </c>
      <c r="D1613" s="27">
        <v>141.26198554154271</v>
      </c>
      <c r="E1613" s="27">
        <f t="shared" si="50"/>
        <v>21685.999144763282</v>
      </c>
      <c r="F1613" s="32">
        <v>17.235854749873212</v>
      </c>
      <c r="G1613" s="7">
        <f t="shared" si="51"/>
        <v>3964.9719798094202</v>
      </c>
    </row>
    <row r="1614" spans="2:7" x14ac:dyDescent="0.3">
      <c r="B1614" s="1" t="s">
        <v>1457</v>
      </c>
      <c r="C1614" s="7">
        <v>1.7707425923436686</v>
      </c>
      <c r="D1614" s="27">
        <v>103.67757387274571</v>
      </c>
      <c r="E1614" s="27">
        <f t="shared" si="50"/>
        <v>21789.676718636027</v>
      </c>
      <c r="F1614" s="32">
        <v>17.079321266883476</v>
      </c>
      <c r="G1614" s="7">
        <f t="shared" si="51"/>
        <v>3966.7427224017638</v>
      </c>
    </row>
    <row r="1615" spans="2:7" x14ac:dyDescent="0.3">
      <c r="B1615" s="1" t="s">
        <v>1723</v>
      </c>
      <c r="C1615" s="7">
        <v>1.5493997683008047</v>
      </c>
      <c r="D1615" s="27">
        <v>91.319274318203711</v>
      </c>
      <c r="E1615" s="27">
        <f t="shared" si="50"/>
        <v>21880.995992954231</v>
      </c>
      <c r="F1615" s="32">
        <v>16.966842759852561</v>
      </c>
      <c r="G1615" s="7">
        <f t="shared" si="51"/>
        <v>3968.2921221700644</v>
      </c>
    </row>
    <row r="1616" spans="2:7" x14ac:dyDescent="0.3">
      <c r="B1616" s="1" t="s">
        <v>1485</v>
      </c>
      <c r="C1616" s="7">
        <v>1.5493997683008025</v>
      </c>
      <c r="D1616" s="27">
        <v>91.489676648171795</v>
      </c>
      <c r="E1616" s="27">
        <f t="shared" si="50"/>
        <v>21972.485669602404</v>
      </c>
      <c r="F1616" s="32">
        <v>16.935241494612534</v>
      </c>
      <c r="G1616" s="7">
        <f t="shared" si="51"/>
        <v>3969.8415219383651</v>
      </c>
    </row>
    <row r="1617" spans="2:7" x14ac:dyDescent="0.3">
      <c r="B1617" s="1" t="s">
        <v>1489</v>
      </c>
      <c r="C1617" s="7">
        <v>2.4347710644725606</v>
      </c>
      <c r="D1617" s="27">
        <v>144.89517523215855</v>
      </c>
      <c r="E1617" s="27">
        <f t="shared" si="50"/>
        <v>22117.380844834563</v>
      </c>
      <c r="F1617" s="32">
        <v>16.803672451973949</v>
      </c>
      <c r="G1617" s="7">
        <f t="shared" si="51"/>
        <v>3972.2762930028375</v>
      </c>
    </row>
    <row r="1618" spans="2:7" x14ac:dyDescent="0.3">
      <c r="B1618" s="1" t="s">
        <v>1483</v>
      </c>
      <c r="C1618" s="7">
        <v>2.8774567125584851</v>
      </c>
      <c r="D1618" s="27">
        <v>174.17633725577809</v>
      </c>
      <c r="E1618" s="27">
        <f t="shared" si="50"/>
        <v>22291.557182090342</v>
      </c>
      <c r="F1618" s="32">
        <v>16.520365268290934</v>
      </c>
      <c r="G1618" s="7">
        <f t="shared" si="51"/>
        <v>3975.1537497153959</v>
      </c>
    </row>
    <row r="1619" spans="2:7" x14ac:dyDescent="0.3">
      <c r="B1619" s="1" t="s">
        <v>1473</v>
      </c>
      <c r="C1619" s="7">
        <v>1.7707425923436799</v>
      </c>
      <c r="D1619" s="27">
        <v>110.26737807693877</v>
      </c>
      <c r="E1619" s="27">
        <f t="shared" si="50"/>
        <v>22401.824560167282</v>
      </c>
      <c r="F1619" s="32">
        <v>16.05862607078722</v>
      </c>
      <c r="G1619" s="7">
        <f t="shared" si="51"/>
        <v>3976.9244923077395</v>
      </c>
    </row>
    <row r="1620" spans="2:7" x14ac:dyDescent="0.3">
      <c r="B1620" s="1" t="s">
        <v>1488</v>
      </c>
      <c r="C1620" s="7">
        <v>5.5335706010735874</v>
      </c>
      <c r="D1620" s="27">
        <v>346.27032477873684</v>
      </c>
      <c r="E1620" s="27">
        <f t="shared" si="50"/>
        <v>22748.094884946018</v>
      </c>
      <c r="F1620" s="32">
        <v>15.9804932883275</v>
      </c>
      <c r="G1620" s="7">
        <f t="shared" si="51"/>
        <v>3982.4580629088132</v>
      </c>
    </row>
    <row r="1621" spans="2:7" x14ac:dyDescent="0.3">
      <c r="B1621" s="1" t="s">
        <v>1469</v>
      </c>
      <c r="C1621" s="7">
        <v>3.0987995366016761</v>
      </c>
      <c r="D1621" s="27">
        <v>200.95774077731033</v>
      </c>
      <c r="E1621" s="27">
        <f t="shared" si="50"/>
        <v>22949.052625723329</v>
      </c>
      <c r="F1621" s="32">
        <v>15.420155126224202</v>
      </c>
      <c r="G1621" s="7">
        <f t="shared" si="51"/>
        <v>3985.5568624454149</v>
      </c>
    </row>
    <row r="1622" spans="2:7" x14ac:dyDescent="0.3">
      <c r="B1622" s="1" t="s">
        <v>111</v>
      </c>
      <c r="C1622" s="7">
        <v>0.66402847212890703</v>
      </c>
      <c r="D1622" s="27">
        <v>43.30809951571441</v>
      </c>
      <c r="E1622" s="27">
        <f t="shared" si="50"/>
        <v>22992.360725239043</v>
      </c>
      <c r="F1622" s="32">
        <v>15.332662470860983</v>
      </c>
      <c r="G1622" s="7">
        <f t="shared" si="51"/>
        <v>3986.2208909175438</v>
      </c>
    </row>
    <row r="1623" spans="2:7" x14ac:dyDescent="0.3">
      <c r="B1623" s="1" t="s">
        <v>1472</v>
      </c>
      <c r="C1623" s="7">
        <v>4.8695421289455894</v>
      </c>
      <c r="D1623" s="27">
        <v>318.66336840323015</v>
      </c>
      <c r="E1623" s="27">
        <f t="shared" si="50"/>
        <v>23311.024093642274</v>
      </c>
      <c r="F1623" s="32">
        <v>15.281148107314831</v>
      </c>
      <c r="G1623" s="7">
        <f t="shared" si="51"/>
        <v>3991.0904330464896</v>
      </c>
    </row>
    <row r="1624" spans="2:7" x14ac:dyDescent="0.3">
      <c r="B1624" s="1" t="s">
        <v>1494</v>
      </c>
      <c r="C1624" s="7">
        <v>2.4347710644727538</v>
      </c>
      <c r="D1624" s="27">
        <v>159.47303322333661</v>
      </c>
      <c r="E1624" s="27">
        <f t="shared" si="50"/>
        <v>23470.497126865612</v>
      </c>
      <c r="F1624" s="32">
        <v>15.267603652229647</v>
      </c>
      <c r="G1624" s="7">
        <f t="shared" si="51"/>
        <v>3993.5252041109625</v>
      </c>
    </row>
    <row r="1625" spans="2:7" x14ac:dyDescent="0.3">
      <c r="B1625" s="1" t="s">
        <v>1458</v>
      </c>
      <c r="C1625" s="7">
        <v>1.5493997683008154</v>
      </c>
      <c r="D1625" s="27">
        <v>103.11201154193668</v>
      </c>
      <c r="E1625" s="27">
        <f t="shared" si="50"/>
        <v>23573.609138407548</v>
      </c>
      <c r="F1625" s="32">
        <v>15.02637515388456</v>
      </c>
      <c r="G1625" s="7">
        <f t="shared" si="51"/>
        <v>3995.0746038792631</v>
      </c>
    </row>
    <row r="1626" spans="2:7" x14ac:dyDescent="0.3">
      <c r="B1626" s="1" t="s">
        <v>87</v>
      </c>
      <c r="C1626" s="7">
        <v>0.66402847212889637</v>
      </c>
      <c r="D1626" s="27">
        <v>44.227249470143832</v>
      </c>
      <c r="E1626" s="27">
        <f t="shared" si="50"/>
        <v>23617.836387877691</v>
      </c>
      <c r="F1626" s="32">
        <v>15.014012403759299</v>
      </c>
      <c r="G1626" s="7">
        <f t="shared" si="51"/>
        <v>3995.738632351392</v>
      </c>
    </row>
    <row r="1627" spans="2:7" x14ac:dyDescent="0.3">
      <c r="B1627" s="1" t="s">
        <v>1410</v>
      </c>
      <c r="C1627" s="7">
        <v>1.5493997683008416</v>
      </c>
      <c r="D1627" s="27">
        <v>105.3800450058948</v>
      </c>
      <c r="E1627" s="27">
        <f t="shared" si="50"/>
        <v>23723.216432883586</v>
      </c>
      <c r="F1627" s="32">
        <v>14.702971214466368</v>
      </c>
      <c r="G1627" s="7">
        <f t="shared" si="51"/>
        <v>3997.2880321196926</v>
      </c>
    </row>
    <row r="1628" spans="2:7" x14ac:dyDescent="0.3">
      <c r="B1628" s="1" t="s">
        <v>1456</v>
      </c>
      <c r="C1628" s="7">
        <v>1.7707425923436821</v>
      </c>
      <c r="D1628" s="27">
        <v>120.85739021999402</v>
      </c>
      <c r="E1628" s="27">
        <f t="shared" si="50"/>
        <v>23844.073823103579</v>
      </c>
      <c r="F1628" s="32">
        <v>14.65150446423209</v>
      </c>
      <c r="G1628" s="7">
        <f t="shared" si="51"/>
        <v>3999.0587747120362</v>
      </c>
    </row>
    <row r="1629" spans="2:7" x14ac:dyDescent="0.3">
      <c r="B1629" s="1" t="s">
        <v>1444</v>
      </c>
      <c r="C1629" s="7">
        <v>3.0987995366016916</v>
      </c>
      <c r="D1629" s="27">
        <v>219.95902823790928</v>
      </c>
      <c r="E1629" s="27">
        <f t="shared" si="50"/>
        <v>24064.03285134149</v>
      </c>
      <c r="F1629" s="32">
        <v>14.088076135933859</v>
      </c>
      <c r="G1629" s="7">
        <f t="shared" si="51"/>
        <v>4002.157574248638</v>
      </c>
    </row>
    <row r="1630" spans="2:7" x14ac:dyDescent="0.3">
      <c r="B1630" s="1" t="s">
        <v>1484</v>
      </c>
      <c r="C1630" s="7">
        <v>1.5493997683008254</v>
      </c>
      <c r="D1630" s="27">
        <v>113.34970492850472</v>
      </c>
      <c r="E1630" s="27">
        <f t="shared" si="50"/>
        <v>24177.382556269993</v>
      </c>
      <c r="F1630" s="32">
        <v>13.669199838483115</v>
      </c>
      <c r="G1630" s="7">
        <f t="shared" si="51"/>
        <v>4003.7069740169386</v>
      </c>
    </row>
    <row r="1631" spans="2:7" x14ac:dyDescent="0.3">
      <c r="B1631" s="1" t="s">
        <v>1439</v>
      </c>
      <c r="C1631" s="7">
        <v>2.4347710644728044</v>
      </c>
      <c r="D1631" s="27">
        <v>183.46477028320322</v>
      </c>
      <c r="E1631" s="27">
        <f t="shared" si="50"/>
        <v>24360.847326553197</v>
      </c>
      <c r="F1631" s="32">
        <v>13.271055040781938</v>
      </c>
      <c r="G1631" s="7">
        <f t="shared" si="51"/>
        <v>4006.1417450814115</v>
      </c>
    </row>
    <row r="1632" spans="2:7" x14ac:dyDescent="0.3">
      <c r="B1632" s="1" t="s">
        <v>1474</v>
      </c>
      <c r="C1632" s="7">
        <v>1.770742592343669</v>
      </c>
      <c r="D1632" s="27">
        <v>139.8850110207205</v>
      </c>
      <c r="E1632" s="27">
        <f t="shared" si="50"/>
        <v>24500.732337573918</v>
      </c>
      <c r="F1632" s="32">
        <v>12.658558479016579</v>
      </c>
      <c r="G1632" s="7">
        <f t="shared" si="51"/>
        <v>4007.9124876737551</v>
      </c>
    </row>
    <row r="1633" spans="2:7" x14ac:dyDescent="0.3">
      <c r="B1633" s="1" t="s">
        <v>1486</v>
      </c>
      <c r="C1633" s="7">
        <v>2.8774567125586312</v>
      </c>
      <c r="D1633" s="27">
        <v>249.11358678985209</v>
      </c>
      <c r="E1633" s="27">
        <f t="shared" si="50"/>
        <v>24749.84592436377</v>
      </c>
      <c r="F1633" s="32">
        <v>11.550781912935179</v>
      </c>
      <c r="G1633" s="7">
        <f t="shared" si="51"/>
        <v>4010.7899443863139</v>
      </c>
    </row>
    <row r="1634" spans="2:7" x14ac:dyDescent="0.3">
      <c r="B1634" s="1" t="s">
        <v>1459</v>
      </c>
      <c r="C1634" s="7">
        <v>1.5493997683008309</v>
      </c>
      <c r="D1634" s="27">
        <v>139.65100232376514</v>
      </c>
      <c r="E1634" s="27">
        <f t="shared" si="50"/>
        <v>24889.496926687534</v>
      </c>
      <c r="F1634" s="32">
        <v>11.094798766346996</v>
      </c>
      <c r="G1634" s="7">
        <f t="shared" si="51"/>
        <v>4012.3393441546145</v>
      </c>
    </row>
    <row r="1635" spans="2:7" x14ac:dyDescent="0.3">
      <c r="B1635" s="1" t="s">
        <v>119</v>
      </c>
      <c r="C1635" s="7">
        <v>1.1067141202148345</v>
      </c>
      <c r="D1635" s="27">
        <v>100.29124896418038</v>
      </c>
      <c r="E1635" s="27">
        <f t="shared" si="50"/>
        <v>24989.788175651716</v>
      </c>
      <c r="F1635" s="32">
        <v>11.035001873494506</v>
      </c>
      <c r="G1635" s="7">
        <f t="shared" si="51"/>
        <v>4013.4460582748293</v>
      </c>
    </row>
    <row r="1636" spans="2:7" x14ac:dyDescent="0.3">
      <c r="B1636" s="1" t="s">
        <v>1424</v>
      </c>
      <c r="C1636" s="7">
        <v>1.9920854163865502</v>
      </c>
      <c r="D1636" s="27">
        <v>183.55645763152128</v>
      </c>
      <c r="E1636" s="27">
        <f t="shared" si="50"/>
        <v>25173.344633283239</v>
      </c>
      <c r="F1636" s="32">
        <v>10.852712250448544</v>
      </c>
      <c r="G1636" s="7">
        <f t="shared" si="51"/>
        <v>4015.4381436912158</v>
      </c>
    </row>
    <row r="1637" spans="2:7" x14ac:dyDescent="0.3">
      <c r="B1637" s="1" t="s">
        <v>70</v>
      </c>
      <c r="C1637" s="7">
        <v>1.3280569442578358</v>
      </c>
      <c r="D1637" s="27">
        <v>122.40382905377692</v>
      </c>
      <c r="E1637" s="27">
        <f t="shared" si="50"/>
        <v>25295.748462337015</v>
      </c>
      <c r="F1637" s="32">
        <v>10.849799017924244</v>
      </c>
      <c r="G1637" s="7">
        <f t="shared" si="51"/>
        <v>4016.7662006354735</v>
      </c>
    </row>
    <row r="1638" spans="2:7" x14ac:dyDescent="0.3">
      <c r="B1638" s="1" t="s">
        <v>1479</v>
      </c>
      <c r="C1638" s="7">
        <v>2.8774567125589403</v>
      </c>
      <c r="D1638" s="27">
        <v>280.79015031987387</v>
      </c>
      <c r="E1638" s="27">
        <f t="shared" si="50"/>
        <v>25576.538612656888</v>
      </c>
      <c r="F1638" s="32">
        <v>10.247712426098154</v>
      </c>
      <c r="G1638" s="7">
        <f t="shared" si="51"/>
        <v>4019.6436573480323</v>
      </c>
    </row>
    <row r="1639" spans="2:7" x14ac:dyDescent="0.3">
      <c r="B1639" s="1" t="s">
        <v>1417</v>
      </c>
      <c r="C1639" s="7">
        <v>2.2134282404292485</v>
      </c>
      <c r="D1639" s="27">
        <v>222.95073188897624</v>
      </c>
      <c r="E1639" s="27">
        <f t="shared" si="50"/>
        <v>25799.489344545866</v>
      </c>
      <c r="F1639" s="32">
        <v>9.9278805755680555</v>
      </c>
      <c r="G1639" s="7">
        <f t="shared" si="51"/>
        <v>4021.8570855884614</v>
      </c>
    </row>
    <row r="1640" spans="2:7" x14ac:dyDescent="0.3">
      <c r="B1640" s="1" t="s">
        <v>1455</v>
      </c>
      <c r="C1640" s="7">
        <v>2.6561138885153865</v>
      </c>
      <c r="D1640" s="27">
        <v>272.82484946088476</v>
      </c>
      <c r="E1640" s="27">
        <f t="shared" si="50"/>
        <v>26072.314194006751</v>
      </c>
      <c r="F1640" s="32">
        <v>9.7356010413420826</v>
      </c>
      <c r="G1640" s="7">
        <f t="shared" si="51"/>
        <v>4024.5131994769768</v>
      </c>
    </row>
    <row r="1641" spans="2:7" x14ac:dyDescent="0.3">
      <c r="B1641" s="1" t="s">
        <v>1478</v>
      </c>
      <c r="C1641" s="7">
        <v>1.9920854163866015</v>
      </c>
      <c r="D1641" s="27">
        <v>209.93916749389896</v>
      </c>
      <c r="E1641" s="27">
        <f t="shared" si="50"/>
        <v>26282.25336150065</v>
      </c>
      <c r="F1641" s="32">
        <v>9.4888697529225627</v>
      </c>
      <c r="G1641" s="7">
        <f t="shared" si="51"/>
        <v>4026.5052848933633</v>
      </c>
    </row>
    <row r="1642" spans="2:7" x14ac:dyDescent="0.3">
      <c r="B1642" s="1" t="s">
        <v>1497</v>
      </c>
      <c r="C1642" s="7">
        <v>1.776341483339694</v>
      </c>
      <c r="D1642" s="27">
        <v>199.56538498866865</v>
      </c>
      <c r="E1642" s="27">
        <f t="shared" si="50"/>
        <v>26481.81874648932</v>
      </c>
      <c r="F1642" s="32">
        <v>8.9010500665761985</v>
      </c>
      <c r="G1642" s="7">
        <f t="shared" si="51"/>
        <v>4028.2816263767031</v>
      </c>
    </row>
    <row r="1643" spans="2:7" x14ac:dyDescent="0.3">
      <c r="B1643" s="1" t="s">
        <v>1492</v>
      </c>
      <c r="C1643" s="7">
        <v>1.5768884385624846</v>
      </c>
      <c r="D1643" s="27">
        <v>194.4710020252943</v>
      </c>
      <c r="E1643" s="27">
        <f t="shared" si="50"/>
        <v>26676.289748514613</v>
      </c>
      <c r="F1643" s="32">
        <v>8.1086044815945524</v>
      </c>
      <c r="G1643" s="7">
        <f t="shared" si="51"/>
        <v>4029.8585148152656</v>
      </c>
    </row>
    <row r="1644" spans="2:7" x14ac:dyDescent="0.3">
      <c r="B1644" s="1" t="s">
        <v>106</v>
      </c>
      <c r="C1644" s="7">
        <v>0.66402847212891358</v>
      </c>
      <c r="D1644" s="27">
        <v>96.794311199400425</v>
      </c>
      <c r="E1644" s="27">
        <f t="shared" si="50"/>
        <v>26773.084059714012</v>
      </c>
      <c r="F1644" s="32">
        <v>6.8602014302368088</v>
      </c>
      <c r="G1644" s="7">
        <f t="shared" si="51"/>
        <v>4030.5225432873945</v>
      </c>
    </row>
    <row r="1645" spans="2:7" x14ac:dyDescent="0.3">
      <c r="B1645" s="1" t="s">
        <v>108</v>
      </c>
      <c r="C1645" s="7">
        <v>0.66402847212891503</v>
      </c>
      <c r="D1645" s="27">
        <v>97.990566353879828</v>
      </c>
      <c r="E1645" s="27">
        <f t="shared" si="50"/>
        <v>26871.074626067893</v>
      </c>
      <c r="F1645" s="32">
        <v>6.7764530488666121</v>
      </c>
      <c r="G1645" s="7">
        <f t="shared" si="51"/>
        <v>4031.1865717595233</v>
      </c>
    </row>
    <row r="1646" spans="2:7" x14ac:dyDescent="0.3">
      <c r="B1646" s="1" t="s">
        <v>49</v>
      </c>
      <c r="C1646" s="7">
        <v>1.5493997683008511</v>
      </c>
      <c r="D1646" s="27">
        <v>581.76855462622734</v>
      </c>
      <c r="E1646" s="27">
        <f t="shared" si="50"/>
        <v>27452.843180694123</v>
      </c>
      <c r="F1646" s="32">
        <v>2.6632580189836905</v>
      </c>
      <c r="G1646" s="7">
        <f t="shared" si="51"/>
        <v>4032.7359715278239</v>
      </c>
    </row>
    <row r="1647" spans="2:7" x14ac:dyDescent="0.3">
      <c r="B1647" s="1" t="s">
        <v>95</v>
      </c>
      <c r="C1647" s="7">
        <v>0.66402847212885208</v>
      </c>
      <c r="D1647" s="27">
        <v>314.93927562179852</v>
      </c>
      <c r="E1647" s="27">
        <f t="shared" si="50"/>
        <v>27767.782456315923</v>
      </c>
      <c r="F1647" s="32">
        <v>2.1084333505810964</v>
      </c>
      <c r="G1647" s="7">
        <f t="shared" si="51"/>
        <v>4033.3999999999528</v>
      </c>
    </row>
    <row r="1648" spans="2:7" x14ac:dyDescent="0.3">
      <c r="B1648" s="1" t="s">
        <v>1765</v>
      </c>
      <c r="C1648" s="28">
        <v>0</v>
      </c>
      <c r="D1648" s="27">
        <v>107.41754368379748</v>
      </c>
      <c r="E1648" s="27">
        <f t="shared" si="50"/>
        <v>27875.199999999721</v>
      </c>
      <c r="F1648" s="4">
        <v>0</v>
      </c>
      <c r="G1648" s="7">
        <f t="shared" si="51"/>
        <v>4033.3999999999528</v>
      </c>
    </row>
  </sheetData>
  <autoFilter ref="B4:F4" xr:uid="{9A4B3D14-44F1-44BD-9657-9B6F3D11668C}">
    <sortState xmlns:xlrd2="http://schemas.microsoft.com/office/spreadsheetml/2017/richdata2" ref="B5:F1648">
      <sortCondition descending="1" ref="F4"/>
    </sortState>
  </autoFilter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20567-FA0A-4F18-B1F2-480275CDE8D1}">
  <dimension ref="A3:G7"/>
  <sheetViews>
    <sheetView workbookViewId="0">
      <selection activeCell="B6" sqref="B6"/>
    </sheetView>
  </sheetViews>
  <sheetFormatPr defaultRowHeight="14.4" x14ac:dyDescent="0.3"/>
  <cols>
    <col min="1" max="1" width="28.44140625" bestFit="1" customWidth="1"/>
    <col min="2" max="2" width="16.33203125" bestFit="1" customWidth="1"/>
    <col min="3" max="3" width="6.5546875" bestFit="1" customWidth="1"/>
    <col min="4" max="4" width="7.5546875" bestFit="1" customWidth="1"/>
    <col min="5" max="6" width="6.5546875" bestFit="1" customWidth="1"/>
    <col min="7" max="8" width="11.33203125" bestFit="1" customWidth="1"/>
  </cols>
  <sheetData>
    <row r="3" spans="1:7" x14ac:dyDescent="0.3">
      <c r="A3" s="36" t="s">
        <v>1766</v>
      </c>
      <c r="B3" s="36" t="s">
        <v>1767</v>
      </c>
    </row>
    <row r="4" spans="1:7" x14ac:dyDescent="0.3">
      <c r="A4" s="36" t="s">
        <v>1768</v>
      </c>
      <c r="B4">
        <v>1</v>
      </c>
      <c r="C4">
        <v>2</v>
      </c>
      <c r="D4">
        <v>3</v>
      </c>
      <c r="E4">
        <v>4</v>
      </c>
      <c r="F4">
        <v>5</v>
      </c>
      <c r="G4" t="s">
        <v>1769</v>
      </c>
    </row>
    <row r="5" spans="1:7" x14ac:dyDescent="0.3">
      <c r="A5" s="37" t="s">
        <v>49</v>
      </c>
      <c r="B5" s="25">
        <v>22.134282404296783</v>
      </c>
      <c r="C5" s="25">
        <v>3.7628280087304367</v>
      </c>
      <c r="D5" s="25">
        <v>0.66402847212890026</v>
      </c>
      <c r="E5" s="25">
        <v>5.0908849529882447</v>
      </c>
      <c r="F5" s="25">
        <v>3.0987995366015428</v>
      </c>
      <c r="G5" s="25">
        <v>34.750823374745906</v>
      </c>
    </row>
    <row r="6" spans="1:7" x14ac:dyDescent="0.3">
      <c r="A6" s="37" t="s">
        <v>47</v>
      </c>
      <c r="B6" s="38">
        <v>748.36773738452109</v>
      </c>
      <c r="C6" s="38">
        <v>816.31233507046056</v>
      </c>
      <c r="D6" s="38">
        <v>1023.7105611987199</v>
      </c>
      <c r="E6" s="38">
        <v>649.72459955991724</v>
      </c>
      <c r="F6" s="38">
        <v>760.53394341163255</v>
      </c>
      <c r="G6" s="38">
        <v>3998.6491766252516</v>
      </c>
    </row>
    <row r="7" spans="1:7" x14ac:dyDescent="0.3">
      <c r="A7" s="37" t="s">
        <v>1769</v>
      </c>
      <c r="B7" s="25">
        <v>770.50201978881785</v>
      </c>
      <c r="C7" s="25">
        <v>820.07516307919104</v>
      </c>
      <c r="D7" s="25">
        <v>1024.3745896708488</v>
      </c>
      <c r="E7" s="25">
        <v>654.81548451290553</v>
      </c>
      <c r="F7" s="25">
        <v>763.63274294823407</v>
      </c>
      <c r="G7" s="25">
        <v>4033.3999999999974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5A12-57B4-43C8-A2EF-685DD0DA928C}">
  <dimension ref="A5:I20"/>
  <sheetViews>
    <sheetView topLeftCell="A34" workbookViewId="0">
      <selection activeCell="U47" sqref="U47"/>
    </sheetView>
  </sheetViews>
  <sheetFormatPr defaultRowHeight="14.4" x14ac:dyDescent="0.3"/>
  <cols>
    <col min="1" max="1" width="32.109375" customWidth="1"/>
    <col min="7" max="7" width="12.5546875" customWidth="1"/>
    <col min="8" max="8" width="14.33203125" customWidth="1"/>
  </cols>
  <sheetData>
    <row r="5" spans="1:9" x14ac:dyDescent="0.3">
      <c r="A5" s="1" t="s">
        <v>1770</v>
      </c>
      <c r="B5" s="1">
        <v>1</v>
      </c>
      <c r="C5" s="1">
        <v>2</v>
      </c>
      <c r="D5" s="1">
        <v>3</v>
      </c>
      <c r="E5" s="1">
        <v>4</v>
      </c>
      <c r="F5" s="1">
        <v>5</v>
      </c>
      <c r="G5" s="1" t="s">
        <v>1769</v>
      </c>
    </row>
    <row r="6" spans="1:9" x14ac:dyDescent="0.3">
      <c r="A6" s="1" t="s">
        <v>49</v>
      </c>
      <c r="B6" s="40">
        <v>1866.11750346022</v>
      </c>
      <c r="C6" s="40">
        <v>23.154894799977519</v>
      </c>
      <c r="D6" s="40">
        <v>2.3706888055924544</v>
      </c>
      <c r="E6" s="40">
        <v>6.1368652895157361</v>
      </c>
      <c r="F6" s="40">
        <v>2.4200476447020889</v>
      </c>
      <c r="G6" s="40">
        <v>1900.2000000000075</v>
      </c>
      <c r="H6" t="s">
        <v>1771</v>
      </c>
    </row>
    <row r="7" spans="1:9" x14ac:dyDescent="0.3">
      <c r="A7" s="1" t="s">
        <v>47</v>
      </c>
      <c r="B7" s="40">
        <v>17128.053143578552</v>
      </c>
      <c r="C7" s="40">
        <v>4497.4552304893696</v>
      </c>
      <c r="D7" s="40">
        <v>3026.1043493091552</v>
      </c>
      <c r="E7" s="40">
        <v>935.37625289194568</v>
      </c>
      <c r="F7" s="40">
        <v>388.01102373069784</v>
      </c>
      <c r="G7" s="40">
        <v>25974.999999999724</v>
      </c>
      <c r="H7" t="s">
        <v>1772</v>
      </c>
    </row>
    <row r="8" spans="1:9" x14ac:dyDescent="0.3">
      <c r="A8" s="1" t="s">
        <v>1769</v>
      </c>
      <c r="B8" s="7">
        <v>18994.170647038773</v>
      </c>
      <c r="C8" s="7">
        <v>4520.6101252893468</v>
      </c>
      <c r="D8" s="7">
        <v>3028.4750381147478</v>
      </c>
      <c r="E8" s="7">
        <v>941.51311818146144</v>
      </c>
      <c r="F8" s="7">
        <v>390.43107137539994</v>
      </c>
      <c r="G8" s="7">
        <v>27875.199999999732</v>
      </c>
      <c r="I8" s="101" t="s">
        <v>1773</v>
      </c>
    </row>
    <row r="12" spans="1:9" x14ac:dyDescent="0.3">
      <c r="A12" s="1" t="s">
        <v>1766</v>
      </c>
      <c r="B12" s="1">
        <v>1</v>
      </c>
      <c r="C12" s="1">
        <v>2</v>
      </c>
      <c r="D12" s="1">
        <v>3</v>
      </c>
      <c r="E12" s="1">
        <v>4</v>
      </c>
      <c r="F12" s="1">
        <v>5</v>
      </c>
      <c r="G12" s="1" t="s">
        <v>1769</v>
      </c>
    </row>
    <row r="13" spans="1:9" x14ac:dyDescent="0.3">
      <c r="A13" s="1" t="s">
        <v>49</v>
      </c>
      <c r="B13" s="7">
        <v>22.134282404296783</v>
      </c>
      <c r="C13" s="7">
        <v>3.7628280087304367</v>
      </c>
      <c r="D13" s="7">
        <v>0.66402847212890026</v>
      </c>
      <c r="E13" s="7">
        <v>5.0908849529882447</v>
      </c>
      <c r="F13" s="7">
        <v>3.0987995366015428</v>
      </c>
      <c r="G13" s="40">
        <v>34.750823374745906</v>
      </c>
      <c r="H13" t="s">
        <v>1774</v>
      </c>
    </row>
    <row r="14" spans="1:9" x14ac:dyDescent="0.3">
      <c r="A14" s="1" t="s">
        <v>47</v>
      </c>
      <c r="B14" s="41">
        <v>748.36773738452109</v>
      </c>
      <c r="C14" s="41">
        <v>816.31233507046056</v>
      </c>
      <c r="D14" s="41">
        <v>1023.7105611987199</v>
      </c>
      <c r="E14" s="41">
        <v>649.72459955991724</v>
      </c>
      <c r="F14" s="41">
        <v>760.53394341163255</v>
      </c>
      <c r="G14" s="41">
        <v>3998.6491766252516</v>
      </c>
      <c r="H14" t="s">
        <v>1775</v>
      </c>
    </row>
    <row r="15" spans="1:9" x14ac:dyDescent="0.3">
      <c r="A15" s="1" t="s">
        <v>1769</v>
      </c>
      <c r="B15" s="7">
        <v>770.50201978881785</v>
      </c>
      <c r="C15" s="7">
        <v>820.07516307919104</v>
      </c>
      <c r="D15" s="7">
        <v>1024.3745896708488</v>
      </c>
      <c r="E15" s="7">
        <v>654.81548451290553</v>
      </c>
      <c r="F15" s="7">
        <v>763.63274294823407</v>
      </c>
      <c r="G15" s="40">
        <v>4033.3999999999974</v>
      </c>
      <c r="H15" t="s">
        <v>1776</v>
      </c>
      <c r="I15" s="101" t="s">
        <v>1777</v>
      </c>
    </row>
    <row r="19" spans="1:8" x14ac:dyDescent="0.3">
      <c r="A19" s="1" t="s">
        <v>47</v>
      </c>
      <c r="B19" s="102">
        <f>B7/$G$7</f>
        <v>0.65940531832834393</v>
      </c>
      <c r="C19" s="102">
        <f t="shared" ref="C19:G19" si="0">C7/$G$7</f>
        <v>0.17314553341633945</v>
      </c>
      <c r="D19" s="102">
        <f t="shared" si="0"/>
        <v>0.11650064867407843</v>
      </c>
      <c r="E19" s="102">
        <f t="shared" si="0"/>
        <v>3.6010635337515133E-2</v>
      </c>
      <c r="F19" s="102">
        <f t="shared" si="0"/>
        <v>1.4937864243722886E-2</v>
      </c>
      <c r="G19" s="102">
        <f t="shared" si="0"/>
        <v>1</v>
      </c>
      <c r="H19" t="s">
        <v>1778</v>
      </c>
    </row>
    <row r="20" spans="1:8" x14ac:dyDescent="0.3">
      <c r="A20" s="1" t="s">
        <v>49</v>
      </c>
      <c r="B20" s="102">
        <f>B6/$G$6</f>
        <v>0.98206373195464292</v>
      </c>
      <c r="C20" s="102">
        <f t="shared" ref="C20:G20" si="1">C6/$G$6</f>
        <v>1.2185504052193152E-2</v>
      </c>
      <c r="D20" s="102">
        <f t="shared" si="1"/>
        <v>1.2475996240355989E-3</v>
      </c>
      <c r="E20" s="102">
        <f t="shared" si="1"/>
        <v>3.2295891429932173E-3</v>
      </c>
      <c r="F20" s="102">
        <f t="shared" si="1"/>
        <v>1.2735752261351853E-3</v>
      </c>
      <c r="G20" s="102">
        <f t="shared" si="1"/>
        <v>1</v>
      </c>
      <c r="H20" t="s">
        <v>1778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695B5-0485-4963-9B25-B3207E1FAA18}">
  <dimension ref="A3:M1603"/>
  <sheetViews>
    <sheetView workbookViewId="0">
      <selection activeCell="E9" sqref="E9"/>
    </sheetView>
  </sheetViews>
  <sheetFormatPr defaultRowHeight="14.4" x14ac:dyDescent="0.3"/>
  <cols>
    <col min="1" max="1" width="14.6640625" customWidth="1"/>
    <col min="2" max="2" width="26.6640625" customWidth="1"/>
    <col min="3" max="3" width="15.33203125" style="46" customWidth="1"/>
    <col min="4" max="4" width="17.5546875" customWidth="1"/>
    <col min="5" max="5" width="14.6640625" customWidth="1"/>
    <col min="6" max="6" width="15.6640625" customWidth="1"/>
    <col min="7" max="7" width="12.6640625" customWidth="1"/>
    <col min="8" max="8" width="14.5546875" customWidth="1"/>
    <col min="9" max="9" width="15.5546875" customWidth="1"/>
    <col min="10" max="10" width="13" customWidth="1"/>
    <col min="11" max="11" width="13.109375" customWidth="1"/>
    <col min="12" max="12" width="14.88671875" customWidth="1"/>
    <col min="13" max="13" width="14.6640625" customWidth="1"/>
  </cols>
  <sheetData>
    <row r="3" spans="1:13" x14ac:dyDescent="0.3">
      <c r="A3" s="6"/>
      <c r="D3" s="8" t="s">
        <v>27</v>
      </c>
      <c r="E3" s="8" t="s">
        <v>27</v>
      </c>
      <c r="F3" s="8" t="s">
        <v>28</v>
      </c>
      <c r="H3" s="8" t="s">
        <v>27</v>
      </c>
      <c r="I3" s="8" t="s">
        <v>28</v>
      </c>
    </row>
    <row r="4" spans="1:13" ht="43.2" x14ac:dyDescent="0.3">
      <c r="A4" s="42" t="s">
        <v>29</v>
      </c>
      <c r="B4" s="43" t="s">
        <v>30</v>
      </c>
      <c r="C4" s="44" t="s">
        <v>31</v>
      </c>
      <c r="D4" s="44" t="s">
        <v>32</v>
      </c>
      <c r="E4" s="44" t="s">
        <v>33</v>
      </c>
      <c r="F4" s="44" t="s">
        <v>34</v>
      </c>
      <c r="G4" s="44" t="s">
        <v>35</v>
      </c>
      <c r="H4" s="44" t="s">
        <v>36</v>
      </c>
      <c r="I4" s="44" t="s">
        <v>37</v>
      </c>
      <c r="J4" s="44" t="s">
        <v>38</v>
      </c>
      <c r="K4" s="44" t="s">
        <v>39</v>
      </c>
      <c r="L4" s="44" t="s">
        <v>44</v>
      </c>
      <c r="M4" s="44" t="s">
        <v>45</v>
      </c>
    </row>
    <row r="5" spans="1:13" ht="15" customHeight="1" x14ac:dyDescent="0.3">
      <c r="A5" s="14">
        <v>1</v>
      </c>
      <c r="B5" s="1" t="s">
        <v>47</v>
      </c>
      <c r="C5" s="45" t="s">
        <v>47</v>
      </c>
      <c r="D5" s="1"/>
      <c r="E5" s="1"/>
      <c r="F5" s="1"/>
      <c r="G5" s="1"/>
      <c r="H5" s="1"/>
      <c r="I5" s="1"/>
      <c r="J5" s="39">
        <v>21.320488040453533</v>
      </c>
      <c r="K5" s="47">
        <v>2.6561138896710257</v>
      </c>
      <c r="L5" s="39">
        <v>124.58035128611083</v>
      </c>
      <c r="M5" s="1">
        <v>1</v>
      </c>
    </row>
    <row r="6" spans="1:13" ht="15" customHeight="1" x14ac:dyDescent="0.3">
      <c r="A6" s="5">
        <v>2</v>
      </c>
      <c r="B6" s="1" t="s">
        <v>128</v>
      </c>
      <c r="C6" s="45" t="s">
        <v>74</v>
      </c>
      <c r="D6" s="1"/>
      <c r="E6" s="1"/>
      <c r="F6" s="1"/>
      <c r="G6" s="1"/>
      <c r="H6" s="1"/>
      <c r="I6" s="1"/>
      <c r="J6" s="39">
        <v>5.8398923132479093</v>
      </c>
      <c r="K6" s="47">
        <v>1.9920854172532794</v>
      </c>
      <c r="L6" s="39">
        <v>341.11680668052639</v>
      </c>
      <c r="M6" s="1">
        <v>3</v>
      </c>
    </row>
    <row r="7" spans="1:13" ht="15" customHeight="1" x14ac:dyDescent="0.3">
      <c r="A7" s="5">
        <v>3</v>
      </c>
      <c r="B7" s="1" t="s">
        <v>129</v>
      </c>
      <c r="C7" s="45" t="s">
        <v>100</v>
      </c>
      <c r="D7" s="1"/>
      <c r="E7" s="1"/>
      <c r="F7" s="1"/>
      <c r="G7" s="1"/>
      <c r="H7" s="1"/>
      <c r="I7" s="1"/>
      <c r="J7" s="39">
        <v>5.2456776683022417</v>
      </c>
      <c r="K7" s="47">
        <v>1.5493997689747736</v>
      </c>
      <c r="L7" s="39">
        <v>295.36694149875882</v>
      </c>
      <c r="M7" s="1">
        <v>3</v>
      </c>
    </row>
    <row r="8" spans="1:13" ht="15" customHeight="1" x14ac:dyDescent="0.3">
      <c r="A8" s="14">
        <v>4</v>
      </c>
      <c r="B8" s="1" t="s">
        <v>130</v>
      </c>
      <c r="C8" s="45" t="s">
        <v>131</v>
      </c>
      <c r="D8" s="1" t="s">
        <v>54</v>
      </c>
      <c r="E8" s="1" t="s">
        <v>82</v>
      </c>
      <c r="F8" s="1" t="s">
        <v>89</v>
      </c>
      <c r="G8" s="1"/>
      <c r="H8" s="1" t="s">
        <v>127</v>
      </c>
      <c r="I8" s="1" t="s">
        <v>132</v>
      </c>
      <c r="J8" s="39">
        <v>4.1092158178005089</v>
      </c>
      <c r="K8" s="47">
        <v>1.5493997689747734</v>
      </c>
      <c r="L8" s="39">
        <v>377.05485369325339</v>
      </c>
      <c r="M8" s="1">
        <v>3</v>
      </c>
    </row>
    <row r="9" spans="1:13" ht="15" customHeight="1" x14ac:dyDescent="0.3">
      <c r="A9" s="5">
        <v>5</v>
      </c>
      <c r="B9" s="1" t="s">
        <v>133</v>
      </c>
      <c r="C9" s="45" t="s">
        <v>131</v>
      </c>
      <c r="D9" s="1" t="s">
        <v>54</v>
      </c>
      <c r="E9" s="1" t="s">
        <v>82</v>
      </c>
      <c r="F9" s="1" t="s">
        <v>89</v>
      </c>
      <c r="G9" s="1"/>
      <c r="H9" s="1" t="s">
        <v>127</v>
      </c>
      <c r="I9" s="1" t="s">
        <v>134</v>
      </c>
      <c r="J9" s="39">
        <v>3.5494460350479811</v>
      </c>
      <c r="K9" s="47">
        <v>2.6561138896710306</v>
      </c>
      <c r="L9" s="39">
        <v>748.31786804025194</v>
      </c>
      <c r="M9" s="1">
        <v>4</v>
      </c>
    </row>
    <row r="10" spans="1:13" ht="15" customHeight="1" x14ac:dyDescent="0.3">
      <c r="A10" s="5">
        <v>6</v>
      </c>
      <c r="B10" s="1" t="s">
        <v>135</v>
      </c>
      <c r="C10" s="45" t="s">
        <v>59</v>
      </c>
      <c r="D10" s="1" t="s">
        <v>54</v>
      </c>
      <c r="E10" s="1" t="s">
        <v>82</v>
      </c>
      <c r="F10" s="1" t="s">
        <v>89</v>
      </c>
      <c r="G10" s="1"/>
      <c r="H10" s="1" t="s">
        <v>127</v>
      </c>
      <c r="I10" s="1" t="s">
        <v>134</v>
      </c>
      <c r="J10" s="39">
        <v>1.5931165219308607</v>
      </c>
      <c r="K10" s="47">
        <v>3.0987995379495468</v>
      </c>
      <c r="L10" s="39">
        <v>1945.1179466733513</v>
      </c>
      <c r="M10" s="1">
        <v>5</v>
      </c>
    </row>
    <row r="11" spans="1:13" ht="15" customHeight="1" x14ac:dyDescent="0.3">
      <c r="A11" s="14">
        <v>7</v>
      </c>
      <c r="B11" s="1" t="s">
        <v>136</v>
      </c>
      <c r="C11" s="45" t="s">
        <v>94</v>
      </c>
      <c r="D11" s="1" t="s">
        <v>54</v>
      </c>
      <c r="E11" s="1" t="s">
        <v>82</v>
      </c>
      <c r="F11" s="1" t="s">
        <v>89</v>
      </c>
      <c r="G11" s="1"/>
      <c r="H11" s="1" t="s">
        <v>127</v>
      </c>
      <c r="I11" s="1" t="s">
        <v>137</v>
      </c>
      <c r="J11" s="39">
        <v>16.385025051981874</v>
      </c>
      <c r="K11" s="47">
        <v>1.5493997689747601</v>
      </c>
      <c r="L11" s="39">
        <v>94.561940800166809</v>
      </c>
      <c r="M11" s="1">
        <v>1</v>
      </c>
    </row>
    <row r="12" spans="1:13" ht="15" customHeight="1" x14ac:dyDescent="0.3">
      <c r="A12" s="5">
        <v>8</v>
      </c>
      <c r="B12" s="1" t="s">
        <v>138</v>
      </c>
      <c r="C12" s="45" t="s">
        <v>94</v>
      </c>
      <c r="D12" s="1" t="s">
        <v>54</v>
      </c>
      <c r="E12" s="1" t="s">
        <v>82</v>
      </c>
      <c r="F12" s="1" t="s">
        <v>89</v>
      </c>
      <c r="G12" s="1"/>
      <c r="H12" s="1" t="s">
        <v>127</v>
      </c>
      <c r="I12" s="1" t="s">
        <v>139</v>
      </c>
      <c r="J12" s="39">
        <v>6.9185301467345006</v>
      </c>
      <c r="K12" s="47">
        <v>1.7707425931140153</v>
      </c>
      <c r="L12" s="39">
        <v>255.94202172404985</v>
      </c>
      <c r="M12" s="1">
        <v>3</v>
      </c>
    </row>
    <row r="13" spans="1:13" ht="15" customHeight="1" x14ac:dyDescent="0.3">
      <c r="A13" s="5">
        <v>9</v>
      </c>
      <c r="B13" s="1" t="s">
        <v>140</v>
      </c>
      <c r="C13" s="45" t="s">
        <v>59</v>
      </c>
      <c r="D13" s="1" t="s">
        <v>54</v>
      </c>
      <c r="E13" s="1" t="s">
        <v>82</v>
      </c>
      <c r="F13" s="1" t="s">
        <v>89</v>
      </c>
      <c r="G13" s="1"/>
      <c r="H13" s="1" t="s">
        <v>127</v>
      </c>
      <c r="I13" s="1" t="s">
        <v>139</v>
      </c>
      <c r="J13" s="39">
        <v>0.77480524705511078</v>
      </c>
      <c r="K13" s="47">
        <v>1.9920854172532747</v>
      </c>
      <c r="L13" s="39">
        <v>2571.0788934700909</v>
      </c>
      <c r="M13" s="1">
        <v>5</v>
      </c>
    </row>
    <row r="14" spans="1:13" ht="15" customHeight="1" x14ac:dyDescent="0.3">
      <c r="A14" s="14">
        <v>10</v>
      </c>
      <c r="B14" s="1" t="s">
        <v>141</v>
      </c>
      <c r="C14" s="45" t="s">
        <v>131</v>
      </c>
      <c r="D14" s="1" t="s">
        <v>54</v>
      </c>
      <c r="E14" s="1" t="s">
        <v>82</v>
      </c>
      <c r="F14" s="1" t="s">
        <v>89</v>
      </c>
      <c r="G14" s="1"/>
      <c r="H14" s="1" t="s">
        <v>127</v>
      </c>
      <c r="I14" s="1" t="s">
        <v>139</v>
      </c>
      <c r="J14" s="39">
        <v>12.93236038635888</v>
      </c>
      <c r="K14" s="47">
        <v>4.4268564827850536</v>
      </c>
      <c r="L14" s="39">
        <v>342.3084688742918</v>
      </c>
      <c r="M14" s="1">
        <v>3</v>
      </c>
    </row>
    <row r="15" spans="1:13" ht="15" customHeight="1" x14ac:dyDescent="0.3">
      <c r="A15" s="5">
        <v>11</v>
      </c>
      <c r="B15" s="1" t="s">
        <v>142</v>
      </c>
      <c r="C15" s="45" t="s">
        <v>9</v>
      </c>
      <c r="D15" s="1" t="s">
        <v>54</v>
      </c>
      <c r="E15" s="1" t="s">
        <v>82</v>
      </c>
      <c r="F15" s="1" t="s">
        <v>89</v>
      </c>
      <c r="G15" s="1"/>
      <c r="H15" s="1" t="s">
        <v>127</v>
      </c>
      <c r="I15" s="1" t="s">
        <v>139</v>
      </c>
      <c r="J15" s="39">
        <v>1.9020071420200055</v>
      </c>
      <c r="K15" s="47">
        <v>1.5493997689747734</v>
      </c>
      <c r="L15" s="39">
        <v>814.61301314002992</v>
      </c>
      <c r="M15" s="1">
        <v>4</v>
      </c>
    </row>
    <row r="16" spans="1:13" ht="15" customHeight="1" x14ac:dyDescent="0.3">
      <c r="A16" s="5">
        <v>12</v>
      </c>
      <c r="B16" s="1" t="s">
        <v>143</v>
      </c>
      <c r="C16" s="45" t="s">
        <v>59</v>
      </c>
      <c r="D16" s="1" t="s">
        <v>54</v>
      </c>
      <c r="E16" s="1" t="s">
        <v>82</v>
      </c>
      <c r="F16" s="1" t="s">
        <v>89</v>
      </c>
      <c r="G16" s="1"/>
      <c r="H16" s="1" t="s">
        <v>127</v>
      </c>
      <c r="I16" s="1" t="s">
        <v>139</v>
      </c>
      <c r="J16" s="39">
        <v>1.0857130917532833</v>
      </c>
      <c r="K16" s="47">
        <v>2.6561138896710261</v>
      </c>
      <c r="L16" s="39">
        <v>2446.4233781889402</v>
      </c>
      <c r="M16" s="1">
        <v>5</v>
      </c>
    </row>
    <row r="17" spans="1:13" ht="15" customHeight="1" x14ac:dyDescent="0.3">
      <c r="A17" s="14">
        <v>13</v>
      </c>
      <c r="B17" s="1" t="s">
        <v>144</v>
      </c>
      <c r="C17" s="45" t="s">
        <v>145</v>
      </c>
      <c r="D17" s="1"/>
      <c r="E17" s="1"/>
      <c r="F17" s="1"/>
      <c r="G17" s="1"/>
      <c r="H17" s="1"/>
      <c r="I17" s="1"/>
      <c r="J17" s="39">
        <v>12.785195635561118</v>
      </c>
      <c r="K17" s="47">
        <v>2.434771065531784</v>
      </c>
      <c r="L17" s="39">
        <v>190.43674691685126</v>
      </c>
      <c r="M17" s="1">
        <v>2</v>
      </c>
    </row>
    <row r="18" spans="1:13" ht="15" customHeight="1" x14ac:dyDescent="0.3">
      <c r="A18" s="5">
        <v>14</v>
      </c>
      <c r="B18" s="1" t="s">
        <v>146</v>
      </c>
      <c r="C18" s="45" t="s">
        <v>9</v>
      </c>
      <c r="D18" s="1" t="s">
        <v>54</v>
      </c>
      <c r="E18" s="1" t="s">
        <v>82</v>
      </c>
      <c r="F18" s="1" t="s">
        <v>89</v>
      </c>
      <c r="G18" s="1"/>
      <c r="H18" s="1" t="s">
        <v>127</v>
      </c>
      <c r="I18" s="1" t="s">
        <v>132</v>
      </c>
      <c r="J18" s="39">
        <v>3.8631216583367318</v>
      </c>
      <c r="K18" s="47">
        <v>1.5493997689747725</v>
      </c>
      <c r="L18" s="39">
        <v>401.07454696155418</v>
      </c>
      <c r="M18" s="1">
        <v>3</v>
      </c>
    </row>
    <row r="19" spans="1:13" ht="15" customHeight="1" x14ac:dyDescent="0.3">
      <c r="A19" s="5">
        <v>15</v>
      </c>
      <c r="B19" s="1" t="s">
        <v>147</v>
      </c>
      <c r="C19" s="45" t="s">
        <v>59</v>
      </c>
      <c r="D19" s="1" t="s">
        <v>54</v>
      </c>
      <c r="E19" s="1" t="s">
        <v>82</v>
      </c>
      <c r="F19" s="1" t="s">
        <v>89</v>
      </c>
      <c r="G19" s="1"/>
      <c r="H19" s="1" t="s">
        <v>127</v>
      </c>
      <c r="I19" s="1" t="s">
        <v>132</v>
      </c>
      <c r="J19" s="39">
        <v>0.83957569314933489</v>
      </c>
      <c r="K19" s="47">
        <v>1.9920854172532758</v>
      </c>
      <c r="L19" s="39">
        <v>2372.7287884916705</v>
      </c>
      <c r="M19" s="1">
        <v>5</v>
      </c>
    </row>
    <row r="20" spans="1:13" ht="15" customHeight="1" x14ac:dyDescent="0.3">
      <c r="A20" s="14">
        <v>16</v>
      </c>
      <c r="B20" s="1" t="s">
        <v>148</v>
      </c>
      <c r="C20" s="45" t="s">
        <v>9</v>
      </c>
      <c r="D20" s="1" t="s">
        <v>54</v>
      </c>
      <c r="E20" s="1" t="s">
        <v>82</v>
      </c>
      <c r="F20" s="1" t="s">
        <v>89</v>
      </c>
      <c r="G20" s="1"/>
      <c r="H20" s="1" t="s">
        <v>127</v>
      </c>
      <c r="I20" s="1" t="s">
        <v>134</v>
      </c>
      <c r="J20" s="39">
        <v>1.8672614601026774</v>
      </c>
      <c r="K20" s="47">
        <v>1.5493997689747716</v>
      </c>
      <c r="L20" s="39">
        <v>829.7711927763844</v>
      </c>
      <c r="M20" s="1">
        <v>4</v>
      </c>
    </row>
    <row r="21" spans="1:13" ht="15" customHeight="1" x14ac:dyDescent="0.3">
      <c r="A21" s="5">
        <v>17</v>
      </c>
      <c r="B21" s="1" t="s">
        <v>149</v>
      </c>
      <c r="C21" s="45" t="s">
        <v>94</v>
      </c>
      <c r="D21" s="1" t="s">
        <v>54</v>
      </c>
      <c r="E21" s="1" t="s">
        <v>82</v>
      </c>
      <c r="F21" s="1" t="s">
        <v>89</v>
      </c>
      <c r="G21" s="1"/>
      <c r="H21" s="1" t="s">
        <v>127</v>
      </c>
      <c r="I21" s="1" t="s">
        <v>139</v>
      </c>
      <c r="J21" s="39">
        <v>13.553268845359701</v>
      </c>
      <c r="K21" s="47">
        <v>1.9920854172532825</v>
      </c>
      <c r="L21" s="39">
        <v>146.98191557937866</v>
      </c>
      <c r="M21" s="1">
        <v>2</v>
      </c>
    </row>
    <row r="22" spans="1:13" ht="15" customHeight="1" x14ac:dyDescent="0.3">
      <c r="A22" s="5">
        <v>18</v>
      </c>
      <c r="B22" s="1" t="s">
        <v>150</v>
      </c>
      <c r="C22" s="45" t="s">
        <v>131</v>
      </c>
      <c r="D22" s="1" t="s">
        <v>54</v>
      </c>
      <c r="E22" s="1" t="s">
        <v>82</v>
      </c>
      <c r="F22" s="1" t="s">
        <v>89</v>
      </c>
      <c r="G22" s="1"/>
      <c r="H22" s="1" t="s">
        <v>127</v>
      </c>
      <c r="I22" s="1" t="s">
        <v>139</v>
      </c>
      <c r="J22" s="39">
        <v>0.71939211602148012</v>
      </c>
      <c r="K22" s="47">
        <v>1.7707425931140173</v>
      </c>
      <c r="L22" s="39">
        <v>2461.442867774138</v>
      </c>
      <c r="M22" s="1">
        <v>5</v>
      </c>
    </row>
    <row r="23" spans="1:13" ht="15" customHeight="1" x14ac:dyDescent="0.3">
      <c r="A23" s="14">
        <v>19</v>
      </c>
      <c r="B23" s="1" t="s">
        <v>151</v>
      </c>
      <c r="C23" s="45" t="s">
        <v>9</v>
      </c>
      <c r="D23" s="1" t="s">
        <v>54</v>
      </c>
      <c r="E23" s="1" t="s">
        <v>82</v>
      </c>
      <c r="F23" s="1" t="s">
        <v>89</v>
      </c>
      <c r="G23" s="1"/>
      <c r="H23" s="1" t="s">
        <v>127</v>
      </c>
      <c r="I23" s="1" t="s">
        <v>139</v>
      </c>
      <c r="J23" s="39">
        <v>11.216212664515808</v>
      </c>
      <c r="K23" s="47">
        <v>1.549399768974774</v>
      </c>
      <c r="L23" s="39">
        <v>138.13930025386694</v>
      </c>
      <c r="M23" s="1">
        <v>2</v>
      </c>
    </row>
    <row r="24" spans="1:13" ht="15" customHeight="1" x14ac:dyDescent="0.3">
      <c r="A24" s="5">
        <v>20</v>
      </c>
      <c r="B24" s="1" t="s">
        <v>152</v>
      </c>
      <c r="C24" s="45" t="s">
        <v>59</v>
      </c>
      <c r="D24" s="1" t="s">
        <v>54</v>
      </c>
      <c r="E24" s="1" t="s">
        <v>82</v>
      </c>
      <c r="F24" s="1" t="s">
        <v>89</v>
      </c>
      <c r="G24" s="1"/>
      <c r="H24" s="1" t="s">
        <v>127</v>
      </c>
      <c r="I24" s="1" t="s">
        <v>139</v>
      </c>
      <c r="J24" s="39">
        <v>2.5895885870979294</v>
      </c>
      <c r="K24" s="47">
        <v>2.4347710655317791</v>
      </c>
      <c r="L24" s="39">
        <v>940.21539856273102</v>
      </c>
      <c r="M24" s="1">
        <v>4</v>
      </c>
    </row>
    <row r="25" spans="1:13" ht="15" customHeight="1" x14ac:dyDescent="0.3">
      <c r="A25" s="5">
        <v>21</v>
      </c>
      <c r="B25" s="1" t="s">
        <v>153</v>
      </c>
      <c r="C25" s="45" t="s">
        <v>59</v>
      </c>
      <c r="D25" s="1" t="s">
        <v>54</v>
      </c>
      <c r="E25" s="1" t="s">
        <v>82</v>
      </c>
      <c r="F25" s="1" t="s">
        <v>89</v>
      </c>
      <c r="G25" s="1"/>
      <c r="H25" s="1" t="s">
        <v>127</v>
      </c>
      <c r="I25" s="1" t="s">
        <v>139</v>
      </c>
      <c r="J25" s="39">
        <v>1.6552031323214367</v>
      </c>
      <c r="K25" s="47">
        <v>1.5493997689747707</v>
      </c>
      <c r="L25" s="39">
        <v>936.07832097425057</v>
      </c>
      <c r="M25" s="1">
        <v>4</v>
      </c>
    </row>
    <row r="26" spans="1:13" ht="15" customHeight="1" x14ac:dyDescent="0.3">
      <c r="A26" s="14">
        <v>22</v>
      </c>
      <c r="B26" s="1" t="s">
        <v>154</v>
      </c>
      <c r="C26" s="45" t="s">
        <v>59</v>
      </c>
      <c r="D26" s="1" t="s">
        <v>54</v>
      </c>
      <c r="E26" s="1" t="s">
        <v>82</v>
      </c>
      <c r="F26" s="1" t="s">
        <v>89</v>
      </c>
      <c r="G26" s="1"/>
      <c r="H26" s="1" t="s">
        <v>127</v>
      </c>
      <c r="I26" s="1" t="s">
        <v>132</v>
      </c>
      <c r="J26" s="39">
        <v>0.68781622020549493</v>
      </c>
      <c r="K26" s="47">
        <v>3.0987995379495414</v>
      </c>
      <c r="L26" s="39">
        <v>4505.272552345059</v>
      </c>
      <c r="M26" s="1">
        <v>5</v>
      </c>
    </row>
    <row r="27" spans="1:13" ht="15" customHeight="1" x14ac:dyDescent="0.3">
      <c r="A27" s="5">
        <v>23</v>
      </c>
      <c r="B27" s="1" t="s">
        <v>155</v>
      </c>
      <c r="C27" s="45" t="s">
        <v>59</v>
      </c>
      <c r="D27" s="1" t="s">
        <v>54</v>
      </c>
      <c r="E27" s="1" t="s">
        <v>82</v>
      </c>
      <c r="F27" s="1" t="s">
        <v>89</v>
      </c>
      <c r="G27" s="1"/>
      <c r="H27" s="1" t="s">
        <v>127</v>
      </c>
      <c r="I27" s="1" t="s">
        <v>132</v>
      </c>
      <c r="J27" s="39">
        <v>0.82088141579567386</v>
      </c>
      <c r="K27" s="47">
        <v>3.5414851862280456</v>
      </c>
      <c r="L27" s="39">
        <v>4314.2470009450899</v>
      </c>
      <c r="M27" s="1">
        <v>5</v>
      </c>
    </row>
    <row r="28" spans="1:13" ht="15" customHeight="1" x14ac:dyDescent="0.3">
      <c r="A28" s="5">
        <v>24</v>
      </c>
      <c r="B28" s="1" t="s">
        <v>156</v>
      </c>
      <c r="C28" s="45" t="s">
        <v>59</v>
      </c>
      <c r="D28" s="1" t="s">
        <v>54</v>
      </c>
      <c r="E28" s="1" t="s">
        <v>82</v>
      </c>
      <c r="F28" s="1" t="s">
        <v>89</v>
      </c>
      <c r="G28" s="1"/>
      <c r="H28" s="1" t="s">
        <v>127</v>
      </c>
      <c r="I28" s="1" t="s">
        <v>132</v>
      </c>
      <c r="J28" s="39">
        <v>0.57810872968810334</v>
      </c>
      <c r="K28" s="47">
        <v>3.5414851862280456</v>
      </c>
      <c r="L28" s="39">
        <v>6125.9846190849248</v>
      </c>
      <c r="M28" s="1">
        <v>5</v>
      </c>
    </row>
    <row r="29" spans="1:13" ht="15" customHeight="1" x14ac:dyDescent="0.3">
      <c r="A29" s="14">
        <v>25</v>
      </c>
      <c r="B29" s="1" t="s">
        <v>157</v>
      </c>
      <c r="C29" s="45" t="s">
        <v>94</v>
      </c>
      <c r="D29" s="1" t="s">
        <v>54</v>
      </c>
      <c r="E29" s="1" t="s">
        <v>82</v>
      </c>
      <c r="F29" s="1" t="s">
        <v>89</v>
      </c>
      <c r="G29" s="1"/>
      <c r="H29" s="1" t="s">
        <v>127</v>
      </c>
      <c r="I29" s="1" t="s">
        <v>134</v>
      </c>
      <c r="J29" s="39">
        <v>8.5262458900846791</v>
      </c>
      <c r="K29" s="47">
        <v>1.549399768974774</v>
      </c>
      <c r="L29" s="39">
        <v>181.72121575529488</v>
      </c>
      <c r="M29" s="1">
        <v>2</v>
      </c>
    </row>
    <row r="30" spans="1:13" ht="15" customHeight="1" x14ac:dyDescent="0.3">
      <c r="A30" s="5">
        <v>26</v>
      </c>
      <c r="B30" s="1" t="s">
        <v>158</v>
      </c>
      <c r="C30" s="45" t="s">
        <v>94</v>
      </c>
      <c r="D30" s="1" t="s">
        <v>54</v>
      </c>
      <c r="E30" s="1" t="s">
        <v>82</v>
      </c>
      <c r="F30" s="1" t="s">
        <v>89</v>
      </c>
      <c r="G30" s="1"/>
      <c r="H30" s="1" t="s">
        <v>127</v>
      </c>
      <c r="I30" s="1" t="s">
        <v>139</v>
      </c>
      <c r="J30" s="39">
        <v>11.621880119808781</v>
      </c>
      <c r="K30" s="47">
        <v>4.2055136586457822</v>
      </c>
      <c r="L30" s="39">
        <v>361.86173108753223</v>
      </c>
      <c r="M30" s="1">
        <v>3</v>
      </c>
    </row>
    <row r="31" spans="1:13" ht="15" customHeight="1" x14ac:dyDescent="0.3">
      <c r="A31" s="5">
        <v>27</v>
      </c>
      <c r="B31" s="1" t="s">
        <v>159</v>
      </c>
      <c r="C31" s="45" t="s">
        <v>9</v>
      </c>
      <c r="D31" s="1" t="s">
        <v>54</v>
      </c>
      <c r="E31" s="1" t="s">
        <v>82</v>
      </c>
      <c r="F31" s="1" t="s">
        <v>89</v>
      </c>
      <c r="G31" s="1"/>
      <c r="H31" s="1" t="s">
        <v>127</v>
      </c>
      <c r="I31" s="1" t="s">
        <v>139</v>
      </c>
      <c r="J31" s="39">
        <v>8.0433969188139471</v>
      </c>
      <c r="K31" s="47">
        <v>2.4347710655317703</v>
      </c>
      <c r="L31" s="39">
        <v>302.70432879380934</v>
      </c>
      <c r="M31" s="1">
        <v>3</v>
      </c>
    </row>
    <row r="32" spans="1:13" ht="15" customHeight="1" x14ac:dyDescent="0.3">
      <c r="A32" s="14">
        <v>28</v>
      </c>
      <c r="B32" s="1" t="s">
        <v>160</v>
      </c>
      <c r="C32" s="45" t="s">
        <v>59</v>
      </c>
      <c r="D32" s="1" t="s">
        <v>54</v>
      </c>
      <c r="E32" s="1" t="s">
        <v>82</v>
      </c>
      <c r="F32" s="1" t="s">
        <v>89</v>
      </c>
      <c r="G32" s="1"/>
      <c r="H32" s="1" t="s">
        <v>127</v>
      </c>
      <c r="I32" s="1" t="s">
        <v>139</v>
      </c>
      <c r="J32" s="39">
        <v>5.0541230337497342E-2</v>
      </c>
      <c r="K32" s="47">
        <v>1.5493997689747707</v>
      </c>
      <c r="L32" s="39">
        <v>30656.154561897289</v>
      </c>
      <c r="M32" s="1">
        <v>5</v>
      </c>
    </row>
    <row r="33" spans="1:13" ht="15" customHeight="1" x14ac:dyDescent="0.3">
      <c r="A33" s="5">
        <v>29</v>
      </c>
      <c r="B33" s="1" t="s">
        <v>161</v>
      </c>
      <c r="C33" s="45" t="s">
        <v>59</v>
      </c>
      <c r="D33" s="1" t="s">
        <v>54</v>
      </c>
      <c r="E33" s="1" t="s">
        <v>82</v>
      </c>
      <c r="F33" s="1" t="s">
        <v>89</v>
      </c>
      <c r="G33" s="1"/>
      <c r="H33" s="1" t="s">
        <v>127</v>
      </c>
      <c r="I33" s="1" t="s">
        <v>139</v>
      </c>
      <c r="J33" s="39">
        <v>2.7041274786551228</v>
      </c>
      <c r="K33" s="47">
        <v>2.8774567138102816</v>
      </c>
      <c r="L33" s="39">
        <v>1064.0980266364375</v>
      </c>
      <c r="M33" s="1">
        <v>5</v>
      </c>
    </row>
    <row r="34" spans="1:13" ht="15" customHeight="1" x14ac:dyDescent="0.3">
      <c r="A34" s="5">
        <v>30</v>
      </c>
      <c r="B34" s="1" t="s">
        <v>162</v>
      </c>
      <c r="C34" s="45" t="s">
        <v>9</v>
      </c>
      <c r="D34" s="1" t="s">
        <v>54</v>
      </c>
      <c r="E34" s="1" t="s">
        <v>82</v>
      </c>
      <c r="F34" s="1" t="s">
        <v>89</v>
      </c>
      <c r="G34" s="1"/>
      <c r="H34" s="1" t="s">
        <v>127</v>
      </c>
      <c r="I34" s="1" t="s">
        <v>139</v>
      </c>
      <c r="J34" s="39">
        <v>4.7677908207874555</v>
      </c>
      <c r="K34" s="47">
        <v>1.7707425931140155</v>
      </c>
      <c r="L34" s="39">
        <v>371.39687114493773</v>
      </c>
      <c r="M34" s="1">
        <v>3</v>
      </c>
    </row>
    <row r="35" spans="1:13" ht="15" customHeight="1" x14ac:dyDescent="0.3">
      <c r="A35" s="14">
        <v>31</v>
      </c>
      <c r="B35" s="1" t="s">
        <v>163</v>
      </c>
      <c r="C35" s="45" t="s">
        <v>59</v>
      </c>
      <c r="D35" s="1" t="s">
        <v>54</v>
      </c>
      <c r="E35" s="1" t="s">
        <v>82</v>
      </c>
      <c r="F35" s="1" t="s">
        <v>89</v>
      </c>
      <c r="G35" s="1"/>
      <c r="H35" s="1" t="s">
        <v>127</v>
      </c>
      <c r="I35" s="1" t="s">
        <v>139</v>
      </c>
      <c r="J35" s="39">
        <v>2.3821513055837853</v>
      </c>
      <c r="K35" s="47">
        <v>1.7707425931140155</v>
      </c>
      <c r="L35" s="39">
        <v>743.33758269820146</v>
      </c>
      <c r="M35" s="1">
        <v>4</v>
      </c>
    </row>
    <row r="36" spans="1:13" ht="15" customHeight="1" x14ac:dyDescent="0.3">
      <c r="A36" s="5">
        <v>32</v>
      </c>
      <c r="B36" s="1" t="s">
        <v>164</v>
      </c>
      <c r="C36" s="45" t="s">
        <v>100</v>
      </c>
      <c r="D36" s="1"/>
      <c r="E36" s="1"/>
      <c r="F36" s="1"/>
      <c r="G36" s="1"/>
      <c r="H36" s="1"/>
      <c r="I36" s="1"/>
      <c r="J36" s="39">
        <v>4.1556160218395393</v>
      </c>
      <c r="K36" s="47">
        <v>1.5493997689747736</v>
      </c>
      <c r="L36" s="39">
        <v>372.8447866289896</v>
      </c>
      <c r="M36" s="1">
        <v>3</v>
      </c>
    </row>
    <row r="37" spans="1:13" ht="15" customHeight="1" x14ac:dyDescent="0.3">
      <c r="A37" s="5">
        <v>33</v>
      </c>
      <c r="B37" s="1" t="s">
        <v>165</v>
      </c>
      <c r="C37" s="45" t="s">
        <v>9</v>
      </c>
      <c r="D37" s="1" t="s">
        <v>54</v>
      </c>
      <c r="E37" s="1" t="s">
        <v>82</v>
      </c>
      <c r="F37" s="1" t="s">
        <v>89</v>
      </c>
      <c r="G37" s="1"/>
      <c r="H37" s="1" t="s">
        <v>127</v>
      </c>
      <c r="I37" s="1" t="s">
        <v>132</v>
      </c>
      <c r="J37" s="39">
        <v>6.1077222001765383</v>
      </c>
      <c r="K37" s="47">
        <v>2.6561138896710346</v>
      </c>
      <c r="L37" s="39">
        <v>434.87797948542288</v>
      </c>
      <c r="M37" s="1">
        <v>3</v>
      </c>
    </row>
    <row r="38" spans="1:13" ht="15" customHeight="1" x14ac:dyDescent="0.3">
      <c r="A38" s="14">
        <v>34</v>
      </c>
      <c r="B38" s="1" t="s">
        <v>166</v>
      </c>
      <c r="C38" s="45" t="s">
        <v>59</v>
      </c>
      <c r="D38" s="1" t="s">
        <v>54</v>
      </c>
      <c r="E38" s="1" t="s">
        <v>82</v>
      </c>
      <c r="F38" s="1" t="s">
        <v>89</v>
      </c>
      <c r="G38" s="1"/>
      <c r="H38" s="1" t="s">
        <v>127</v>
      </c>
      <c r="I38" s="1" t="s">
        <v>132</v>
      </c>
      <c r="J38" s="39">
        <v>2.1487272644595174</v>
      </c>
      <c r="K38" s="47">
        <v>4.2055136586457973</v>
      </c>
      <c r="L38" s="39">
        <v>1957.2114750001258</v>
      </c>
      <c r="M38" s="1">
        <v>5</v>
      </c>
    </row>
    <row r="39" spans="1:13" ht="15" customHeight="1" x14ac:dyDescent="0.3">
      <c r="A39" s="5">
        <v>35</v>
      </c>
      <c r="B39" s="1" t="s">
        <v>167</v>
      </c>
      <c r="C39" s="45" t="s">
        <v>94</v>
      </c>
      <c r="D39" s="1" t="s">
        <v>54</v>
      </c>
      <c r="E39" s="1" t="s">
        <v>82</v>
      </c>
      <c r="F39" s="1" t="s">
        <v>89</v>
      </c>
      <c r="G39" s="1"/>
      <c r="H39" s="1" t="s">
        <v>127</v>
      </c>
      <c r="I39" s="1" t="s">
        <v>139</v>
      </c>
      <c r="J39" s="39">
        <v>2.8807736459149589</v>
      </c>
      <c r="K39" s="47">
        <v>1.7707425931140155</v>
      </c>
      <c r="L39" s="39">
        <v>614.67605954566841</v>
      </c>
      <c r="M39" s="1">
        <v>4</v>
      </c>
    </row>
    <row r="40" spans="1:13" ht="15" customHeight="1" x14ac:dyDescent="0.3">
      <c r="A40" s="5">
        <v>36</v>
      </c>
      <c r="B40" s="1" t="s">
        <v>168</v>
      </c>
      <c r="C40" s="45" t="s">
        <v>131</v>
      </c>
      <c r="D40" s="1" t="s">
        <v>54</v>
      </c>
      <c r="E40" s="1" t="s">
        <v>82</v>
      </c>
      <c r="F40" s="1" t="s">
        <v>89</v>
      </c>
      <c r="G40" s="1"/>
      <c r="H40" s="1" t="s">
        <v>127</v>
      </c>
      <c r="I40" s="1" t="s">
        <v>139</v>
      </c>
      <c r="J40" s="39">
        <v>15.657392191672983</v>
      </c>
      <c r="K40" s="47">
        <v>1.7707425931140222</v>
      </c>
      <c r="L40" s="39">
        <v>113.09307268012039</v>
      </c>
      <c r="M40" s="1">
        <v>1</v>
      </c>
    </row>
    <row r="41" spans="1:13" ht="15" customHeight="1" x14ac:dyDescent="0.3">
      <c r="A41" s="14">
        <v>37</v>
      </c>
      <c r="B41" s="1" t="s">
        <v>169</v>
      </c>
      <c r="C41" s="45" t="s">
        <v>59</v>
      </c>
      <c r="D41" s="1" t="s">
        <v>54</v>
      </c>
      <c r="E41" s="1" t="s">
        <v>82</v>
      </c>
      <c r="F41" s="1" t="s">
        <v>89</v>
      </c>
      <c r="G41" s="1"/>
      <c r="H41" s="1" t="s">
        <v>127</v>
      </c>
      <c r="I41" s="1" t="s">
        <v>139</v>
      </c>
      <c r="J41" s="39">
        <v>3.2204151197226905</v>
      </c>
      <c r="K41" s="47">
        <v>3.3201423620887889</v>
      </c>
      <c r="L41" s="39">
        <v>1030.9672010155903</v>
      </c>
      <c r="M41" s="1">
        <v>5</v>
      </c>
    </row>
    <row r="42" spans="1:13" ht="15" customHeight="1" x14ac:dyDescent="0.3">
      <c r="A42" s="5">
        <v>38</v>
      </c>
      <c r="B42" s="1" t="s">
        <v>170</v>
      </c>
      <c r="C42" s="45" t="s">
        <v>59</v>
      </c>
      <c r="D42" s="1" t="s">
        <v>54</v>
      </c>
      <c r="E42" s="1" t="s">
        <v>82</v>
      </c>
      <c r="F42" s="1" t="s">
        <v>89</v>
      </c>
      <c r="G42" s="1"/>
      <c r="H42" s="1" t="s">
        <v>127</v>
      </c>
      <c r="I42" s="1" t="s">
        <v>139</v>
      </c>
      <c r="J42" s="39">
        <v>10.283150262859966</v>
      </c>
      <c r="K42" s="47">
        <v>1.549399768974774</v>
      </c>
      <c r="L42" s="39">
        <v>150.67364857740128</v>
      </c>
      <c r="M42" s="1">
        <v>2</v>
      </c>
    </row>
    <row r="43" spans="1:13" ht="15" customHeight="1" x14ac:dyDescent="0.3">
      <c r="A43" s="5">
        <v>39</v>
      </c>
      <c r="B43" s="1" t="s">
        <v>171</v>
      </c>
      <c r="C43" s="45" t="s">
        <v>59</v>
      </c>
      <c r="D43" s="1" t="s">
        <v>54</v>
      </c>
      <c r="E43" s="1" t="s">
        <v>82</v>
      </c>
      <c r="F43" s="1" t="s">
        <v>89</v>
      </c>
      <c r="G43" s="1"/>
      <c r="H43" s="1" t="s">
        <v>127</v>
      </c>
      <c r="I43" s="1" t="s">
        <v>139</v>
      </c>
      <c r="J43" s="39">
        <v>4.8673604831598283</v>
      </c>
      <c r="K43" s="47">
        <v>1.5493997689747729</v>
      </c>
      <c r="L43" s="39">
        <v>318.32443360942983</v>
      </c>
      <c r="M43" s="1">
        <v>3</v>
      </c>
    </row>
    <row r="44" spans="1:13" ht="15" customHeight="1" x14ac:dyDescent="0.3">
      <c r="A44" s="14">
        <v>40</v>
      </c>
      <c r="B44" s="1" t="s">
        <v>172</v>
      </c>
      <c r="C44" s="45" t="s">
        <v>145</v>
      </c>
      <c r="D44" s="1"/>
      <c r="E44" s="1"/>
      <c r="F44" s="1"/>
      <c r="G44" s="1"/>
      <c r="H44" s="1"/>
      <c r="I44" s="1"/>
      <c r="J44" s="39">
        <v>11.280405395554856</v>
      </c>
      <c r="K44" s="47">
        <v>2.434771065531772</v>
      </c>
      <c r="L44" s="39">
        <v>215.84074154739287</v>
      </c>
      <c r="M44" s="1">
        <v>2</v>
      </c>
    </row>
    <row r="45" spans="1:13" ht="15" customHeight="1" x14ac:dyDescent="0.3">
      <c r="A45" s="5">
        <v>41</v>
      </c>
      <c r="B45" s="1" t="s">
        <v>174</v>
      </c>
      <c r="C45" s="45" t="s">
        <v>9</v>
      </c>
      <c r="D45" s="1" t="s">
        <v>54</v>
      </c>
      <c r="E45" s="1" t="s">
        <v>82</v>
      </c>
      <c r="F45" s="1" t="s">
        <v>173</v>
      </c>
      <c r="G45" s="1"/>
      <c r="H45" s="1" t="s">
        <v>127</v>
      </c>
      <c r="I45" s="1" t="s">
        <v>132</v>
      </c>
      <c r="J45" s="39">
        <v>1.4021896096129218</v>
      </c>
      <c r="K45" s="47">
        <v>1.5493997689747707</v>
      </c>
      <c r="L45" s="39">
        <v>1104.9859151377443</v>
      </c>
      <c r="M45" s="1">
        <v>5</v>
      </c>
    </row>
    <row r="46" spans="1:13" ht="15" customHeight="1" x14ac:dyDescent="0.3">
      <c r="A46" s="5">
        <v>42</v>
      </c>
      <c r="B46" s="1" t="s">
        <v>175</v>
      </c>
      <c r="C46" s="45" t="s">
        <v>100</v>
      </c>
      <c r="D46" s="1"/>
      <c r="E46" s="1"/>
      <c r="F46" s="1"/>
      <c r="G46" s="1"/>
      <c r="H46" s="1"/>
      <c r="I46" s="1"/>
      <c r="J46" s="39">
        <v>9.4721483897042926</v>
      </c>
      <c r="K46" s="47">
        <v>1.9920854172532789</v>
      </c>
      <c r="L46" s="39">
        <v>210.30977717985994</v>
      </c>
      <c r="M46" s="1">
        <v>2</v>
      </c>
    </row>
    <row r="47" spans="1:13" ht="15" customHeight="1" x14ac:dyDescent="0.3">
      <c r="A47" s="14">
        <v>43</v>
      </c>
      <c r="B47" s="1" t="s">
        <v>176</v>
      </c>
      <c r="C47" s="45" t="s">
        <v>94</v>
      </c>
      <c r="D47" s="1" t="s">
        <v>54</v>
      </c>
      <c r="E47" s="1" t="s">
        <v>82</v>
      </c>
      <c r="F47" s="1" t="s">
        <v>173</v>
      </c>
      <c r="G47" s="1"/>
      <c r="H47" s="1" t="s">
        <v>127</v>
      </c>
      <c r="I47" s="1" t="s">
        <v>132</v>
      </c>
      <c r="J47" s="39">
        <v>6.1235959325686462</v>
      </c>
      <c r="K47" s="47">
        <v>2.8774567138102798</v>
      </c>
      <c r="L47" s="39">
        <v>469.89656820862143</v>
      </c>
      <c r="M47" s="1">
        <v>3</v>
      </c>
    </row>
    <row r="48" spans="1:13" ht="15" customHeight="1" x14ac:dyDescent="0.3">
      <c r="A48" s="5">
        <v>44</v>
      </c>
      <c r="B48" s="1" t="s">
        <v>177</v>
      </c>
      <c r="C48" s="45" t="s">
        <v>9</v>
      </c>
      <c r="D48" s="1" t="s">
        <v>54</v>
      </c>
      <c r="E48" s="1" t="s">
        <v>82</v>
      </c>
      <c r="F48" s="1" t="s">
        <v>173</v>
      </c>
      <c r="G48" s="1"/>
      <c r="H48" s="1" t="s">
        <v>127</v>
      </c>
      <c r="I48" s="1" t="s">
        <v>132</v>
      </c>
      <c r="J48" s="39">
        <v>1.5846013283473488</v>
      </c>
      <c r="K48" s="47">
        <v>1.7707425931140164</v>
      </c>
      <c r="L48" s="39">
        <v>1117.4688304475944</v>
      </c>
      <c r="M48" s="1">
        <v>5</v>
      </c>
    </row>
    <row r="49" spans="1:13" ht="15" customHeight="1" x14ac:dyDescent="0.3">
      <c r="A49" s="5">
        <v>45</v>
      </c>
      <c r="B49" s="1" t="s">
        <v>178</v>
      </c>
      <c r="C49" s="45" t="s">
        <v>94</v>
      </c>
      <c r="D49" s="1" t="s">
        <v>54</v>
      </c>
      <c r="E49" s="1" t="s">
        <v>82</v>
      </c>
      <c r="F49" s="1" t="s">
        <v>173</v>
      </c>
      <c r="G49" s="1"/>
      <c r="H49" s="1" t="s">
        <v>127</v>
      </c>
      <c r="I49" s="1" t="s">
        <v>134</v>
      </c>
      <c r="J49" s="39">
        <v>4.6255506938712658</v>
      </c>
      <c r="K49" s="47">
        <v>2.2134282413925228</v>
      </c>
      <c r="L49" s="39">
        <v>478.52210209808266</v>
      </c>
      <c r="M49" s="1">
        <v>3</v>
      </c>
    </row>
    <row r="50" spans="1:13" ht="15" customHeight="1" x14ac:dyDescent="0.3">
      <c r="A50" s="14">
        <v>46</v>
      </c>
      <c r="B50" s="1" t="s">
        <v>179</v>
      </c>
      <c r="C50" s="45" t="s">
        <v>59</v>
      </c>
      <c r="D50" s="1" t="s">
        <v>54</v>
      </c>
      <c r="E50" s="1" t="s">
        <v>82</v>
      </c>
      <c r="F50" s="1" t="s">
        <v>173</v>
      </c>
      <c r="G50" s="1"/>
      <c r="H50" s="1" t="s">
        <v>127</v>
      </c>
      <c r="I50" s="1" t="s">
        <v>134</v>
      </c>
      <c r="J50" s="39">
        <v>3.0119770717426597</v>
      </c>
      <c r="K50" s="47">
        <v>1.992085417253276</v>
      </c>
      <c r="L50" s="39">
        <v>661.3879753409617</v>
      </c>
      <c r="M50" s="1">
        <v>4</v>
      </c>
    </row>
    <row r="51" spans="1:13" ht="15" customHeight="1" x14ac:dyDescent="0.3">
      <c r="A51" s="5">
        <v>47</v>
      </c>
      <c r="B51" s="1" t="s">
        <v>180</v>
      </c>
      <c r="C51" s="45" t="s">
        <v>59</v>
      </c>
      <c r="D51" s="1" t="s">
        <v>54</v>
      </c>
      <c r="E51" s="1" t="s">
        <v>82</v>
      </c>
      <c r="F51" s="1" t="s">
        <v>173</v>
      </c>
      <c r="G51" s="1"/>
      <c r="H51" s="1" t="s">
        <v>127</v>
      </c>
      <c r="I51" s="1" t="s">
        <v>134</v>
      </c>
      <c r="J51" s="39">
        <v>2.8529408325770422</v>
      </c>
      <c r="K51" s="47">
        <v>1.9920854172532749</v>
      </c>
      <c r="L51" s="39">
        <v>698.25682835975169</v>
      </c>
      <c r="M51" s="1">
        <v>4</v>
      </c>
    </row>
    <row r="52" spans="1:13" ht="15" customHeight="1" x14ac:dyDescent="0.3">
      <c r="A52" s="5">
        <v>48</v>
      </c>
      <c r="B52" s="1" t="s">
        <v>181</v>
      </c>
      <c r="C52" s="45" t="s">
        <v>9</v>
      </c>
      <c r="D52" s="1" t="s">
        <v>54</v>
      </c>
      <c r="E52" s="1" t="s">
        <v>82</v>
      </c>
      <c r="F52" s="1" t="s">
        <v>173</v>
      </c>
      <c r="G52" s="1"/>
      <c r="H52" s="1" t="s">
        <v>127</v>
      </c>
      <c r="I52" s="1" t="s">
        <v>139</v>
      </c>
      <c r="J52" s="39">
        <v>3.7616248211288315</v>
      </c>
      <c r="K52" s="47">
        <v>1.7707425931140157</v>
      </c>
      <c r="L52" s="39">
        <v>470.73875713703717</v>
      </c>
      <c r="M52" s="1">
        <v>3</v>
      </c>
    </row>
    <row r="53" spans="1:13" ht="15" customHeight="1" x14ac:dyDescent="0.3">
      <c r="A53" s="14">
        <v>49</v>
      </c>
      <c r="B53" s="1" t="s">
        <v>182</v>
      </c>
      <c r="C53" s="45" t="s">
        <v>59</v>
      </c>
      <c r="D53" s="1" t="s">
        <v>54</v>
      </c>
      <c r="E53" s="1" t="s">
        <v>82</v>
      </c>
      <c r="F53" s="1" t="s">
        <v>173</v>
      </c>
      <c r="G53" s="1"/>
      <c r="H53" s="1" t="s">
        <v>127</v>
      </c>
      <c r="I53" s="1" t="s">
        <v>139</v>
      </c>
      <c r="J53" s="39">
        <v>4.4887055584961768</v>
      </c>
      <c r="K53" s="47">
        <v>1.5493997689747727</v>
      </c>
      <c r="L53" s="39">
        <v>345.17741223682725</v>
      </c>
      <c r="M53" s="1">
        <v>3</v>
      </c>
    </row>
    <row r="54" spans="1:13" ht="15" customHeight="1" x14ac:dyDescent="0.3">
      <c r="A54" s="5">
        <v>50</v>
      </c>
      <c r="B54" s="1" t="s">
        <v>183</v>
      </c>
      <c r="C54" s="45" t="s">
        <v>59</v>
      </c>
      <c r="D54" s="1" t="s">
        <v>54</v>
      </c>
      <c r="E54" s="1" t="s">
        <v>82</v>
      </c>
      <c r="F54" s="1" t="s">
        <v>173</v>
      </c>
      <c r="G54" s="1"/>
      <c r="H54" s="1" t="s">
        <v>127</v>
      </c>
      <c r="I54" s="1" t="s">
        <v>139</v>
      </c>
      <c r="J54" s="39">
        <v>3.593546756535158</v>
      </c>
      <c r="K54" s="47">
        <v>2.8774567138102825</v>
      </c>
      <c r="L54" s="39">
        <v>800.72889230601845</v>
      </c>
      <c r="M54" s="1">
        <v>4</v>
      </c>
    </row>
    <row r="55" spans="1:13" ht="15" customHeight="1" x14ac:dyDescent="0.3">
      <c r="A55" s="5">
        <v>51</v>
      </c>
      <c r="B55" s="1" t="s">
        <v>184</v>
      </c>
      <c r="C55" s="45" t="s">
        <v>9</v>
      </c>
      <c r="D55" s="1" t="s">
        <v>54</v>
      </c>
      <c r="E55" s="1" t="s">
        <v>82</v>
      </c>
      <c r="F55" s="1" t="s">
        <v>173</v>
      </c>
      <c r="G55" s="1"/>
      <c r="H55" s="1" t="s">
        <v>127</v>
      </c>
      <c r="I55" s="1" t="s">
        <v>139</v>
      </c>
      <c r="J55" s="39">
        <v>3.4417384669943321</v>
      </c>
      <c r="K55" s="47">
        <v>2.2134282413925246</v>
      </c>
      <c r="L55" s="39">
        <v>643.11343311495432</v>
      </c>
      <c r="M55" s="1">
        <v>4</v>
      </c>
    </row>
    <row r="56" spans="1:13" ht="15" customHeight="1" x14ac:dyDescent="0.3">
      <c r="A56" s="14">
        <v>52</v>
      </c>
      <c r="B56" s="1" t="s">
        <v>185</v>
      </c>
      <c r="C56" s="45" t="s">
        <v>9</v>
      </c>
      <c r="D56" s="1" t="s">
        <v>54</v>
      </c>
      <c r="E56" s="1" t="s">
        <v>82</v>
      </c>
      <c r="F56" s="1" t="s">
        <v>173</v>
      </c>
      <c r="G56" s="1"/>
      <c r="H56" s="1" t="s">
        <v>127</v>
      </c>
      <c r="I56" s="1" t="s">
        <v>139</v>
      </c>
      <c r="J56" s="39">
        <v>3.4513648000575969</v>
      </c>
      <c r="K56" s="47">
        <v>1.9920854172532743</v>
      </c>
      <c r="L56" s="39">
        <v>577.18773084202223</v>
      </c>
      <c r="M56" s="1">
        <v>4</v>
      </c>
    </row>
    <row r="57" spans="1:13" ht="15" customHeight="1" x14ac:dyDescent="0.3">
      <c r="A57" s="5">
        <v>53</v>
      </c>
      <c r="B57" s="1" t="s">
        <v>186</v>
      </c>
      <c r="C57" s="45" t="s">
        <v>59</v>
      </c>
      <c r="D57" s="1" t="s">
        <v>54</v>
      </c>
      <c r="E57" s="1" t="s">
        <v>82</v>
      </c>
      <c r="F57" s="1" t="s">
        <v>173</v>
      </c>
      <c r="G57" s="1"/>
      <c r="H57" s="1" t="s">
        <v>127</v>
      </c>
      <c r="I57" s="1" t="s">
        <v>139</v>
      </c>
      <c r="J57" s="39">
        <v>2.0078789169157281</v>
      </c>
      <c r="K57" s="47">
        <v>3.0987995379495414</v>
      </c>
      <c r="L57" s="39">
        <v>1543.3199242460098</v>
      </c>
      <c r="M57" s="1">
        <v>5</v>
      </c>
    </row>
    <row r="58" spans="1:13" ht="15" customHeight="1" x14ac:dyDescent="0.3">
      <c r="A58" s="5">
        <v>54</v>
      </c>
      <c r="B58" s="1" t="s">
        <v>187</v>
      </c>
      <c r="C58" s="45" t="s">
        <v>94</v>
      </c>
      <c r="D58" s="1" t="s">
        <v>54</v>
      </c>
      <c r="E58" s="1" t="s">
        <v>82</v>
      </c>
      <c r="F58" s="1" t="s">
        <v>173</v>
      </c>
      <c r="G58" s="1"/>
      <c r="H58" s="1" t="s">
        <v>127</v>
      </c>
      <c r="I58" s="1" t="s">
        <v>132</v>
      </c>
      <c r="J58" s="39">
        <v>1.0705753156755136</v>
      </c>
      <c r="K58" s="47">
        <v>1.7707425931140173</v>
      </c>
      <c r="L58" s="39">
        <v>1654.0102944524842</v>
      </c>
      <c r="M58" s="1">
        <v>5</v>
      </c>
    </row>
    <row r="59" spans="1:13" ht="15" customHeight="1" x14ac:dyDescent="0.3">
      <c r="A59" s="14">
        <v>55</v>
      </c>
      <c r="B59" s="1" t="s">
        <v>188</v>
      </c>
      <c r="C59" s="45" t="s">
        <v>9</v>
      </c>
      <c r="D59" s="1" t="s">
        <v>54</v>
      </c>
      <c r="E59" s="1" t="s">
        <v>82</v>
      </c>
      <c r="F59" s="1" t="s">
        <v>173</v>
      </c>
      <c r="G59" s="1"/>
      <c r="H59" s="1" t="s">
        <v>127</v>
      </c>
      <c r="I59" s="1" t="s">
        <v>132</v>
      </c>
      <c r="J59" s="39">
        <v>2.0402935391926325</v>
      </c>
      <c r="K59" s="47">
        <v>1.5493997689747716</v>
      </c>
      <c r="L59" s="39">
        <v>759.40041921021168</v>
      </c>
      <c r="M59" s="1">
        <v>4</v>
      </c>
    </row>
    <row r="60" spans="1:13" ht="15" customHeight="1" x14ac:dyDescent="0.3">
      <c r="A60" s="5">
        <v>56</v>
      </c>
      <c r="B60" s="1" t="s">
        <v>189</v>
      </c>
      <c r="C60" s="45" t="s">
        <v>59</v>
      </c>
      <c r="D60" s="1" t="s">
        <v>54</v>
      </c>
      <c r="E60" s="1" t="s">
        <v>82</v>
      </c>
      <c r="F60" s="1" t="s">
        <v>173</v>
      </c>
      <c r="G60" s="1"/>
      <c r="H60" s="1" t="s">
        <v>127</v>
      </c>
      <c r="I60" s="1" t="s">
        <v>132</v>
      </c>
      <c r="J60" s="39">
        <v>0.60057601702136654</v>
      </c>
      <c r="K60" s="47">
        <v>1.9920854172532749</v>
      </c>
      <c r="L60" s="39">
        <v>3316.9579883214069</v>
      </c>
      <c r="M60" s="1">
        <v>5</v>
      </c>
    </row>
    <row r="61" spans="1:13" ht="15" customHeight="1" x14ac:dyDescent="0.3">
      <c r="A61" s="5">
        <v>57</v>
      </c>
      <c r="B61" s="1" t="s">
        <v>190</v>
      </c>
      <c r="C61" s="45" t="s">
        <v>131</v>
      </c>
      <c r="D61" s="1" t="s">
        <v>54</v>
      </c>
      <c r="E61" s="1" t="s">
        <v>82</v>
      </c>
      <c r="F61" s="1" t="s">
        <v>173</v>
      </c>
      <c r="G61" s="1"/>
      <c r="H61" s="1" t="s">
        <v>127</v>
      </c>
      <c r="I61" s="1" t="s">
        <v>132</v>
      </c>
      <c r="J61" s="39">
        <v>1.7768113438332287</v>
      </c>
      <c r="K61" s="47">
        <v>1.5493997689747725</v>
      </c>
      <c r="L61" s="39">
        <v>872.01141210194737</v>
      </c>
      <c r="M61" s="1">
        <v>4</v>
      </c>
    </row>
    <row r="62" spans="1:13" ht="15" customHeight="1" x14ac:dyDescent="0.3">
      <c r="A62" s="14">
        <v>58</v>
      </c>
      <c r="B62" s="1" t="s">
        <v>191</v>
      </c>
      <c r="C62" s="45" t="s">
        <v>94</v>
      </c>
      <c r="D62" s="1" t="s">
        <v>54</v>
      </c>
      <c r="E62" s="1" t="s">
        <v>82</v>
      </c>
      <c r="F62" s="1" t="s">
        <v>173</v>
      </c>
      <c r="G62" s="1"/>
      <c r="H62" s="1" t="s">
        <v>127</v>
      </c>
      <c r="I62" s="1" t="s">
        <v>139</v>
      </c>
      <c r="J62" s="39">
        <v>3.2862274392467339</v>
      </c>
      <c r="K62" s="47">
        <v>1.5493997689747736</v>
      </c>
      <c r="L62" s="39">
        <v>471.48281657885667</v>
      </c>
      <c r="M62" s="1">
        <v>3</v>
      </c>
    </row>
    <row r="63" spans="1:13" ht="15" customHeight="1" x14ac:dyDescent="0.3">
      <c r="A63" s="5">
        <v>59</v>
      </c>
      <c r="B63" s="1" t="s">
        <v>192</v>
      </c>
      <c r="C63" s="45" t="s">
        <v>9</v>
      </c>
      <c r="D63" s="1" t="s">
        <v>54</v>
      </c>
      <c r="E63" s="1" t="s">
        <v>82</v>
      </c>
      <c r="F63" s="1" t="s">
        <v>173</v>
      </c>
      <c r="G63" s="1"/>
      <c r="H63" s="1" t="s">
        <v>127</v>
      </c>
      <c r="I63" s="1" t="s">
        <v>139</v>
      </c>
      <c r="J63" s="39">
        <v>10.771989126259358</v>
      </c>
      <c r="K63" s="47">
        <v>3.5414851862280443</v>
      </c>
      <c r="L63" s="39">
        <v>328.76798748290673</v>
      </c>
      <c r="M63" s="1">
        <v>3</v>
      </c>
    </row>
    <row r="64" spans="1:13" ht="15" customHeight="1" x14ac:dyDescent="0.3">
      <c r="A64" s="5">
        <v>60</v>
      </c>
      <c r="B64" s="1" t="s">
        <v>193</v>
      </c>
      <c r="C64" s="45" t="s">
        <v>59</v>
      </c>
      <c r="D64" s="1" t="s">
        <v>54</v>
      </c>
      <c r="E64" s="1" t="s">
        <v>82</v>
      </c>
      <c r="F64" s="1" t="s">
        <v>173</v>
      </c>
      <c r="G64" s="1"/>
      <c r="H64" s="1" t="s">
        <v>127</v>
      </c>
      <c r="I64" s="1" t="s">
        <v>139</v>
      </c>
      <c r="J64" s="39">
        <v>1.4874969450279232</v>
      </c>
      <c r="K64" s="47">
        <v>1.9920854172532751</v>
      </c>
      <c r="L64" s="39">
        <v>1339.2198376688968</v>
      </c>
      <c r="M64" s="1">
        <v>5</v>
      </c>
    </row>
    <row r="65" spans="1:13" ht="15" customHeight="1" x14ac:dyDescent="0.3">
      <c r="A65" s="14">
        <v>61</v>
      </c>
      <c r="B65" s="1" t="s">
        <v>194</v>
      </c>
      <c r="C65" s="45" t="s">
        <v>59</v>
      </c>
      <c r="D65" s="1" t="s">
        <v>54</v>
      </c>
      <c r="E65" s="1" t="s">
        <v>82</v>
      </c>
      <c r="F65" s="1" t="s">
        <v>173</v>
      </c>
      <c r="G65" s="1"/>
      <c r="H65" s="1" t="s">
        <v>127</v>
      </c>
      <c r="I65" s="1" t="s">
        <v>139</v>
      </c>
      <c r="J65" s="39">
        <v>3.0278411940342638</v>
      </c>
      <c r="K65" s="47">
        <v>2.8774567138102838</v>
      </c>
      <c r="L65" s="39">
        <v>950.33277157326427</v>
      </c>
      <c r="M65" s="1">
        <v>4</v>
      </c>
    </row>
    <row r="66" spans="1:13" ht="15" customHeight="1" x14ac:dyDescent="0.3">
      <c r="A66" s="5">
        <v>62</v>
      </c>
      <c r="B66" s="1" t="s">
        <v>195</v>
      </c>
      <c r="C66" s="45" t="s">
        <v>131</v>
      </c>
      <c r="D66" s="1" t="s">
        <v>54</v>
      </c>
      <c r="E66" s="1" t="s">
        <v>82</v>
      </c>
      <c r="F66" s="1" t="s">
        <v>173</v>
      </c>
      <c r="G66" s="1"/>
      <c r="H66" s="1" t="s">
        <v>127</v>
      </c>
      <c r="I66" s="1" t="s">
        <v>139</v>
      </c>
      <c r="J66" s="39">
        <v>5.1361901594737658</v>
      </c>
      <c r="K66" s="47">
        <v>1.5493997689747743</v>
      </c>
      <c r="L66" s="39">
        <v>301.66324082002444</v>
      </c>
      <c r="M66" s="1">
        <v>3</v>
      </c>
    </row>
    <row r="67" spans="1:13" ht="15" customHeight="1" x14ac:dyDescent="0.3">
      <c r="A67" s="5">
        <v>63</v>
      </c>
      <c r="B67" s="1" t="s">
        <v>7</v>
      </c>
      <c r="C67" s="45" t="s">
        <v>59</v>
      </c>
      <c r="D67" s="1" t="s">
        <v>54</v>
      </c>
      <c r="E67" s="1" t="s">
        <v>82</v>
      </c>
      <c r="F67" s="1" t="s">
        <v>173</v>
      </c>
      <c r="G67" s="1"/>
      <c r="H67" s="1" t="s">
        <v>127</v>
      </c>
      <c r="I67" s="1" t="s">
        <v>139</v>
      </c>
      <c r="J67" s="39">
        <v>0.37257723765275846</v>
      </c>
      <c r="K67" s="47">
        <v>1.770742593114017</v>
      </c>
      <c r="L67" s="39">
        <v>4752.6859243192603</v>
      </c>
      <c r="M67" s="1">
        <v>5</v>
      </c>
    </row>
    <row r="68" spans="1:13" ht="15" customHeight="1" x14ac:dyDescent="0.3">
      <c r="A68" s="14">
        <v>64</v>
      </c>
      <c r="B68" s="1" t="s">
        <v>196</v>
      </c>
      <c r="C68" s="45" t="s">
        <v>131</v>
      </c>
      <c r="D68" s="1" t="s">
        <v>54</v>
      </c>
      <c r="E68" s="1" t="s">
        <v>82</v>
      </c>
      <c r="F68" s="1" t="s">
        <v>173</v>
      </c>
      <c r="G68" s="1"/>
      <c r="H68" s="1" t="s">
        <v>127</v>
      </c>
      <c r="I68" s="1" t="s">
        <v>139</v>
      </c>
      <c r="J68" s="39">
        <v>4.8758447645592806</v>
      </c>
      <c r="K68" s="47">
        <v>1.549399768974774</v>
      </c>
      <c r="L68" s="39">
        <v>317.7705287577632</v>
      </c>
      <c r="M68" s="1">
        <v>3</v>
      </c>
    </row>
    <row r="69" spans="1:13" ht="15" customHeight="1" x14ac:dyDescent="0.3">
      <c r="A69" s="5">
        <v>65</v>
      </c>
      <c r="B69" s="1" t="s">
        <v>197</v>
      </c>
      <c r="C69" s="45" t="s">
        <v>59</v>
      </c>
      <c r="D69" s="1" t="s">
        <v>54</v>
      </c>
      <c r="E69" s="1" t="s">
        <v>82</v>
      </c>
      <c r="F69" s="1" t="s">
        <v>173</v>
      </c>
      <c r="G69" s="1"/>
      <c r="H69" s="1" t="s">
        <v>127</v>
      </c>
      <c r="I69" s="1" t="s">
        <v>139</v>
      </c>
      <c r="J69" s="39">
        <v>3.1897805027064661</v>
      </c>
      <c r="K69" s="47">
        <v>1.5493997689747738</v>
      </c>
      <c r="L69" s="39">
        <v>485.73867940447269</v>
      </c>
      <c r="M69" s="1">
        <v>3</v>
      </c>
    </row>
    <row r="70" spans="1:13" ht="15" customHeight="1" x14ac:dyDescent="0.3">
      <c r="A70" s="5">
        <v>66</v>
      </c>
      <c r="B70" s="1" t="s">
        <v>198</v>
      </c>
      <c r="C70" s="45" t="s">
        <v>74</v>
      </c>
      <c r="D70" s="1"/>
      <c r="E70" s="1"/>
      <c r="F70" s="1"/>
      <c r="G70" s="1"/>
      <c r="H70" s="1"/>
      <c r="I70" s="1"/>
      <c r="J70" s="39">
        <v>10.871751844539096</v>
      </c>
      <c r="K70" s="47">
        <v>1.5493997689747701</v>
      </c>
      <c r="L70" s="39">
        <v>142.51610882316422</v>
      </c>
      <c r="M70" s="1">
        <v>2</v>
      </c>
    </row>
    <row r="71" spans="1:13" ht="15" customHeight="1" x14ac:dyDescent="0.3">
      <c r="A71" s="14">
        <v>67</v>
      </c>
      <c r="B71" s="1" t="s">
        <v>199</v>
      </c>
      <c r="C71" s="45" t="s">
        <v>145</v>
      </c>
      <c r="D71" s="1"/>
      <c r="E71" s="1"/>
      <c r="F71" s="1"/>
      <c r="G71" s="1"/>
      <c r="H71" s="1"/>
      <c r="I71" s="1"/>
      <c r="J71" s="39">
        <v>3.8970983426089942</v>
      </c>
      <c r="K71" s="47">
        <v>1.9920854172532758</v>
      </c>
      <c r="L71" s="39">
        <v>511.17145171133467</v>
      </c>
      <c r="M71" s="1">
        <v>4</v>
      </c>
    </row>
    <row r="72" spans="1:13" ht="15" customHeight="1" x14ac:dyDescent="0.3">
      <c r="A72" s="5">
        <v>68</v>
      </c>
      <c r="B72" s="1" t="s">
        <v>200</v>
      </c>
      <c r="C72" s="45" t="s">
        <v>131</v>
      </c>
      <c r="D72" s="1" t="s">
        <v>54</v>
      </c>
      <c r="E72" s="1" t="s">
        <v>91</v>
      </c>
      <c r="F72" s="1" t="s">
        <v>173</v>
      </c>
      <c r="G72" s="1"/>
      <c r="H72" s="1" t="s">
        <v>127</v>
      </c>
      <c r="I72" s="1" t="s">
        <v>132</v>
      </c>
      <c r="J72" s="39">
        <v>2.8204103414950801</v>
      </c>
      <c r="K72" s="47">
        <v>1.9920854172532751</v>
      </c>
      <c r="L72" s="39">
        <v>706.31049246447037</v>
      </c>
      <c r="M72" s="1">
        <v>4</v>
      </c>
    </row>
    <row r="73" spans="1:13" ht="15" customHeight="1" x14ac:dyDescent="0.3">
      <c r="A73" s="5">
        <v>69</v>
      </c>
      <c r="B73" s="1" t="s">
        <v>201</v>
      </c>
      <c r="C73" s="45" t="s">
        <v>131</v>
      </c>
      <c r="D73" s="1" t="s">
        <v>54</v>
      </c>
      <c r="E73" s="1" t="s">
        <v>91</v>
      </c>
      <c r="F73" s="1" t="s">
        <v>173</v>
      </c>
      <c r="G73" s="1"/>
      <c r="H73" s="1" t="s">
        <v>127</v>
      </c>
      <c r="I73" s="1" t="s">
        <v>139</v>
      </c>
      <c r="J73" s="39">
        <v>13.803615113200991</v>
      </c>
      <c r="K73" s="47">
        <v>4.6481993069243268</v>
      </c>
      <c r="L73" s="39">
        <v>336.73782330246621</v>
      </c>
      <c r="M73" s="1">
        <v>3</v>
      </c>
    </row>
    <row r="74" spans="1:13" ht="15" customHeight="1" x14ac:dyDescent="0.3">
      <c r="A74" s="14">
        <v>70</v>
      </c>
      <c r="B74" s="1" t="s">
        <v>202</v>
      </c>
      <c r="C74" s="45" t="s">
        <v>9</v>
      </c>
      <c r="D74" s="1" t="s">
        <v>54</v>
      </c>
      <c r="E74" s="1" t="s">
        <v>91</v>
      </c>
      <c r="F74" s="1" t="s">
        <v>173</v>
      </c>
      <c r="G74" s="1"/>
      <c r="H74" s="1" t="s">
        <v>127</v>
      </c>
      <c r="I74" s="1" t="s">
        <v>139</v>
      </c>
      <c r="J74" s="39">
        <v>3.325797318668815</v>
      </c>
      <c r="K74" s="47">
        <v>3.3201423620887889</v>
      </c>
      <c r="L74" s="39">
        <v>998.29966890998355</v>
      </c>
      <c r="M74" s="1">
        <v>4</v>
      </c>
    </row>
    <row r="75" spans="1:13" ht="15" customHeight="1" x14ac:dyDescent="0.3">
      <c r="A75" s="5">
        <v>71</v>
      </c>
      <c r="B75" s="1" t="s">
        <v>203</v>
      </c>
      <c r="C75" s="45" t="s">
        <v>94</v>
      </c>
      <c r="D75" s="1" t="s">
        <v>54</v>
      </c>
      <c r="E75" s="1" t="s">
        <v>91</v>
      </c>
      <c r="F75" s="1" t="s">
        <v>173</v>
      </c>
      <c r="G75" s="1"/>
      <c r="H75" s="1" t="s">
        <v>127</v>
      </c>
      <c r="I75" s="1" t="s">
        <v>132</v>
      </c>
      <c r="J75" s="39">
        <v>2.5497845757108628</v>
      </c>
      <c r="K75" s="47">
        <v>1.9920854172532763</v>
      </c>
      <c r="L75" s="39">
        <v>781.27596983282251</v>
      </c>
      <c r="M75" s="1">
        <v>4</v>
      </c>
    </row>
    <row r="76" spans="1:13" ht="15" customHeight="1" x14ac:dyDescent="0.3">
      <c r="A76" s="5">
        <v>72</v>
      </c>
      <c r="B76" s="1" t="s">
        <v>204</v>
      </c>
      <c r="C76" s="45" t="s">
        <v>59</v>
      </c>
      <c r="D76" s="1" t="s">
        <v>54</v>
      </c>
      <c r="E76" s="1" t="s">
        <v>91</v>
      </c>
      <c r="F76" s="1" t="s">
        <v>173</v>
      </c>
      <c r="G76" s="1"/>
      <c r="H76" s="1" t="s">
        <v>127</v>
      </c>
      <c r="I76" s="1" t="s">
        <v>132</v>
      </c>
      <c r="J76" s="39">
        <v>1.305347634442606</v>
      </c>
      <c r="K76" s="47">
        <v>1.770742593114017</v>
      </c>
      <c r="L76" s="39">
        <v>1356.5295147373815</v>
      </c>
      <c r="M76" s="1">
        <v>5</v>
      </c>
    </row>
    <row r="77" spans="1:13" ht="15" customHeight="1" x14ac:dyDescent="0.3">
      <c r="A77" s="14">
        <v>73</v>
      </c>
      <c r="B77" s="1" t="s">
        <v>205</v>
      </c>
      <c r="C77" s="45" t="s">
        <v>9</v>
      </c>
      <c r="D77" s="1" t="s">
        <v>54</v>
      </c>
      <c r="E77" s="1" t="s">
        <v>91</v>
      </c>
      <c r="F77" s="1" t="s">
        <v>173</v>
      </c>
      <c r="G77" s="1"/>
      <c r="H77" s="1" t="s">
        <v>127</v>
      </c>
      <c r="I77" s="1" t="s">
        <v>132</v>
      </c>
      <c r="J77" s="39">
        <v>0.16572474978090782</v>
      </c>
      <c r="K77" s="47">
        <v>1.5493997689747707</v>
      </c>
      <c r="L77" s="39">
        <v>9349.2358324457582</v>
      </c>
      <c r="M77" s="1">
        <v>5</v>
      </c>
    </row>
    <row r="78" spans="1:13" ht="15" customHeight="1" x14ac:dyDescent="0.3">
      <c r="A78" s="5">
        <v>74</v>
      </c>
      <c r="B78" s="1" t="s">
        <v>206</v>
      </c>
      <c r="C78" s="45" t="s">
        <v>59</v>
      </c>
      <c r="D78" s="1" t="s">
        <v>54</v>
      </c>
      <c r="E78" s="1" t="s">
        <v>91</v>
      </c>
      <c r="F78" s="1" t="s">
        <v>173</v>
      </c>
      <c r="G78" s="1"/>
      <c r="H78" s="1" t="s">
        <v>127</v>
      </c>
      <c r="I78" s="1" t="s">
        <v>132</v>
      </c>
      <c r="J78" s="39">
        <v>1.2789820627527317</v>
      </c>
      <c r="K78" s="47">
        <v>5.9762562517598266</v>
      </c>
      <c r="L78" s="39">
        <v>4672.666197442386</v>
      </c>
      <c r="M78" s="1">
        <v>5</v>
      </c>
    </row>
    <row r="79" spans="1:13" ht="15" customHeight="1" x14ac:dyDescent="0.3">
      <c r="A79" s="5">
        <v>75</v>
      </c>
      <c r="B79" s="1" t="s">
        <v>207</v>
      </c>
      <c r="C79" s="45" t="s">
        <v>59</v>
      </c>
      <c r="D79" s="1" t="s">
        <v>54</v>
      </c>
      <c r="E79" s="1" t="s">
        <v>91</v>
      </c>
      <c r="F79" s="1" t="s">
        <v>173</v>
      </c>
      <c r="G79" s="1"/>
      <c r="H79" s="1" t="s">
        <v>127</v>
      </c>
      <c r="I79" s="1" t="s">
        <v>132</v>
      </c>
      <c r="J79" s="39">
        <v>0.35372460386074051</v>
      </c>
      <c r="K79" s="47">
        <v>1.5493997689747707</v>
      </c>
      <c r="L79" s="39">
        <v>4380.2431384862366</v>
      </c>
      <c r="M79" s="1">
        <v>5</v>
      </c>
    </row>
    <row r="80" spans="1:13" ht="15" customHeight="1" x14ac:dyDescent="0.3">
      <c r="A80" s="14">
        <v>76</v>
      </c>
      <c r="B80" s="1" t="s">
        <v>208</v>
      </c>
      <c r="C80" s="45" t="s">
        <v>59</v>
      </c>
      <c r="D80" s="1" t="s">
        <v>54</v>
      </c>
      <c r="E80" s="1" t="s">
        <v>91</v>
      </c>
      <c r="F80" s="1" t="s">
        <v>173</v>
      </c>
      <c r="G80" s="1"/>
      <c r="H80" s="1" t="s">
        <v>127</v>
      </c>
      <c r="I80" s="1" t="s">
        <v>132</v>
      </c>
      <c r="J80" s="39">
        <v>0.69857371793276557</v>
      </c>
      <c r="K80" s="47">
        <v>1.5493997689747707</v>
      </c>
      <c r="L80" s="39">
        <v>2217.947410847044</v>
      </c>
      <c r="M80" s="1">
        <v>5</v>
      </c>
    </row>
    <row r="81" spans="1:13" ht="15" customHeight="1" x14ac:dyDescent="0.3">
      <c r="A81" s="5">
        <v>77</v>
      </c>
      <c r="B81" s="1" t="s">
        <v>209</v>
      </c>
      <c r="C81" s="45" t="s">
        <v>210</v>
      </c>
      <c r="D81" s="1" t="s">
        <v>54</v>
      </c>
      <c r="E81" s="1" t="s">
        <v>91</v>
      </c>
      <c r="F81" s="1" t="s">
        <v>173</v>
      </c>
      <c r="G81" s="1"/>
      <c r="H81" s="1" t="s">
        <v>127</v>
      </c>
      <c r="I81" s="1" t="s">
        <v>134</v>
      </c>
      <c r="J81" s="39">
        <v>3.6671853098004585</v>
      </c>
      <c r="K81" s="47">
        <v>1.5493997689747716</v>
      </c>
      <c r="L81" s="39">
        <v>422.50381098387379</v>
      </c>
      <c r="M81" s="1">
        <v>3</v>
      </c>
    </row>
    <row r="82" spans="1:13" ht="15" customHeight="1" x14ac:dyDescent="0.3">
      <c r="A82" s="5">
        <v>78</v>
      </c>
      <c r="B82" s="1" t="s">
        <v>211</v>
      </c>
      <c r="C82" s="45" t="s">
        <v>9</v>
      </c>
      <c r="D82" s="1" t="s">
        <v>54</v>
      </c>
      <c r="E82" s="1" t="s">
        <v>91</v>
      </c>
      <c r="F82" s="1" t="s">
        <v>173</v>
      </c>
      <c r="G82" s="1"/>
      <c r="H82" s="1" t="s">
        <v>127</v>
      </c>
      <c r="I82" s="1" t="s">
        <v>139</v>
      </c>
      <c r="J82" s="39">
        <v>11.253792789320817</v>
      </c>
      <c r="K82" s="47">
        <v>1.9920854172532791</v>
      </c>
      <c r="L82" s="39">
        <v>177.01458117690331</v>
      </c>
      <c r="M82" s="1">
        <v>2</v>
      </c>
    </row>
    <row r="83" spans="1:13" ht="15" customHeight="1" x14ac:dyDescent="0.3">
      <c r="A83" s="14">
        <v>79</v>
      </c>
      <c r="B83" s="1" t="s">
        <v>212</v>
      </c>
      <c r="C83" s="45" t="s">
        <v>9</v>
      </c>
      <c r="D83" s="1" t="s">
        <v>54</v>
      </c>
      <c r="E83" s="1" t="s">
        <v>91</v>
      </c>
      <c r="F83" s="1" t="s">
        <v>173</v>
      </c>
      <c r="G83" s="1"/>
      <c r="H83" s="1" t="s">
        <v>127</v>
      </c>
      <c r="I83" s="1" t="s">
        <v>139</v>
      </c>
      <c r="J83" s="39">
        <v>4.0589440308319276</v>
      </c>
      <c r="K83" s="47">
        <v>1.5493997689747707</v>
      </c>
      <c r="L83" s="39">
        <v>381.72484202922192</v>
      </c>
      <c r="M83" s="1">
        <v>3</v>
      </c>
    </row>
    <row r="84" spans="1:13" ht="15" customHeight="1" x14ac:dyDescent="0.3">
      <c r="A84" s="5">
        <v>80</v>
      </c>
      <c r="B84" s="1" t="s">
        <v>213</v>
      </c>
      <c r="C84" s="45" t="s">
        <v>94</v>
      </c>
      <c r="D84" s="1" t="s">
        <v>54</v>
      </c>
      <c r="E84" s="1" t="s">
        <v>91</v>
      </c>
      <c r="F84" s="1" t="s">
        <v>173</v>
      </c>
      <c r="G84" s="1"/>
      <c r="H84" s="1" t="s">
        <v>127</v>
      </c>
      <c r="I84" s="1" t="s">
        <v>132</v>
      </c>
      <c r="J84" s="39">
        <v>8.1131097870480158</v>
      </c>
      <c r="K84" s="47">
        <v>2.4347710655317742</v>
      </c>
      <c r="L84" s="39">
        <v>300.10330556831701</v>
      </c>
      <c r="M84" s="1">
        <v>3</v>
      </c>
    </row>
    <row r="85" spans="1:13" ht="15" customHeight="1" x14ac:dyDescent="0.3">
      <c r="A85" s="5">
        <v>81</v>
      </c>
      <c r="B85" s="1" t="s">
        <v>214</v>
      </c>
      <c r="C85" s="45" t="s">
        <v>9</v>
      </c>
      <c r="D85" s="1" t="s">
        <v>54</v>
      </c>
      <c r="E85" s="1" t="s">
        <v>91</v>
      </c>
      <c r="F85" s="1" t="s">
        <v>173</v>
      </c>
      <c r="G85" s="1"/>
      <c r="H85" s="1" t="s">
        <v>127</v>
      </c>
      <c r="I85" s="1" t="s">
        <v>132</v>
      </c>
      <c r="J85" s="39">
        <v>1.1017646906858598</v>
      </c>
      <c r="K85" s="47">
        <v>1.5493997689747725</v>
      </c>
      <c r="L85" s="39">
        <v>1406.2891850439094</v>
      </c>
      <c r="M85" s="1">
        <v>5</v>
      </c>
    </row>
    <row r="86" spans="1:13" ht="15" customHeight="1" x14ac:dyDescent="0.3">
      <c r="A86" s="14">
        <v>82</v>
      </c>
      <c r="B86" s="1" t="s">
        <v>215</v>
      </c>
      <c r="C86" s="45" t="s">
        <v>9</v>
      </c>
      <c r="D86" s="1" t="s">
        <v>54</v>
      </c>
      <c r="E86" s="1" t="s">
        <v>91</v>
      </c>
      <c r="F86" s="1" t="s">
        <v>173</v>
      </c>
      <c r="G86" s="1"/>
      <c r="H86" s="1" t="s">
        <v>127</v>
      </c>
      <c r="I86" s="1" t="s">
        <v>132</v>
      </c>
      <c r="J86" s="39">
        <v>0.90435036743033181</v>
      </c>
      <c r="K86" s="47">
        <v>1.9920854172532758</v>
      </c>
      <c r="L86" s="39">
        <v>2202.7805693424893</v>
      </c>
      <c r="M86" s="1">
        <v>5</v>
      </c>
    </row>
    <row r="87" spans="1:13" ht="15" customHeight="1" x14ac:dyDescent="0.3">
      <c r="A87" s="5">
        <v>83</v>
      </c>
      <c r="B87" s="1" t="s">
        <v>216</v>
      </c>
      <c r="C87" s="45" t="s">
        <v>94</v>
      </c>
      <c r="D87" s="1" t="s">
        <v>54</v>
      </c>
      <c r="E87" s="1" t="s">
        <v>91</v>
      </c>
      <c r="F87" s="1" t="s">
        <v>173</v>
      </c>
      <c r="G87" s="1"/>
      <c r="H87" s="1" t="s">
        <v>127</v>
      </c>
      <c r="I87" s="1" t="s">
        <v>134</v>
      </c>
      <c r="J87" s="39">
        <v>12.643848680306972</v>
      </c>
      <c r="K87" s="47">
        <v>1.7707425931140168</v>
      </c>
      <c r="L87" s="39">
        <v>140.04775269669125</v>
      </c>
      <c r="M87" s="1">
        <v>2</v>
      </c>
    </row>
    <row r="88" spans="1:13" ht="15" customHeight="1" x14ac:dyDescent="0.3">
      <c r="A88" s="5">
        <v>84</v>
      </c>
      <c r="B88" s="1" t="s">
        <v>217</v>
      </c>
      <c r="C88" s="45" t="s">
        <v>59</v>
      </c>
      <c r="D88" s="1" t="s">
        <v>54</v>
      </c>
      <c r="E88" s="1" t="s">
        <v>91</v>
      </c>
      <c r="F88" s="1" t="s">
        <v>173</v>
      </c>
      <c r="G88" s="1"/>
      <c r="H88" s="1" t="s">
        <v>127</v>
      </c>
      <c r="I88" s="1" t="s">
        <v>134</v>
      </c>
      <c r="J88" s="39">
        <v>4.2620020140655486</v>
      </c>
      <c r="K88" s="47">
        <v>3.76282801036729</v>
      </c>
      <c r="L88" s="39">
        <v>882.87804603309098</v>
      </c>
      <c r="M88" s="1">
        <v>4</v>
      </c>
    </row>
    <row r="89" spans="1:13" ht="15" customHeight="1" x14ac:dyDescent="0.3">
      <c r="A89" s="14">
        <v>85</v>
      </c>
      <c r="B89" s="1" t="s">
        <v>218</v>
      </c>
      <c r="C89" s="45" t="s">
        <v>94</v>
      </c>
      <c r="D89" s="1" t="s">
        <v>54</v>
      </c>
      <c r="E89" s="1" t="s">
        <v>91</v>
      </c>
      <c r="F89" s="1" t="s">
        <v>173</v>
      </c>
      <c r="G89" s="1"/>
      <c r="H89" s="1" t="s">
        <v>127</v>
      </c>
      <c r="I89" s="1" t="s">
        <v>139</v>
      </c>
      <c r="J89" s="39">
        <v>19.344715888688192</v>
      </c>
      <c r="K89" s="47">
        <v>2.2134282413925259</v>
      </c>
      <c r="L89" s="39">
        <v>114.42030237760308</v>
      </c>
      <c r="M89" s="1">
        <v>1</v>
      </c>
    </row>
    <row r="90" spans="1:13" ht="15" customHeight="1" x14ac:dyDescent="0.3">
      <c r="A90" s="5">
        <v>86</v>
      </c>
      <c r="B90" s="1" t="s">
        <v>219</v>
      </c>
      <c r="C90" s="45" t="s">
        <v>9</v>
      </c>
      <c r="D90" s="1" t="s">
        <v>54</v>
      </c>
      <c r="E90" s="1" t="s">
        <v>91</v>
      </c>
      <c r="F90" s="1" t="s">
        <v>173</v>
      </c>
      <c r="G90" s="1"/>
      <c r="H90" s="1" t="s">
        <v>127</v>
      </c>
      <c r="I90" s="1" t="s">
        <v>139</v>
      </c>
      <c r="J90" s="39">
        <v>3.3617050893738702</v>
      </c>
      <c r="K90" s="47">
        <v>1.9920854172532787</v>
      </c>
      <c r="L90" s="39">
        <v>592.5818488808344</v>
      </c>
      <c r="M90" s="1">
        <v>4</v>
      </c>
    </row>
    <row r="91" spans="1:13" ht="15" customHeight="1" x14ac:dyDescent="0.3">
      <c r="A91" s="5">
        <v>87</v>
      </c>
      <c r="B91" s="1" t="s">
        <v>220</v>
      </c>
      <c r="C91" s="45" t="s">
        <v>59</v>
      </c>
      <c r="D91" s="1" t="s">
        <v>54</v>
      </c>
      <c r="E91" s="1" t="s">
        <v>91</v>
      </c>
      <c r="F91" s="1" t="s">
        <v>173</v>
      </c>
      <c r="G91" s="1"/>
      <c r="H91" s="1" t="s">
        <v>127</v>
      </c>
      <c r="I91" s="1" t="s">
        <v>139</v>
      </c>
      <c r="J91" s="39">
        <v>0.69618781258577611</v>
      </c>
      <c r="K91" s="47">
        <v>2.6561138896710261</v>
      </c>
      <c r="L91" s="39">
        <v>3815.2260663766951</v>
      </c>
      <c r="M91" s="1">
        <v>5</v>
      </c>
    </row>
    <row r="92" spans="1:13" ht="15" customHeight="1" x14ac:dyDescent="0.3">
      <c r="A92" s="14">
        <v>88</v>
      </c>
      <c r="B92" s="1" t="s">
        <v>221</v>
      </c>
      <c r="C92" s="45" t="s">
        <v>9</v>
      </c>
      <c r="D92" s="1" t="s">
        <v>54</v>
      </c>
      <c r="E92" s="1" t="s">
        <v>91</v>
      </c>
      <c r="F92" s="1" t="s">
        <v>173</v>
      </c>
      <c r="G92" s="1"/>
      <c r="H92" s="1" t="s">
        <v>127</v>
      </c>
      <c r="I92" s="1" t="s">
        <v>139</v>
      </c>
      <c r="J92" s="39">
        <v>7.601179730723886</v>
      </c>
      <c r="K92" s="47">
        <v>2.2134282413925255</v>
      </c>
      <c r="L92" s="39">
        <v>291.19535648471413</v>
      </c>
      <c r="M92" s="1">
        <v>3</v>
      </c>
    </row>
    <row r="93" spans="1:13" ht="15" customHeight="1" x14ac:dyDescent="0.3">
      <c r="A93" s="5">
        <v>89</v>
      </c>
      <c r="B93" s="1" t="s">
        <v>222</v>
      </c>
      <c r="C93" s="45" t="s">
        <v>210</v>
      </c>
      <c r="D93" s="1" t="s">
        <v>54</v>
      </c>
      <c r="E93" s="1" t="s">
        <v>91</v>
      </c>
      <c r="F93" s="1" t="s">
        <v>173</v>
      </c>
      <c r="G93" s="1"/>
      <c r="H93" s="1" t="s">
        <v>127</v>
      </c>
      <c r="I93" s="1" t="s">
        <v>139</v>
      </c>
      <c r="J93" s="39">
        <v>6.6768148353543744</v>
      </c>
      <c r="K93" s="47">
        <v>1.7707425931140153</v>
      </c>
      <c r="L93" s="39">
        <v>265.2076831212637</v>
      </c>
      <c r="M93" s="1">
        <v>3</v>
      </c>
    </row>
    <row r="94" spans="1:13" ht="15" customHeight="1" x14ac:dyDescent="0.3">
      <c r="A94" s="5">
        <v>90</v>
      </c>
      <c r="B94" s="1" t="s">
        <v>223</v>
      </c>
      <c r="C94" s="45" t="s">
        <v>59</v>
      </c>
      <c r="D94" s="1" t="s">
        <v>54</v>
      </c>
      <c r="E94" s="1" t="s">
        <v>91</v>
      </c>
      <c r="F94" s="1" t="s">
        <v>173</v>
      </c>
      <c r="G94" s="1"/>
      <c r="H94" s="1" t="s">
        <v>127</v>
      </c>
      <c r="I94" s="1" t="s">
        <v>139</v>
      </c>
      <c r="J94" s="39">
        <v>5.1357511643554252</v>
      </c>
      <c r="K94" s="47">
        <v>1.5493997689747729</v>
      </c>
      <c r="L94" s="39">
        <v>301.68902647159973</v>
      </c>
      <c r="M94" s="1">
        <v>3</v>
      </c>
    </row>
    <row r="95" spans="1:13" ht="15" customHeight="1" x14ac:dyDescent="0.3">
      <c r="A95" s="14">
        <v>91</v>
      </c>
      <c r="B95" s="1" t="s">
        <v>224</v>
      </c>
      <c r="C95" s="45" t="s">
        <v>145</v>
      </c>
      <c r="D95" s="1"/>
      <c r="E95" s="1"/>
      <c r="F95" s="1"/>
      <c r="G95" s="1"/>
      <c r="H95" s="1"/>
      <c r="I95" s="1"/>
      <c r="J95" s="39">
        <v>10.797336980656947</v>
      </c>
      <c r="K95" s="47">
        <v>1.7707425931140193</v>
      </c>
      <c r="L95" s="39">
        <v>163.99808548035898</v>
      </c>
      <c r="M95" s="1">
        <v>2</v>
      </c>
    </row>
    <row r="96" spans="1:13" ht="15" customHeight="1" x14ac:dyDescent="0.3">
      <c r="A96" s="5">
        <v>92</v>
      </c>
      <c r="B96" s="1" t="s">
        <v>225</v>
      </c>
      <c r="C96" s="45" t="s">
        <v>94</v>
      </c>
      <c r="D96" s="1" t="s">
        <v>54</v>
      </c>
      <c r="E96" s="1" t="s">
        <v>91</v>
      </c>
      <c r="F96" s="1" t="s">
        <v>173</v>
      </c>
      <c r="G96" s="1"/>
      <c r="H96" s="1" t="s">
        <v>127</v>
      </c>
      <c r="I96" s="1" t="s">
        <v>132</v>
      </c>
      <c r="J96" s="39">
        <v>5.3967870248456924</v>
      </c>
      <c r="K96" s="47">
        <v>1.9920854172532767</v>
      </c>
      <c r="L96" s="39">
        <v>369.12433417923057</v>
      </c>
      <c r="M96" s="1">
        <v>3</v>
      </c>
    </row>
    <row r="97" spans="1:13" ht="15" customHeight="1" x14ac:dyDescent="0.3">
      <c r="A97" s="5">
        <v>93</v>
      </c>
      <c r="B97" s="1" t="s">
        <v>226</v>
      </c>
      <c r="C97" s="45" t="s">
        <v>9</v>
      </c>
      <c r="D97" s="1" t="s">
        <v>54</v>
      </c>
      <c r="E97" s="1" t="s">
        <v>91</v>
      </c>
      <c r="F97" s="1" t="s">
        <v>173</v>
      </c>
      <c r="G97" s="1"/>
      <c r="H97" s="1" t="s">
        <v>127</v>
      </c>
      <c r="I97" s="1" t="s">
        <v>132</v>
      </c>
      <c r="J97" s="39">
        <v>11.384863680366561</v>
      </c>
      <c r="K97" s="47">
        <v>4.4268564827850536</v>
      </c>
      <c r="L97" s="39">
        <v>388.83702142338876</v>
      </c>
      <c r="M97" s="1">
        <v>3</v>
      </c>
    </row>
    <row r="98" spans="1:13" ht="15" customHeight="1" x14ac:dyDescent="0.3">
      <c r="A98" s="14">
        <v>94</v>
      </c>
      <c r="B98" s="1" t="s">
        <v>227</v>
      </c>
      <c r="C98" s="45" t="s">
        <v>59</v>
      </c>
      <c r="D98" s="1" t="s">
        <v>54</v>
      </c>
      <c r="E98" s="1" t="s">
        <v>91</v>
      </c>
      <c r="F98" s="1" t="s">
        <v>173</v>
      </c>
      <c r="G98" s="1"/>
      <c r="H98" s="1" t="s">
        <v>127</v>
      </c>
      <c r="I98" s="1" t="s">
        <v>132</v>
      </c>
      <c r="J98" s="39">
        <v>11.090919817707222</v>
      </c>
      <c r="K98" s="47">
        <v>8.632370141430842</v>
      </c>
      <c r="L98" s="39">
        <v>778.32770259945619</v>
      </c>
      <c r="M98" s="1">
        <v>4</v>
      </c>
    </row>
    <row r="99" spans="1:13" ht="15" customHeight="1" x14ac:dyDescent="0.3">
      <c r="A99" s="5">
        <v>95</v>
      </c>
      <c r="B99" s="1" t="s">
        <v>228</v>
      </c>
      <c r="C99" s="45" t="s">
        <v>59</v>
      </c>
      <c r="D99" s="1" t="s">
        <v>54</v>
      </c>
      <c r="E99" s="1" t="s">
        <v>91</v>
      </c>
      <c r="F99" s="1" t="s">
        <v>173</v>
      </c>
      <c r="G99" s="1"/>
      <c r="H99" s="1" t="s">
        <v>127</v>
      </c>
      <c r="I99" s="1" t="s">
        <v>132</v>
      </c>
      <c r="J99" s="39">
        <v>1.228153646977755</v>
      </c>
      <c r="K99" s="47">
        <v>2.2134282413925219</v>
      </c>
      <c r="L99" s="39">
        <v>1802.240498849093</v>
      </c>
      <c r="M99" s="1">
        <v>5</v>
      </c>
    </row>
    <row r="100" spans="1:13" ht="15" customHeight="1" x14ac:dyDescent="0.3">
      <c r="A100" s="5">
        <v>96</v>
      </c>
      <c r="B100" s="1" t="s">
        <v>229</v>
      </c>
      <c r="C100" s="45" t="s">
        <v>59</v>
      </c>
      <c r="D100" s="1" t="s">
        <v>54</v>
      </c>
      <c r="E100" s="1" t="s">
        <v>91</v>
      </c>
      <c r="F100" s="1" t="s">
        <v>173</v>
      </c>
      <c r="G100" s="1"/>
      <c r="H100" s="1" t="s">
        <v>127</v>
      </c>
      <c r="I100" s="1" t="s">
        <v>132</v>
      </c>
      <c r="J100" s="39">
        <v>3.2951834727442728</v>
      </c>
      <c r="K100" s="47">
        <v>4.4268564827850536</v>
      </c>
      <c r="L100" s="39">
        <v>1343.4324733057454</v>
      </c>
      <c r="M100" s="1">
        <v>5</v>
      </c>
    </row>
    <row r="101" spans="1:13" ht="15" customHeight="1" x14ac:dyDescent="0.3">
      <c r="A101" s="14">
        <v>97</v>
      </c>
      <c r="B101" s="1" t="s">
        <v>230</v>
      </c>
      <c r="C101" s="45" t="s">
        <v>59</v>
      </c>
      <c r="D101" s="1" t="s">
        <v>54</v>
      </c>
      <c r="E101" s="1" t="s">
        <v>91</v>
      </c>
      <c r="F101" s="1" t="s">
        <v>173</v>
      </c>
      <c r="G101" s="1"/>
      <c r="H101" s="1" t="s">
        <v>127</v>
      </c>
      <c r="I101" s="1" t="s">
        <v>132</v>
      </c>
      <c r="J101" s="39">
        <v>2.0652535097401263</v>
      </c>
      <c r="K101" s="47">
        <v>7.0829703724560824</v>
      </c>
      <c r="L101" s="39">
        <v>3429.5888320980712</v>
      </c>
      <c r="M101" s="1">
        <v>5</v>
      </c>
    </row>
    <row r="102" spans="1:13" ht="15" customHeight="1" x14ac:dyDescent="0.3">
      <c r="A102" s="5">
        <v>98</v>
      </c>
      <c r="B102" s="1" t="s">
        <v>231</v>
      </c>
      <c r="C102" s="45" t="s">
        <v>59</v>
      </c>
      <c r="D102" s="1" t="s">
        <v>54</v>
      </c>
      <c r="E102" s="1" t="s">
        <v>91</v>
      </c>
      <c r="F102" s="1" t="s">
        <v>173</v>
      </c>
      <c r="G102" s="1"/>
      <c r="H102" s="1" t="s">
        <v>127</v>
      </c>
      <c r="I102" s="1" t="s">
        <v>132</v>
      </c>
      <c r="J102" s="39">
        <v>2.0531655098531227</v>
      </c>
      <c r="K102" s="47">
        <v>5.0908849552028173</v>
      </c>
      <c r="L102" s="39">
        <v>2479.5297460295851</v>
      </c>
      <c r="M102" s="1">
        <v>5</v>
      </c>
    </row>
    <row r="103" spans="1:13" ht="15" customHeight="1" x14ac:dyDescent="0.3">
      <c r="A103" s="5">
        <v>99</v>
      </c>
      <c r="B103" s="1" t="s">
        <v>232</v>
      </c>
      <c r="C103" s="45" t="s">
        <v>59</v>
      </c>
      <c r="D103" s="1" t="s">
        <v>54</v>
      </c>
      <c r="E103" s="1" t="s">
        <v>91</v>
      </c>
      <c r="F103" s="1" t="s">
        <v>173</v>
      </c>
      <c r="G103" s="1"/>
      <c r="H103" s="1" t="s">
        <v>127</v>
      </c>
      <c r="I103" s="1" t="s">
        <v>132</v>
      </c>
      <c r="J103" s="39">
        <v>3.615355309883534</v>
      </c>
      <c r="K103" s="47">
        <v>3.098799537949545</v>
      </c>
      <c r="L103" s="39">
        <v>857.12171345321258</v>
      </c>
      <c r="M103" s="1">
        <v>4</v>
      </c>
    </row>
    <row r="104" spans="1:13" ht="15" customHeight="1" x14ac:dyDescent="0.3">
      <c r="A104" s="14">
        <v>100</v>
      </c>
      <c r="B104" s="1" t="s">
        <v>233</v>
      </c>
      <c r="C104" s="45" t="s">
        <v>59</v>
      </c>
      <c r="D104" s="1" t="s">
        <v>54</v>
      </c>
      <c r="E104" s="1" t="s">
        <v>91</v>
      </c>
      <c r="F104" s="1" t="s">
        <v>173</v>
      </c>
      <c r="G104" s="1"/>
      <c r="H104" s="1" t="s">
        <v>127</v>
      </c>
      <c r="I104" s="1" t="s">
        <v>132</v>
      </c>
      <c r="J104" s="39">
        <v>0.21322248561609702</v>
      </c>
      <c r="K104" s="47">
        <v>1.5493997689747707</v>
      </c>
      <c r="L104" s="39">
        <v>7266.5871261084312</v>
      </c>
      <c r="M104" s="1">
        <v>5</v>
      </c>
    </row>
    <row r="105" spans="1:13" ht="15" customHeight="1" x14ac:dyDescent="0.3">
      <c r="A105" s="5">
        <v>101</v>
      </c>
      <c r="B105" s="1" t="s">
        <v>234</v>
      </c>
      <c r="C105" s="45" t="s">
        <v>131</v>
      </c>
      <c r="D105" s="1" t="s">
        <v>54</v>
      </c>
      <c r="E105" s="1" t="s">
        <v>91</v>
      </c>
      <c r="F105" s="1" t="s">
        <v>173</v>
      </c>
      <c r="G105" s="1"/>
      <c r="H105" s="1" t="s">
        <v>127</v>
      </c>
      <c r="I105" s="1" t="s">
        <v>132</v>
      </c>
      <c r="J105" s="39">
        <v>0.98234540743923815</v>
      </c>
      <c r="K105" s="47">
        <v>1.5493997689747707</v>
      </c>
      <c r="L105" s="39">
        <v>1577.2453937701207</v>
      </c>
      <c r="M105" s="1">
        <v>5</v>
      </c>
    </row>
    <row r="106" spans="1:13" ht="15" customHeight="1" x14ac:dyDescent="0.3">
      <c r="A106" s="5">
        <v>102</v>
      </c>
      <c r="B106" s="1" t="s">
        <v>235</v>
      </c>
      <c r="C106" s="45" t="s">
        <v>131</v>
      </c>
      <c r="D106" s="1" t="s">
        <v>54</v>
      </c>
      <c r="E106" s="1" t="s">
        <v>91</v>
      </c>
      <c r="F106" s="1" t="s">
        <v>173</v>
      </c>
      <c r="G106" s="1"/>
      <c r="H106" s="1" t="s">
        <v>127</v>
      </c>
      <c r="I106" s="1" t="s">
        <v>132</v>
      </c>
      <c r="J106" s="39">
        <v>9.9933080036598749</v>
      </c>
      <c r="K106" s="47">
        <v>2.8774567138102922</v>
      </c>
      <c r="L106" s="39">
        <v>287.93835962590902</v>
      </c>
      <c r="M106" s="1">
        <v>3</v>
      </c>
    </row>
    <row r="107" spans="1:13" ht="15" customHeight="1" x14ac:dyDescent="0.3">
      <c r="A107" s="14">
        <v>103</v>
      </c>
      <c r="B107" s="1" t="s">
        <v>236</v>
      </c>
      <c r="C107" s="45" t="s">
        <v>59</v>
      </c>
      <c r="D107" s="1" t="s">
        <v>54</v>
      </c>
      <c r="E107" s="1" t="s">
        <v>91</v>
      </c>
      <c r="F107" s="1" t="s">
        <v>173</v>
      </c>
      <c r="G107" s="1"/>
      <c r="H107" s="1" t="s">
        <v>127</v>
      </c>
      <c r="I107" s="1" t="s">
        <v>132</v>
      </c>
      <c r="J107" s="39">
        <v>1.3151003125466436</v>
      </c>
      <c r="K107" s="47">
        <v>2.6561138896710261</v>
      </c>
      <c r="L107" s="39">
        <v>2019.7044015049764</v>
      </c>
      <c r="M107" s="1">
        <v>5</v>
      </c>
    </row>
    <row r="108" spans="1:13" ht="15" customHeight="1" x14ac:dyDescent="0.3">
      <c r="A108" s="5">
        <v>104</v>
      </c>
      <c r="B108" s="1" t="s">
        <v>237</v>
      </c>
      <c r="C108" s="45" t="s">
        <v>131</v>
      </c>
      <c r="D108" s="1" t="s">
        <v>54</v>
      </c>
      <c r="E108" s="1" t="s">
        <v>91</v>
      </c>
      <c r="F108" s="1" t="s">
        <v>173</v>
      </c>
      <c r="G108" s="1"/>
      <c r="H108" s="1" t="s">
        <v>127</v>
      </c>
      <c r="I108" s="1" t="s">
        <v>134</v>
      </c>
      <c r="J108" s="39">
        <v>9.5513118783639399</v>
      </c>
      <c r="K108" s="47">
        <v>2.2134282413925255</v>
      </c>
      <c r="L108" s="39">
        <v>231.74075661862557</v>
      </c>
      <c r="M108" s="1">
        <v>2</v>
      </c>
    </row>
    <row r="109" spans="1:13" ht="15" customHeight="1" x14ac:dyDescent="0.3">
      <c r="A109" s="5">
        <v>105</v>
      </c>
      <c r="B109" s="1" t="s">
        <v>238</v>
      </c>
      <c r="C109" s="45" t="s">
        <v>59</v>
      </c>
      <c r="D109" s="1" t="s">
        <v>54</v>
      </c>
      <c r="E109" s="1" t="s">
        <v>91</v>
      </c>
      <c r="F109" s="1" t="s">
        <v>173</v>
      </c>
      <c r="G109" s="1"/>
      <c r="H109" s="1" t="s">
        <v>127</v>
      </c>
      <c r="I109" s="1" t="s">
        <v>134</v>
      </c>
      <c r="J109" s="39">
        <v>1.320269546853436</v>
      </c>
      <c r="K109" s="47">
        <v>1.5493997689747714</v>
      </c>
      <c r="L109" s="39">
        <v>1173.5480627175075</v>
      </c>
      <c r="M109" s="1">
        <v>5</v>
      </c>
    </row>
    <row r="110" spans="1:13" ht="15" customHeight="1" x14ac:dyDescent="0.3">
      <c r="A110" s="14">
        <v>106</v>
      </c>
      <c r="B110" s="1" t="s">
        <v>239</v>
      </c>
      <c r="C110" s="45" t="s">
        <v>9</v>
      </c>
      <c r="D110" s="1" t="s">
        <v>54</v>
      </c>
      <c r="E110" s="1" t="s">
        <v>91</v>
      </c>
      <c r="F110" s="1" t="s">
        <v>173</v>
      </c>
      <c r="G110" s="1"/>
      <c r="H110" s="1" t="s">
        <v>127</v>
      </c>
      <c r="I110" s="1" t="s">
        <v>134</v>
      </c>
      <c r="J110" s="39">
        <v>7.1162220776743697</v>
      </c>
      <c r="K110" s="47">
        <v>1.7707425931140219</v>
      </c>
      <c r="L110" s="39">
        <v>248.83183433374705</v>
      </c>
      <c r="M110" s="1">
        <v>2</v>
      </c>
    </row>
    <row r="111" spans="1:13" ht="15" customHeight="1" x14ac:dyDescent="0.3">
      <c r="A111" s="5">
        <v>107</v>
      </c>
      <c r="B111" s="1" t="s">
        <v>240</v>
      </c>
      <c r="C111" s="45" t="s">
        <v>9</v>
      </c>
      <c r="D111" s="1" t="s">
        <v>54</v>
      </c>
      <c r="E111" s="1" t="s">
        <v>91</v>
      </c>
      <c r="F111" s="1" t="s">
        <v>173</v>
      </c>
      <c r="G111" s="1"/>
      <c r="H111" s="1" t="s">
        <v>127</v>
      </c>
      <c r="I111" s="1" t="s">
        <v>139</v>
      </c>
      <c r="J111" s="39">
        <v>18.747184399261315</v>
      </c>
      <c r="K111" s="47">
        <v>3.3201423620887889</v>
      </c>
      <c r="L111" s="39">
        <v>177.10085372711279</v>
      </c>
      <c r="M111" s="1">
        <v>2</v>
      </c>
    </row>
    <row r="112" spans="1:13" ht="15" customHeight="1" x14ac:dyDescent="0.3">
      <c r="A112" s="5">
        <v>108</v>
      </c>
      <c r="B112" s="1" t="s">
        <v>241</v>
      </c>
      <c r="C112" s="45" t="s">
        <v>59</v>
      </c>
      <c r="D112" s="1" t="s">
        <v>54</v>
      </c>
      <c r="E112" s="1" t="s">
        <v>91</v>
      </c>
      <c r="F112" s="1" t="s">
        <v>173</v>
      </c>
      <c r="G112" s="1"/>
      <c r="H112" s="1" t="s">
        <v>127</v>
      </c>
      <c r="I112" s="1" t="s">
        <v>139</v>
      </c>
      <c r="J112" s="39">
        <v>2.9898321295825121</v>
      </c>
      <c r="K112" s="47">
        <v>2.4347710655317796</v>
      </c>
      <c r="L112" s="39">
        <v>814.35042504267994</v>
      </c>
      <c r="M112" s="1">
        <v>4</v>
      </c>
    </row>
    <row r="113" spans="1:13" ht="15" customHeight="1" x14ac:dyDescent="0.3">
      <c r="A113" s="14">
        <v>109</v>
      </c>
      <c r="B113" s="1" t="s">
        <v>242</v>
      </c>
      <c r="C113" s="45" t="s">
        <v>59</v>
      </c>
      <c r="D113" s="1" t="s">
        <v>54</v>
      </c>
      <c r="E113" s="1" t="s">
        <v>91</v>
      </c>
      <c r="F113" s="1" t="s">
        <v>173</v>
      </c>
      <c r="G113" s="1"/>
      <c r="H113" s="1" t="s">
        <v>127</v>
      </c>
      <c r="I113" s="1" t="s">
        <v>139</v>
      </c>
      <c r="J113" s="39">
        <v>2.384630158390852</v>
      </c>
      <c r="K113" s="47">
        <v>6.6402847241775778</v>
      </c>
      <c r="L113" s="39">
        <v>2784.6182775187417</v>
      </c>
      <c r="M113" s="1">
        <v>5</v>
      </c>
    </row>
    <row r="114" spans="1:13" ht="15" customHeight="1" x14ac:dyDescent="0.3">
      <c r="A114" s="5">
        <v>110</v>
      </c>
      <c r="B114" s="1" t="s">
        <v>243</v>
      </c>
      <c r="C114" s="45" t="s">
        <v>59</v>
      </c>
      <c r="D114" s="1" t="s">
        <v>54</v>
      </c>
      <c r="E114" s="1" t="s">
        <v>91</v>
      </c>
      <c r="F114" s="1" t="s">
        <v>173</v>
      </c>
      <c r="G114" s="1"/>
      <c r="H114" s="1" t="s">
        <v>127</v>
      </c>
      <c r="I114" s="1" t="s">
        <v>139</v>
      </c>
      <c r="J114" s="39">
        <v>4.999763574780193</v>
      </c>
      <c r="K114" s="47">
        <v>3.3201423620887889</v>
      </c>
      <c r="L114" s="39">
        <v>664.05987251802287</v>
      </c>
      <c r="M114" s="1">
        <v>4</v>
      </c>
    </row>
    <row r="115" spans="1:13" ht="15" customHeight="1" x14ac:dyDescent="0.3">
      <c r="A115" s="5">
        <v>111</v>
      </c>
      <c r="B115" s="1" t="s">
        <v>244</v>
      </c>
      <c r="C115" s="45" t="s">
        <v>59</v>
      </c>
      <c r="D115" s="1" t="s">
        <v>54</v>
      </c>
      <c r="E115" s="1" t="s">
        <v>91</v>
      </c>
      <c r="F115" s="1" t="s">
        <v>173</v>
      </c>
      <c r="G115" s="1"/>
      <c r="H115" s="1" t="s">
        <v>127</v>
      </c>
      <c r="I115" s="1" t="s">
        <v>139</v>
      </c>
      <c r="J115" s="39">
        <v>1.0639287481973032</v>
      </c>
      <c r="K115" s="47">
        <v>1.5493997689747707</v>
      </c>
      <c r="L115" s="39">
        <v>1456.3003129674225</v>
      </c>
      <c r="M115" s="1">
        <v>5</v>
      </c>
    </row>
    <row r="116" spans="1:13" ht="15" customHeight="1" x14ac:dyDescent="0.3">
      <c r="A116" s="14">
        <v>112</v>
      </c>
      <c r="B116" s="1" t="s">
        <v>245</v>
      </c>
      <c r="C116" s="45" t="s">
        <v>59</v>
      </c>
      <c r="D116" s="1" t="s">
        <v>54</v>
      </c>
      <c r="E116" s="1" t="s">
        <v>91</v>
      </c>
      <c r="F116" s="1" t="s">
        <v>173</v>
      </c>
      <c r="G116" s="1"/>
      <c r="H116" s="1" t="s">
        <v>127</v>
      </c>
      <c r="I116" s="1" t="s">
        <v>139</v>
      </c>
      <c r="J116" s="39">
        <v>3.5242038337761223</v>
      </c>
      <c r="K116" s="47">
        <v>3.3201423620887889</v>
      </c>
      <c r="L116" s="39">
        <v>942.09714269884182</v>
      </c>
      <c r="M116" s="1">
        <v>4</v>
      </c>
    </row>
    <row r="117" spans="1:13" ht="15" customHeight="1" x14ac:dyDescent="0.3">
      <c r="A117" s="5">
        <v>113</v>
      </c>
      <c r="B117" s="1" t="s">
        <v>246</v>
      </c>
      <c r="C117" s="45" t="s">
        <v>59</v>
      </c>
      <c r="D117" s="1" t="s">
        <v>54</v>
      </c>
      <c r="E117" s="1" t="s">
        <v>91</v>
      </c>
      <c r="F117" s="1" t="s">
        <v>173</v>
      </c>
      <c r="G117" s="1"/>
      <c r="H117" s="1" t="s">
        <v>127</v>
      </c>
      <c r="I117" s="1" t="s">
        <v>139</v>
      </c>
      <c r="J117" s="39">
        <v>1.2023131420131661</v>
      </c>
      <c r="K117" s="47">
        <v>1.7707425931140175</v>
      </c>
      <c r="L117" s="39">
        <v>1472.779870100286</v>
      </c>
      <c r="M117" s="1">
        <v>5</v>
      </c>
    </row>
    <row r="118" spans="1:13" ht="15" customHeight="1" x14ac:dyDescent="0.3">
      <c r="A118" s="5">
        <v>114</v>
      </c>
      <c r="B118" s="1" t="s">
        <v>247</v>
      </c>
      <c r="C118" s="45" t="s">
        <v>59</v>
      </c>
      <c r="D118" s="1" t="s">
        <v>54</v>
      </c>
      <c r="E118" s="1" t="s">
        <v>91</v>
      </c>
      <c r="F118" s="1" t="s">
        <v>173</v>
      </c>
      <c r="G118" s="1"/>
      <c r="H118" s="1" t="s">
        <v>127</v>
      </c>
      <c r="I118" s="1" t="s">
        <v>139</v>
      </c>
      <c r="J118" s="39">
        <v>5.7359959202554354</v>
      </c>
      <c r="K118" s="47">
        <v>2.4347710655317787</v>
      </c>
      <c r="L118" s="39">
        <v>424.47224499130283</v>
      </c>
      <c r="M118" s="1">
        <v>3</v>
      </c>
    </row>
    <row r="119" spans="1:13" ht="15" customHeight="1" x14ac:dyDescent="0.3">
      <c r="A119" s="14">
        <v>115</v>
      </c>
      <c r="B119" s="1" t="s">
        <v>248</v>
      </c>
      <c r="C119" s="45" t="s">
        <v>59</v>
      </c>
      <c r="D119" s="1" t="s">
        <v>54</v>
      </c>
      <c r="E119" s="1" t="s">
        <v>91</v>
      </c>
      <c r="F119" s="1" t="s">
        <v>173</v>
      </c>
      <c r="G119" s="1"/>
      <c r="H119" s="1" t="s">
        <v>127</v>
      </c>
      <c r="I119" s="1" t="s">
        <v>139</v>
      </c>
      <c r="J119" s="39">
        <v>4.356303660070445</v>
      </c>
      <c r="K119" s="47">
        <v>2.2134282413925224</v>
      </c>
      <c r="L119" s="39">
        <v>508.09778521195409</v>
      </c>
      <c r="M119" s="1">
        <v>4</v>
      </c>
    </row>
    <row r="120" spans="1:13" ht="15" customHeight="1" x14ac:dyDescent="0.3">
      <c r="A120" s="5">
        <v>116</v>
      </c>
      <c r="B120" s="1" t="s">
        <v>249</v>
      </c>
      <c r="C120" s="45" t="s">
        <v>59</v>
      </c>
      <c r="D120" s="1" t="s">
        <v>54</v>
      </c>
      <c r="E120" s="1" t="s">
        <v>91</v>
      </c>
      <c r="F120" s="1" t="s">
        <v>173</v>
      </c>
      <c r="G120" s="1"/>
      <c r="H120" s="1" t="s">
        <v>127</v>
      </c>
      <c r="I120" s="1" t="s">
        <v>139</v>
      </c>
      <c r="J120" s="39">
        <v>5.0111751906946287</v>
      </c>
      <c r="K120" s="47">
        <v>5.0908849552028181</v>
      </c>
      <c r="L120" s="39">
        <v>1015.9064014876599</v>
      </c>
      <c r="M120" s="1">
        <v>5</v>
      </c>
    </row>
    <row r="121" spans="1:13" ht="15" customHeight="1" x14ac:dyDescent="0.3">
      <c r="A121" s="5">
        <v>117</v>
      </c>
      <c r="B121" s="1" t="s">
        <v>250</v>
      </c>
      <c r="C121" s="45" t="s">
        <v>59</v>
      </c>
      <c r="D121" s="1" t="s">
        <v>54</v>
      </c>
      <c r="E121" s="1" t="s">
        <v>91</v>
      </c>
      <c r="F121" s="1" t="s">
        <v>173</v>
      </c>
      <c r="G121" s="1"/>
      <c r="H121" s="1" t="s">
        <v>127</v>
      </c>
      <c r="I121" s="1" t="s">
        <v>139</v>
      </c>
      <c r="J121" s="39">
        <v>1.9396098857775477</v>
      </c>
      <c r="K121" s="47">
        <v>3.3201423620887889</v>
      </c>
      <c r="L121" s="39">
        <v>1711.7578057495905</v>
      </c>
      <c r="M121" s="1">
        <v>5</v>
      </c>
    </row>
    <row r="122" spans="1:13" ht="15" customHeight="1" x14ac:dyDescent="0.3">
      <c r="A122" s="14">
        <v>118</v>
      </c>
      <c r="B122" s="1" t="s">
        <v>251</v>
      </c>
      <c r="C122" s="45" t="s">
        <v>59</v>
      </c>
      <c r="D122" s="1" t="s">
        <v>54</v>
      </c>
      <c r="E122" s="1" t="s">
        <v>91</v>
      </c>
      <c r="F122" s="1" t="s">
        <v>173</v>
      </c>
      <c r="G122" s="1"/>
      <c r="H122" s="1" t="s">
        <v>127</v>
      </c>
      <c r="I122" s="1" t="s">
        <v>139</v>
      </c>
      <c r="J122" s="39">
        <v>3.124586631092892</v>
      </c>
      <c r="K122" s="47">
        <v>5.0908849552028199</v>
      </c>
      <c r="L122" s="39">
        <v>1629.2987061210629</v>
      </c>
      <c r="M122" s="1">
        <v>5</v>
      </c>
    </row>
    <row r="123" spans="1:13" ht="15" customHeight="1" x14ac:dyDescent="0.3">
      <c r="A123" s="5">
        <v>119</v>
      </c>
      <c r="B123" s="1" t="s">
        <v>252</v>
      </c>
      <c r="C123" s="45" t="s">
        <v>131</v>
      </c>
      <c r="D123" s="1" t="s">
        <v>54</v>
      </c>
      <c r="E123" s="1" t="s">
        <v>91</v>
      </c>
      <c r="F123" s="1" t="s">
        <v>173</v>
      </c>
      <c r="G123" s="1"/>
      <c r="H123" s="1" t="s">
        <v>127</v>
      </c>
      <c r="I123" s="1" t="s">
        <v>139</v>
      </c>
      <c r="J123" s="39">
        <v>3.96239061301968</v>
      </c>
      <c r="K123" s="47">
        <v>2.2134282413925237</v>
      </c>
      <c r="L123" s="39">
        <v>558.60929866924516</v>
      </c>
      <c r="M123" s="1">
        <v>4</v>
      </c>
    </row>
    <row r="124" spans="1:13" ht="15" customHeight="1" x14ac:dyDescent="0.3">
      <c r="A124" s="5">
        <v>120</v>
      </c>
      <c r="B124" s="1" t="s">
        <v>253</v>
      </c>
      <c r="C124" s="45" t="s">
        <v>131</v>
      </c>
      <c r="D124" s="1" t="s">
        <v>54</v>
      </c>
      <c r="E124" s="1" t="s">
        <v>91</v>
      </c>
      <c r="F124" s="1" t="s">
        <v>173</v>
      </c>
      <c r="G124" s="1"/>
      <c r="H124" s="1" t="s">
        <v>127</v>
      </c>
      <c r="I124" s="1" t="s">
        <v>139</v>
      </c>
      <c r="J124" s="39">
        <v>13.783047073902758</v>
      </c>
      <c r="K124" s="47">
        <v>2.8774567138103015</v>
      </c>
      <c r="L124" s="39">
        <v>208.76782168571171</v>
      </c>
      <c r="M124" s="1">
        <v>2</v>
      </c>
    </row>
    <row r="125" spans="1:13" ht="15" customHeight="1" x14ac:dyDescent="0.3">
      <c r="A125" s="14">
        <v>121</v>
      </c>
      <c r="B125" s="1" t="s">
        <v>254</v>
      </c>
      <c r="C125" s="45" t="s">
        <v>9</v>
      </c>
      <c r="D125" s="1" t="s">
        <v>54</v>
      </c>
      <c r="E125" s="1" t="s">
        <v>91</v>
      </c>
      <c r="F125" s="1" t="s">
        <v>173</v>
      </c>
      <c r="G125" s="1"/>
      <c r="H125" s="1" t="s">
        <v>127</v>
      </c>
      <c r="I125" s="1" t="s">
        <v>139</v>
      </c>
      <c r="J125" s="39">
        <v>4.8044624146268795</v>
      </c>
      <c r="K125" s="47">
        <v>5.3122277793420709</v>
      </c>
      <c r="L125" s="39">
        <v>1105.6861977251258</v>
      </c>
      <c r="M125" s="1">
        <v>5</v>
      </c>
    </row>
    <row r="126" spans="1:13" ht="15" customHeight="1" x14ac:dyDescent="0.3">
      <c r="A126" s="5">
        <v>122</v>
      </c>
      <c r="B126" s="1" t="s">
        <v>255</v>
      </c>
      <c r="C126" s="45" t="s">
        <v>59</v>
      </c>
      <c r="D126" s="1" t="s">
        <v>54</v>
      </c>
      <c r="E126" s="1" t="s">
        <v>91</v>
      </c>
      <c r="F126" s="1" t="s">
        <v>173</v>
      </c>
      <c r="G126" s="1"/>
      <c r="H126" s="1" t="s">
        <v>127</v>
      </c>
      <c r="I126" s="1" t="s">
        <v>139</v>
      </c>
      <c r="J126" s="39">
        <v>0.13470780082867581</v>
      </c>
      <c r="K126" s="47">
        <v>1.9920854172532749</v>
      </c>
      <c r="L126" s="39">
        <v>14788.196414748472</v>
      </c>
      <c r="M126" s="1">
        <v>5</v>
      </c>
    </row>
    <row r="127" spans="1:13" ht="15" customHeight="1" x14ac:dyDescent="0.3">
      <c r="A127" s="5">
        <v>123</v>
      </c>
      <c r="B127" s="1" t="s">
        <v>256</v>
      </c>
      <c r="C127" s="45" t="s">
        <v>59</v>
      </c>
      <c r="D127" s="1" t="s">
        <v>54</v>
      </c>
      <c r="E127" s="1" t="s">
        <v>91</v>
      </c>
      <c r="F127" s="1" t="s">
        <v>173</v>
      </c>
      <c r="G127" s="1"/>
      <c r="H127" s="1" t="s">
        <v>127</v>
      </c>
      <c r="I127" s="1" t="s">
        <v>139</v>
      </c>
      <c r="J127" s="39">
        <v>1.6161987758321883</v>
      </c>
      <c r="K127" s="47">
        <v>1.9920854172532751</v>
      </c>
      <c r="L127" s="39">
        <v>1232.5745118990956</v>
      </c>
      <c r="M127" s="1">
        <v>5</v>
      </c>
    </row>
    <row r="128" spans="1:13" ht="15" customHeight="1" x14ac:dyDescent="0.3">
      <c r="A128" s="14">
        <v>124</v>
      </c>
      <c r="B128" s="1" t="s">
        <v>257</v>
      </c>
      <c r="C128" s="45" t="s">
        <v>9</v>
      </c>
      <c r="D128" s="1" t="s">
        <v>54</v>
      </c>
      <c r="E128" s="1" t="s">
        <v>91</v>
      </c>
      <c r="F128" s="1" t="s">
        <v>173</v>
      </c>
      <c r="G128" s="1"/>
      <c r="H128" s="1" t="s">
        <v>127</v>
      </c>
      <c r="I128" s="1" t="s">
        <v>139</v>
      </c>
      <c r="J128" s="39">
        <v>0.50266765752942955</v>
      </c>
      <c r="K128" s="47">
        <v>1.5493997689747707</v>
      </c>
      <c r="L128" s="39">
        <v>3082.3542071314951</v>
      </c>
      <c r="M128" s="1">
        <v>5</v>
      </c>
    </row>
    <row r="129" spans="1:13" ht="15" customHeight="1" x14ac:dyDescent="0.3">
      <c r="A129" s="5">
        <v>125</v>
      </c>
      <c r="B129" s="1" t="s">
        <v>258</v>
      </c>
      <c r="C129" s="45" t="s">
        <v>59</v>
      </c>
      <c r="D129" s="1" t="s">
        <v>54</v>
      </c>
      <c r="E129" s="1" t="s">
        <v>91</v>
      </c>
      <c r="F129" s="1" t="s">
        <v>173</v>
      </c>
      <c r="G129" s="1"/>
      <c r="H129" s="1" t="s">
        <v>127</v>
      </c>
      <c r="I129" s="1" t="s">
        <v>139</v>
      </c>
      <c r="J129" s="39">
        <v>4.0585559115131558</v>
      </c>
      <c r="K129" s="47">
        <v>1.9920854172532756</v>
      </c>
      <c r="L129" s="39">
        <v>490.83601672264859</v>
      </c>
      <c r="M129" s="1">
        <v>3</v>
      </c>
    </row>
    <row r="130" spans="1:13" ht="15" customHeight="1" x14ac:dyDescent="0.3">
      <c r="A130" s="5">
        <v>126</v>
      </c>
      <c r="B130" s="1" t="s">
        <v>259</v>
      </c>
      <c r="C130" s="45" t="s">
        <v>9</v>
      </c>
      <c r="D130" s="1" t="s">
        <v>54</v>
      </c>
      <c r="E130" s="1" t="s">
        <v>91</v>
      </c>
      <c r="F130" s="1" t="s">
        <v>173</v>
      </c>
      <c r="G130" s="1"/>
      <c r="H130" s="1" t="s">
        <v>127</v>
      </c>
      <c r="I130" s="1" t="s">
        <v>139</v>
      </c>
      <c r="J130" s="39">
        <v>3.5694058907860198</v>
      </c>
      <c r="K130" s="47">
        <v>1.5493997689747727</v>
      </c>
      <c r="L130" s="39">
        <v>434.07777551282607</v>
      </c>
      <c r="M130" s="1">
        <v>3</v>
      </c>
    </row>
    <row r="131" spans="1:13" ht="15" customHeight="1" x14ac:dyDescent="0.3">
      <c r="A131" s="14">
        <v>127</v>
      </c>
      <c r="B131" s="1" t="s">
        <v>260</v>
      </c>
      <c r="C131" s="45" t="s">
        <v>9</v>
      </c>
      <c r="D131" s="1" t="s">
        <v>54</v>
      </c>
      <c r="E131" s="1" t="s">
        <v>91</v>
      </c>
      <c r="F131" s="1" t="s">
        <v>173</v>
      </c>
      <c r="G131" s="1"/>
      <c r="H131" s="1" t="s">
        <v>127</v>
      </c>
      <c r="I131" s="1" t="s">
        <v>139</v>
      </c>
      <c r="J131" s="39">
        <v>14.803026156378435</v>
      </c>
      <c r="K131" s="47">
        <v>1.5493997689747625</v>
      </c>
      <c r="L131" s="39">
        <v>104.6677721573265</v>
      </c>
      <c r="M131" s="1">
        <v>1</v>
      </c>
    </row>
    <row r="132" spans="1:13" ht="15" customHeight="1" x14ac:dyDescent="0.3">
      <c r="A132" s="5">
        <v>128</v>
      </c>
      <c r="B132" s="1" t="s">
        <v>261</v>
      </c>
      <c r="C132" s="45" t="s">
        <v>210</v>
      </c>
      <c r="D132" s="1" t="s">
        <v>54</v>
      </c>
      <c r="E132" s="1" t="s">
        <v>91</v>
      </c>
      <c r="F132" s="1" t="s">
        <v>173</v>
      </c>
      <c r="G132" s="1"/>
      <c r="H132" s="1" t="s">
        <v>127</v>
      </c>
      <c r="I132" s="1" t="s">
        <v>139</v>
      </c>
      <c r="J132" s="39">
        <v>15.144729472589903</v>
      </c>
      <c r="K132" s="47">
        <v>1.7707425931140262</v>
      </c>
      <c r="L132" s="39">
        <v>116.92137494557777</v>
      </c>
      <c r="M132" s="1">
        <v>1</v>
      </c>
    </row>
    <row r="133" spans="1:13" ht="15" customHeight="1" x14ac:dyDescent="0.3">
      <c r="A133" s="5">
        <v>129</v>
      </c>
      <c r="B133" s="1" t="s">
        <v>262</v>
      </c>
      <c r="C133" s="45" t="s">
        <v>59</v>
      </c>
      <c r="D133" s="1" t="s">
        <v>54</v>
      </c>
      <c r="E133" s="1" t="s">
        <v>91</v>
      </c>
      <c r="F133" s="1" t="s">
        <v>173</v>
      </c>
      <c r="G133" s="1"/>
      <c r="H133" s="1" t="s">
        <v>127</v>
      </c>
      <c r="I133" s="1" t="s">
        <v>139</v>
      </c>
      <c r="J133" s="39">
        <v>2.515348320859824</v>
      </c>
      <c r="K133" s="47">
        <v>2.8774567138102847</v>
      </c>
      <c r="L133" s="39">
        <v>1143.9595422818741</v>
      </c>
      <c r="M133" s="1">
        <v>5</v>
      </c>
    </row>
    <row r="134" spans="1:13" ht="15" customHeight="1" x14ac:dyDescent="0.3">
      <c r="A134" s="14">
        <v>130</v>
      </c>
      <c r="B134" s="1" t="s">
        <v>263</v>
      </c>
      <c r="C134" s="45" t="s">
        <v>59</v>
      </c>
      <c r="D134" s="1" t="s">
        <v>54</v>
      </c>
      <c r="E134" s="1" t="s">
        <v>91</v>
      </c>
      <c r="F134" s="1" t="s">
        <v>173</v>
      </c>
      <c r="G134" s="1"/>
      <c r="H134" s="1" t="s">
        <v>127</v>
      </c>
      <c r="I134" s="1" t="s">
        <v>139</v>
      </c>
      <c r="J134" s="39">
        <v>4.2806031253578309</v>
      </c>
      <c r="K134" s="47">
        <v>8.6323701414308598</v>
      </c>
      <c r="L134" s="39">
        <v>2016.624734559864</v>
      </c>
      <c r="M134" s="1">
        <v>5</v>
      </c>
    </row>
    <row r="135" spans="1:13" ht="15" customHeight="1" x14ac:dyDescent="0.3">
      <c r="A135" s="5">
        <v>131</v>
      </c>
      <c r="B135" s="1" t="s">
        <v>264</v>
      </c>
      <c r="C135" s="45" t="s">
        <v>9</v>
      </c>
      <c r="D135" s="1" t="s">
        <v>54</v>
      </c>
      <c r="E135" s="1" t="s">
        <v>91</v>
      </c>
      <c r="F135" s="1" t="s">
        <v>173</v>
      </c>
      <c r="G135" s="1"/>
      <c r="H135" s="1" t="s">
        <v>127</v>
      </c>
      <c r="I135" s="1" t="s">
        <v>139</v>
      </c>
      <c r="J135" s="39">
        <v>10.476185769626241</v>
      </c>
      <c r="K135" s="47">
        <v>1.7707425931140266</v>
      </c>
      <c r="L135" s="39">
        <v>169.02550527959963</v>
      </c>
      <c r="M135" s="1">
        <v>2</v>
      </c>
    </row>
    <row r="136" spans="1:13" ht="15" customHeight="1" x14ac:dyDescent="0.3">
      <c r="A136" s="5">
        <v>132</v>
      </c>
      <c r="B136" s="1" t="s">
        <v>265</v>
      </c>
      <c r="C136" s="45" t="s">
        <v>74</v>
      </c>
      <c r="D136" s="1"/>
      <c r="E136" s="1"/>
      <c r="F136" s="1"/>
      <c r="G136" s="1"/>
      <c r="H136" s="1"/>
      <c r="I136" s="1"/>
      <c r="J136" s="39">
        <v>33.121182378503164</v>
      </c>
      <c r="K136" s="47">
        <v>2.877456713810302</v>
      </c>
      <c r="L136" s="39">
        <v>86.876630215890927</v>
      </c>
      <c r="M136" s="1">
        <v>1</v>
      </c>
    </row>
    <row r="137" spans="1:13" ht="15" customHeight="1" x14ac:dyDescent="0.3">
      <c r="A137" s="14">
        <v>133</v>
      </c>
      <c r="B137" s="1" t="s">
        <v>266</v>
      </c>
      <c r="C137" s="45" t="s">
        <v>145</v>
      </c>
      <c r="D137" s="1"/>
      <c r="E137" s="1"/>
      <c r="F137" s="1"/>
      <c r="G137" s="1"/>
      <c r="H137" s="1"/>
      <c r="I137" s="1"/>
      <c r="J137" s="39">
        <v>19.394922597852712</v>
      </c>
      <c r="K137" s="47">
        <v>1.9920854172532825</v>
      </c>
      <c r="L137" s="39">
        <v>102.71169720851755</v>
      </c>
      <c r="M137" s="1">
        <v>1</v>
      </c>
    </row>
    <row r="138" spans="1:13" ht="15" customHeight="1" x14ac:dyDescent="0.3">
      <c r="A138" s="5">
        <v>134</v>
      </c>
      <c r="B138" s="1" t="s">
        <v>267</v>
      </c>
      <c r="C138" s="45" t="s">
        <v>94</v>
      </c>
      <c r="D138" s="1" t="s">
        <v>54</v>
      </c>
      <c r="E138" s="1" t="s">
        <v>91</v>
      </c>
      <c r="F138" s="1" t="s">
        <v>92</v>
      </c>
      <c r="G138" s="1"/>
      <c r="H138" s="1" t="s">
        <v>127</v>
      </c>
      <c r="I138" s="1" t="s">
        <v>132</v>
      </c>
      <c r="J138" s="39">
        <v>1.8728632591149741</v>
      </c>
      <c r="K138" s="47">
        <v>2.6561138896710248</v>
      </c>
      <c r="L138" s="39">
        <v>1418.2102600091466</v>
      </c>
      <c r="M138" s="1">
        <v>5</v>
      </c>
    </row>
    <row r="139" spans="1:13" ht="15" customHeight="1" x14ac:dyDescent="0.3">
      <c r="A139" s="5">
        <v>135</v>
      </c>
      <c r="B139" s="1" t="s">
        <v>268</v>
      </c>
      <c r="C139" s="45" t="s">
        <v>131</v>
      </c>
      <c r="D139" s="1" t="s">
        <v>54</v>
      </c>
      <c r="E139" s="1" t="s">
        <v>91</v>
      </c>
      <c r="F139" s="1" t="s">
        <v>92</v>
      </c>
      <c r="G139" s="1"/>
      <c r="H139" s="1" t="s">
        <v>127</v>
      </c>
      <c r="I139" s="1" t="s">
        <v>132</v>
      </c>
      <c r="J139" s="39">
        <v>4.2062222945733465</v>
      </c>
      <c r="K139" s="47">
        <v>2.4347710655317787</v>
      </c>
      <c r="L139" s="39">
        <v>578.84983127805594</v>
      </c>
      <c r="M139" s="1">
        <v>4</v>
      </c>
    </row>
    <row r="140" spans="1:13" ht="15" customHeight="1" x14ac:dyDescent="0.3">
      <c r="A140" s="14">
        <v>136</v>
      </c>
      <c r="B140" s="1" t="s">
        <v>269</v>
      </c>
      <c r="C140" s="45" t="s">
        <v>131</v>
      </c>
      <c r="D140" s="1" t="s">
        <v>54</v>
      </c>
      <c r="E140" s="1" t="s">
        <v>91</v>
      </c>
      <c r="F140" s="1" t="s">
        <v>92</v>
      </c>
      <c r="G140" s="1"/>
      <c r="H140" s="1" t="s">
        <v>127</v>
      </c>
      <c r="I140" s="1" t="s">
        <v>134</v>
      </c>
      <c r="J140" s="39">
        <v>5.4196945663182037</v>
      </c>
      <c r="K140" s="47">
        <v>5.5335706034813166</v>
      </c>
      <c r="L140" s="39">
        <v>1021.0115230239761</v>
      </c>
      <c r="M140" s="1">
        <v>5</v>
      </c>
    </row>
    <row r="141" spans="1:13" ht="15" customHeight="1" x14ac:dyDescent="0.3">
      <c r="A141" s="5">
        <v>137</v>
      </c>
      <c r="B141" s="1" t="s">
        <v>270</v>
      </c>
      <c r="C141" s="45" t="s">
        <v>9</v>
      </c>
      <c r="D141" s="1" t="s">
        <v>54</v>
      </c>
      <c r="E141" s="1" t="s">
        <v>91</v>
      </c>
      <c r="F141" s="1" t="s">
        <v>92</v>
      </c>
      <c r="G141" s="1"/>
      <c r="H141" s="1" t="s">
        <v>127</v>
      </c>
      <c r="I141" s="1" t="s">
        <v>134</v>
      </c>
      <c r="J141" s="39">
        <v>0.91009640509112666</v>
      </c>
      <c r="K141" s="47">
        <v>1.5493997689747707</v>
      </c>
      <c r="L141" s="39">
        <v>1702.4567510731256</v>
      </c>
      <c r="M141" s="1">
        <v>5</v>
      </c>
    </row>
    <row r="142" spans="1:13" ht="15" customHeight="1" x14ac:dyDescent="0.3">
      <c r="A142" s="5">
        <v>138</v>
      </c>
      <c r="B142" s="1" t="s">
        <v>271</v>
      </c>
      <c r="C142" s="45" t="s">
        <v>210</v>
      </c>
      <c r="D142" s="1" t="s">
        <v>54</v>
      </c>
      <c r="E142" s="1" t="s">
        <v>91</v>
      </c>
      <c r="F142" s="1" t="s">
        <v>92</v>
      </c>
      <c r="G142" s="1"/>
      <c r="H142" s="1" t="s">
        <v>127</v>
      </c>
      <c r="I142" s="1" t="s">
        <v>134</v>
      </c>
      <c r="J142" s="39">
        <v>0.29837007431989815</v>
      </c>
      <c r="K142" s="47">
        <v>1.5493997689747707</v>
      </c>
      <c r="L142" s="39">
        <v>5192.8792540822251</v>
      </c>
      <c r="M142" s="1">
        <v>5</v>
      </c>
    </row>
    <row r="143" spans="1:13" ht="15" customHeight="1" x14ac:dyDescent="0.3">
      <c r="A143" s="14">
        <v>139</v>
      </c>
      <c r="B143" s="1" t="s">
        <v>272</v>
      </c>
      <c r="C143" s="45" t="s">
        <v>59</v>
      </c>
      <c r="D143" s="1" t="s">
        <v>54</v>
      </c>
      <c r="E143" s="1" t="s">
        <v>91</v>
      </c>
      <c r="F143" s="1" t="s">
        <v>92</v>
      </c>
      <c r="G143" s="1"/>
      <c r="H143" s="1" t="s">
        <v>127</v>
      </c>
      <c r="I143" s="1" t="s">
        <v>137</v>
      </c>
      <c r="J143" s="39">
        <v>0.75589945724337948</v>
      </c>
      <c r="K143" s="47">
        <v>7.9683416690130988</v>
      </c>
      <c r="L143" s="39">
        <v>10541.536434054489</v>
      </c>
      <c r="M143" s="1">
        <v>5</v>
      </c>
    </row>
    <row r="144" spans="1:13" ht="15" customHeight="1" x14ac:dyDescent="0.3">
      <c r="A144" s="5">
        <v>140</v>
      </c>
      <c r="B144" s="1" t="s">
        <v>273</v>
      </c>
      <c r="C144" s="45" t="s">
        <v>131</v>
      </c>
      <c r="D144" s="1" t="s">
        <v>54</v>
      </c>
      <c r="E144" s="1" t="s">
        <v>91</v>
      </c>
      <c r="F144" s="1" t="s">
        <v>92</v>
      </c>
      <c r="G144" s="1"/>
      <c r="H144" s="1" t="s">
        <v>127</v>
      </c>
      <c r="I144" s="1" t="s">
        <v>139</v>
      </c>
      <c r="J144" s="39">
        <v>4.7049061626943391</v>
      </c>
      <c r="K144" s="47">
        <v>1.7707425931140155</v>
      </c>
      <c r="L144" s="39">
        <v>376.3608734972031</v>
      </c>
      <c r="M144" s="1">
        <v>3</v>
      </c>
    </row>
    <row r="145" spans="1:13" ht="15" customHeight="1" x14ac:dyDescent="0.3">
      <c r="A145" s="5">
        <v>141</v>
      </c>
      <c r="B145" s="1" t="s">
        <v>274</v>
      </c>
      <c r="C145" s="45" t="s">
        <v>210</v>
      </c>
      <c r="D145" s="1" t="s">
        <v>54</v>
      </c>
      <c r="E145" s="1" t="s">
        <v>91</v>
      </c>
      <c r="F145" s="1" t="s">
        <v>92</v>
      </c>
      <c r="G145" s="1"/>
      <c r="H145" s="1" t="s">
        <v>127</v>
      </c>
      <c r="I145" s="1" t="s">
        <v>139</v>
      </c>
      <c r="J145" s="39">
        <v>1.3237045340987255</v>
      </c>
      <c r="K145" s="47">
        <v>1.5493997689747705</v>
      </c>
      <c r="L145" s="39">
        <v>1170.5027285637536</v>
      </c>
      <c r="M145" s="1">
        <v>5</v>
      </c>
    </row>
    <row r="146" spans="1:13" ht="15" customHeight="1" x14ac:dyDescent="0.3">
      <c r="A146" s="14">
        <v>142</v>
      </c>
      <c r="B146" s="1" t="s">
        <v>275</v>
      </c>
      <c r="C146" s="45" t="s">
        <v>9</v>
      </c>
      <c r="D146" s="1" t="s">
        <v>54</v>
      </c>
      <c r="E146" s="1" t="s">
        <v>91</v>
      </c>
      <c r="F146" s="1" t="s">
        <v>92</v>
      </c>
      <c r="G146" s="1"/>
      <c r="H146" s="1" t="s">
        <v>127</v>
      </c>
      <c r="I146" s="1" t="s">
        <v>139</v>
      </c>
      <c r="J146" s="39">
        <v>5.0535919651741379</v>
      </c>
      <c r="K146" s="47">
        <v>1.549399768974774</v>
      </c>
      <c r="L146" s="39">
        <v>306.59376135868632</v>
      </c>
      <c r="M146" s="1">
        <v>3</v>
      </c>
    </row>
    <row r="147" spans="1:13" ht="15" customHeight="1" x14ac:dyDescent="0.3">
      <c r="A147" s="5">
        <v>143</v>
      </c>
      <c r="B147" s="1" t="s">
        <v>276</v>
      </c>
      <c r="C147" s="45" t="s">
        <v>131</v>
      </c>
      <c r="D147" s="1" t="s">
        <v>54</v>
      </c>
      <c r="E147" s="1" t="s">
        <v>91</v>
      </c>
      <c r="F147" s="1" t="s">
        <v>92</v>
      </c>
      <c r="G147" s="1"/>
      <c r="H147" s="1" t="s">
        <v>127</v>
      </c>
      <c r="I147" s="1" t="s">
        <v>139</v>
      </c>
      <c r="J147" s="39">
        <v>14.335411529094669</v>
      </c>
      <c r="K147" s="47">
        <v>3.5414851862280661</v>
      </c>
      <c r="L147" s="39">
        <v>247.04454274231242</v>
      </c>
      <c r="M147" s="1">
        <v>2</v>
      </c>
    </row>
    <row r="148" spans="1:13" ht="15" customHeight="1" x14ac:dyDescent="0.3">
      <c r="A148" s="5">
        <v>144</v>
      </c>
      <c r="B148" s="1" t="s">
        <v>277</v>
      </c>
      <c r="C148" s="45" t="s">
        <v>9</v>
      </c>
      <c r="D148" s="1" t="s">
        <v>54</v>
      </c>
      <c r="E148" s="1" t="s">
        <v>91</v>
      </c>
      <c r="F148" s="1" t="s">
        <v>92</v>
      </c>
      <c r="G148" s="1"/>
      <c r="H148" s="1" t="s">
        <v>127</v>
      </c>
      <c r="I148" s="1" t="s">
        <v>139</v>
      </c>
      <c r="J148" s="39">
        <v>2.4999452566734019</v>
      </c>
      <c r="K148" s="47">
        <v>1.7707425931140157</v>
      </c>
      <c r="L148" s="39">
        <v>708.31254739965266</v>
      </c>
      <c r="M148" s="1">
        <v>4</v>
      </c>
    </row>
    <row r="149" spans="1:13" ht="15" customHeight="1" x14ac:dyDescent="0.3">
      <c r="A149" s="14">
        <v>145</v>
      </c>
      <c r="B149" s="1" t="s">
        <v>278</v>
      </c>
      <c r="C149" s="45" t="s">
        <v>9</v>
      </c>
      <c r="D149" s="1" t="s">
        <v>54</v>
      </c>
      <c r="E149" s="1" t="s">
        <v>91</v>
      </c>
      <c r="F149" s="1" t="s">
        <v>92</v>
      </c>
      <c r="G149" s="1"/>
      <c r="H149" s="1" t="s">
        <v>127</v>
      </c>
      <c r="I149" s="1" t="s">
        <v>139</v>
      </c>
      <c r="J149" s="39">
        <v>4.3020601170408082</v>
      </c>
      <c r="K149" s="47">
        <v>1.5493997689747738</v>
      </c>
      <c r="L149" s="39">
        <v>360.15297946150872</v>
      </c>
      <c r="M149" s="1">
        <v>3</v>
      </c>
    </row>
    <row r="150" spans="1:13" ht="15" customHeight="1" x14ac:dyDescent="0.3">
      <c r="A150" s="5">
        <v>146</v>
      </c>
      <c r="B150" s="1" t="s">
        <v>279</v>
      </c>
      <c r="C150" s="45" t="s">
        <v>9</v>
      </c>
      <c r="D150" s="1" t="s">
        <v>54</v>
      </c>
      <c r="E150" s="1" t="s">
        <v>91</v>
      </c>
      <c r="F150" s="1" t="s">
        <v>92</v>
      </c>
      <c r="G150" s="1"/>
      <c r="H150" s="1" t="s">
        <v>127</v>
      </c>
      <c r="I150" s="1" t="s">
        <v>139</v>
      </c>
      <c r="J150" s="39">
        <v>10.671923437153369</v>
      </c>
      <c r="K150" s="47">
        <v>2.2134282413925255</v>
      </c>
      <c r="L150" s="39">
        <v>207.40668300586455</v>
      </c>
      <c r="M150" s="1">
        <v>2</v>
      </c>
    </row>
    <row r="151" spans="1:13" ht="15" customHeight="1" x14ac:dyDescent="0.3">
      <c r="A151" s="5">
        <v>147</v>
      </c>
      <c r="B151" s="1" t="s">
        <v>280</v>
      </c>
      <c r="C151" s="45" t="s">
        <v>9</v>
      </c>
      <c r="D151" s="1" t="s">
        <v>54</v>
      </c>
      <c r="E151" s="1" t="s">
        <v>91</v>
      </c>
      <c r="F151" s="1" t="s">
        <v>92</v>
      </c>
      <c r="G151" s="1"/>
      <c r="H151" s="1" t="s">
        <v>127</v>
      </c>
      <c r="I151" s="1" t="s">
        <v>139</v>
      </c>
      <c r="J151" s="39">
        <v>7.0002851778851731</v>
      </c>
      <c r="K151" s="47">
        <v>1.9920854172532771</v>
      </c>
      <c r="L151" s="39">
        <v>284.57203765734266</v>
      </c>
      <c r="M151" s="1">
        <v>3</v>
      </c>
    </row>
    <row r="152" spans="1:13" ht="15" customHeight="1" x14ac:dyDescent="0.3">
      <c r="A152" s="14">
        <v>148</v>
      </c>
      <c r="B152" s="1" t="s">
        <v>281</v>
      </c>
      <c r="C152" s="45" t="s">
        <v>94</v>
      </c>
      <c r="D152" s="1" t="s">
        <v>54</v>
      </c>
      <c r="E152" s="1" t="s">
        <v>91</v>
      </c>
      <c r="F152" s="1" t="s">
        <v>92</v>
      </c>
      <c r="G152" s="1"/>
      <c r="H152" s="1" t="s">
        <v>127</v>
      </c>
      <c r="I152" s="1" t="s">
        <v>132</v>
      </c>
      <c r="J152" s="39">
        <v>10.122435991075232</v>
      </c>
      <c r="K152" s="47">
        <v>2.2134282413925255</v>
      </c>
      <c r="L152" s="39">
        <v>218.66557055476218</v>
      </c>
      <c r="M152" s="1">
        <v>2</v>
      </c>
    </row>
    <row r="153" spans="1:13" ht="15" customHeight="1" x14ac:dyDescent="0.3">
      <c r="A153" s="5">
        <v>149</v>
      </c>
      <c r="B153" s="1" t="s">
        <v>282</v>
      </c>
      <c r="C153" s="45" t="s">
        <v>210</v>
      </c>
      <c r="D153" s="1" t="s">
        <v>54</v>
      </c>
      <c r="E153" s="1" t="s">
        <v>91</v>
      </c>
      <c r="F153" s="1" t="s">
        <v>92</v>
      </c>
      <c r="G153" s="1"/>
      <c r="H153" s="1" t="s">
        <v>127</v>
      </c>
      <c r="I153" s="1" t="s">
        <v>132</v>
      </c>
      <c r="J153" s="39">
        <v>5.7606996279087799</v>
      </c>
      <c r="K153" s="47">
        <v>2.8774567138102825</v>
      </c>
      <c r="L153" s="39">
        <v>499.49778666985321</v>
      </c>
      <c r="M153" s="1">
        <v>3</v>
      </c>
    </row>
    <row r="154" spans="1:13" ht="15" customHeight="1" x14ac:dyDescent="0.3">
      <c r="A154" s="5">
        <v>150</v>
      </c>
      <c r="B154" s="1" t="s">
        <v>283</v>
      </c>
      <c r="C154" s="45" t="s">
        <v>59</v>
      </c>
      <c r="D154" s="1" t="s">
        <v>54</v>
      </c>
      <c r="E154" s="1" t="s">
        <v>91</v>
      </c>
      <c r="F154" s="1" t="s">
        <v>92</v>
      </c>
      <c r="G154" s="1"/>
      <c r="H154" s="1" t="s">
        <v>127</v>
      </c>
      <c r="I154" s="1" t="s">
        <v>132</v>
      </c>
      <c r="J154" s="39">
        <v>0.67056028312050886</v>
      </c>
      <c r="K154" s="47">
        <v>2.2134282413925219</v>
      </c>
      <c r="L154" s="39">
        <v>3300.8639150117078</v>
      </c>
      <c r="M154" s="1">
        <v>5</v>
      </c>
    </row>
    <row r="155" spans="1:13" ht="15" customHeight="1" x14ac:dyDescent="0.3">
      <c r="A155" s="14">
        <v>151</v>
      </c>
      <c r="B155" s="1" t="s">
        <v>284</v>
      </c>
      <c r="C155" s="45" t="s">
        <v>59</v>
      </c>
      <c r="D155" s="1" t="s">
        <v>54</v>
      </c>
      <c r="E155" s="1" t="s">
        <v>91</v>
      </c>
      <c r="F155" s="1" t="s">
        <v>92</v>
      </c>
      <c r="G155" s="1"/>
      <c r="H155" s="1" t="s">
        <v>127</v>
      </c>
      <c r="I155" s="1" t="s">
        <v>132</v>
      </c>
      <c r="J155" s="39">
        <v>0.72706287155585847</v>
      </c>
      <c r="K155" s="47">
        <v>2.4347710655317787</v>
      </c>
      <c r="L155" s="39">
        <v>3348.7765099620015</v>
      </c>
      <c r="M155" s="1">
        <v>5</v>
      </c>
    </row>
    <row r="156" spans="1:13" ht="15" customHeight="1" x14ac:dyDescent="0.3">
      <c r="A156" s="5">
        <v>152</v>
      </c>
      <c r="B156" s="1" t="s">
        <v>285</v>
      </c>
      <c r="C156" s="45" t="s">
        <v>210</v>
      </c>
      <c r="D156" s="1" t="s">
        <v>54</v>
      </c>
      <c r="E156" s="1" t="s">
        <v>91</v>
      </c>
      <c r="F156" s="1" t="s">
        <v>92</v>
      </c>
      <c r="G156" s="1"/>
      <c r="H156" s="1" t="s">
        <v>127</v>
      </c>
      <c r="I156" s="1" t="s">
        <v>132</v>
      </c>
      <c r="J156" s="39">
        <v>2.0349686323990936</v>
      </c>
      <c r="K156" s="47">
        <v>1.9920854172532765</v>
      </c>
      <c r="L156" s="39">
        <v>978.92684218170939</v>
      </c>
      <c r="M156" s="1">
        <v>4</v>
      </c>
    </row>
    <row r="157" spans="1:13" ht="15" customHeight="1" x14ac:dyDescent="0.3">
      <c r="A157" s="5">
        <v>153</v>
      </c>
      <c r="B157" s="1" t="s">
        <v>286</v>
      </c>
      <c r="C157" s="45" t="s">
        <v>59</v>
      </c>
      <c r="D157" s="1" t="s">
        <v>54</v>
      </c>
      <c r="E157" s="1" t="s">
        <v>91</v>
      </c>
      <c r="F157" s="1" t="s">
        <v>92</v>
      </c>
      <c r="G157" s="1"/>
      <c r="H157" s="1" t="s">
        <v>127</v>
      </c>
      <c r="I157" s="1" t="s">
        <v>132</v>
      </c>
      <c r="J157" s="39">
        <v>0.1903960933635595</v>
      </c>
      <c r="K157" s="47">
        <v>1.5493997689747707</v>
      </c>
      <c r="L157" s="39">
        <v>8137.770799825219</v>
      </c>
      <c r="M157" s="1">
        <v>5</v>
      </c>
    </row>
    <row r="158" spans="1:13" ht="15" customHeight="1" x14ac:dyDescent="0.3">
      <c r="A158" s="14">
        <v>154</v>
      </c>
      <c r="B158" s="1" t="s">
        <v>287</v>
      </c>
      <c r="C158" s="45" t="s">
        <v>94</v>
      </c>
      <c r="D158" s="1" t="s">
        <v>54</v>
      </c>
      <c r="E158" s="1" t="s">
        <v>91</v>
      </c>
      <c r="F158" s="1" t="s">
        <v>92</v>
      </c>
      <c r="G158" s="1"/>
      <c r="H158" s="1" t="s">
        <v>127</v>
      </c>
      <c r="I158" s="1" t="s">
        <v>134</v>
      </c>
      <c r="J158" s="39">
        <v>21.125471768677802</v>
      </c>
      <c r="K158" s="47">
        <v>2.2134282413925259</v>
      </c>
      <c r="L158" s="39">
        <v>104.77532836328508</v>
      </c>
      <c r="M158" s="1">
        <v>1</v>
      </c>
    </row>
    <row r="159" spans="1:13" ht="15" customHeight="1" x14ac:dyDescent="0.3">
      <c r="A159" s="5">
        <v>155</v>
      </c>
      <c r="B159" s="1" t="s">
        <v>288</v>
      </c>
      <c r="C159" s="45" t="s">
        <v>210</v>
      </c>
      <c r="D159" s="1" t="s">
        <v>54</v>
      </c>
      <c r="E159" s="1" t="s">
        <v>91</v>
      </c>
      <c r="F159" s="1" t="s">
        <v>92</v>
      </c>
      <c r="G159" s="1"/>
      <c r="H159" s="1" t="s">
        <v>127</v>
      </c>
      <c r="I159" s="1" t="s">
        <v>134</v>
      </c>
      <c r="J159" s="39">
        <v>0.76274772942858315</v>
      </c>
      <c r="K159" s="47">
        <v>1.5493997689747707</v>
      </c>
      <c r="L159" s="39">
        <v>2031.3397329094803</v>
      </c>
      <c r="M159" s="1">
        <v>5</v>
      </c>
    </row>
    <row r="160" spans="1:13" ht="15" customHeight="1" x14ac:dyDescent="0.3">
      <c r="A160" s="5">
        <v>156</v>
      </c>
      <c r="B160" s="1" t="s">
        <v>289</v>
      </c>
      <c r="C160" s="45" t="s">
        <v>59</v>
      </c>
      <c r="D160" s="1" t="s">
        <v>54</v>
      </c>
      <c r="E160" s="1" t="s">
        <v>91</v>
      </c>
      <c r="F160" s="1" t="s">
        <v>92</v>
      </c>
      <c r="G160" s="1"/>
      <c r="H160" s="1" t="s">
        <v>127</v>
      </c>
      <c r="I160" s="1" t="s">
        <v>134</v>
      </c>
      <c r="J160" s="39">
        <v>3.0441277547250709</v>
      </c>
      <c r="K160" s="47">
        <v>1.7707425931140173</v>
      </c>
      <c r="L160" s="39">
        <v>581.69128755042709</v>
      </c>
      <c r="M160" s="1">
        <v>4</v>
      </c>
    </row>
    <row r="161" spans="1:13" ht="15" customHeight="1" x14ac:dyDescent="0.3">
      <c r="A161" s="14">
        <v>157</v>
      </c>
      <c r="B161" s="1" t="s">
        <v>290</v>
      </c>
      <c r="C161" s="45" t="s">
        <v>59</v>
      </c>
      <c r="D161" s="1" t="s">
        <v>54</v>
      </c>
      <c r="E161" s="1" t="s">
        <v>91</v>
      </c>
      <c r="F161" s="1" t="s">
        <v>92</v>
      </c>
      <c r="G161" s="1"/>
      <c r="H161" s="1" t="s">
        <v>127</v>
      </c>
      <c r="I161" s="1" t="s">
        <v>134</v>
      </c>
      <c r="J161" s="39">
        <v>4.087174034977382</v>
      </c>
      <c r="K161" s="47">
        <v>2.6561138896710372</v>
      </c>
      <c r="L161" s="39">
        <v>649.86562033826772</v>
      </c>
      <c r="M161" s="1">
        <v>4</v>
      </c>
    </row>
    <row r="162" spans="1:13" ht="15" customHeight="1" x14ac:dyDescent="0.3">
      <c r="A162" s="5">
        <v>158</v>
      </c>
      <c r="B162" s="1" t="s">
        <v>291</v>
      </c>
      <c r="C162" s="45" t="s">
        <v>9</v>
      </c>
      <c r="D162" s="1" t="s">
        <v>54</v>
      </c>
      <c r="E162" s="1" t="s">
        <v>91</v>
      </c>
      <c r="F162" s="1" t="s">
        <v>92</v>
      </c>
      <c r="G162" s="1"/>
      <c r="H162" s="1" t="s">
        <v>127</v>
      </c>
      <c r="I162" s="1" t="s">
        <v>134</v>
      </c>
      <c r="J162" s="39">
        <v>6.5519408521982312</v>
      </c>
      <c r="K162" s="47">
        <v>1.5493997689747734</v>
      </c>
      <c r="L162" s="39">
        <v>236.47951102228538</v>
      </c>
      <c r="M162" s="1">
        <v>2</v>
      </c>
    </row>
    <row r="163" spans="1:13" ht="15" customHeight="1" x14ac:dyDescent="0.3">
      <c r="A163" s="5">
        <v>159</v>
      </c>
      <c r="B163" s="1" t="s">
        <v>292</v>
      </c>
      <c r="C163" s="45" t="s">
        <v>94</v>
      </c>
      <c r="D163" s="1" t="s">
        <v>54</v>
      </c>
      <c r="E163" s="1" t="s">
        <v>91</v>
      </c>
      <c r="F163" s="1" t="s">
        <v>92</v>
      </c>
      <c r="G163" s="1"/>
      <c r="H163" s="1" t="s">
        <v>127</v>
      </c>
      <c r="I163" s="1" t="s">
        <v>139</v>
      </c>
      <c r="J163" s="39">
        <v>29.632163171454895</v>
      </c>
      <c r="K163" s="47">
        <v>3.3201423620887889</v>
      </c>
      <c r="L163" s="39">
        <v>112.04522406542131</v>
      </c>
      <c r="M163" s="1">
        <v>1</v>
      </c>
    </row>
    <row r="164" spans="1:13" ht="15" customHeight="1" x14ac:dyDescent="0.3">
      <c r="A164" s="14">
        <v>160</v>
      </c>
      <c r="B164" s="1" t="s">
        <v>293</v>
      </c>
      <c r="C164" s="45" t="s">
        <v>9</v>
      </c>
      <c r="D164" s="1" t="s">
        <v>54</v>
      </c>
      <c r="E164" s="1" t="s">
        <v>91</v>
      </c>
      <c r="F164" s="1" t="s">
        <v>92</v>
      </c>
      <c r="G164" s="1"/>
      <c r="H164" s="1" t="s">
        <v>127</v>
      </c>
      <c r="I164" s="1" t="s">
        <v>139</v>
      </c>
      <c r="J164" s="39">
        <v>26.063007019534194</v>
      </c>
      <c r="K164" s="47">
        <v>3.5414851862280634</v>
      </c>
      <c r="L164" s="39">
        <v>135.8816802517731</v>
      </c>
      <c r="M164" s="1">
        <v>2</v>
      </c>
    </row>
    <row r="165" spans="1:13" ht="15" customHeight="1" x14ac:dyDescent="0.3">
      <c r="A165" s="5">
        <v>161</v>
      </c>
      <c r="B165" s="1" t="s">
        <v>294</v>
      </c>
      <c r="C165" s="45" t="s">
        <v>9</v>
      </c>
      <c r="D165" s="1" t="s">
        <v>54</v>
      </c>
      <c r="E165" s="1" t="s">
        <v>91</v>
      </c>
      <c r="F165" s="1" t="s">
        <v>92</v>
      </c>
      <c r="G165" s="1"/>
      <c r="H165" s="1" t="s">
        <v>127</v>
      </c>
      <c r="I165" s="1" t="s">
        <v>139</v>
      </c>
      <c r="J165" s="39">
        <v>12.594431374458274</v>
      </c>
      <c r="K165" s="47">
        <v>2.4347710655317969</v>
      </c>
      <c r="L165" s="39">
        <v>193.3212380250493</v>
      </c>
      <c r="M165" s="1">
        <v>2</v>
      </c>
    </row>
    <row r="166" spans="1:13" ht="15" customHeight="1" x14ac:dyDescent="0.3">
      <c r="A166" s="5">
        <v>162</v>
      </c>
      <c r="B166" s="1" t="s">
        <v>295</v>
      </c>
      <c r="C166" s="45" t="s">
        <v>59</v>
      </c>
      <c r="D166" s="1" t="s">
        <v>54</v>
      </c>
      <c r="E166" s="1" t="s">
        <v>91</v>
      </c>
      <c r="F166" s="1" t="s">
        <v>92</v>
      </c>
      <c r="G166" s="1"/>
      <c r="H166" s="1" t="s">
        <v>127</v>
      </c>
      <c r="I166" s="1" t="s">
        <v>139</v>
      </c>
      <c r="J166" s="39">
        <v>4.9680864109834593</v>
      </c>
      <c r="K166" s="47">
        <v>1.7707425931140224</v>
      </c>
      <c r="L166" s="39">
        <v>356.42346904418969</v>
      </c>
      <c r="M166" s="1">
        <v>3</v>
      </c>
    </row>
    <row r="167" spans="1:13" ht="15" customHeight="1" x14ac:dyDescent="0.3">
      <c r="A167" s="14">
        <v>163</v>
      </c>
      <c r="B167" s="1" t="s">
        <v>296</v>
      </c>
      <c r="C167" s="45" t="s">
        <v>9</v>
      </c>
      <c r="D167" s="1" t="s">
        <v>54</v>
      </c>
      <c r="E167" s="1" t="s">
        <v>91</v>
      </c>
      <c r="F167" s="1" t="s">
        <v>92</v>
      </c>
      <c r="G167" s="1"/>
      <c r="H167" s="1" t="s">
        <v>127</v>
      </c>
      <c r="I167" s="1" t="s">
        <v>139</v>
      </c>
      <c r="J167" s="39">
        <v>5.6530113559757025</v>
      </c>
      <c r="K167" s="47">
        <v>1.7707425931140155</v>
      </c>
      <c r="L167" s="39">
        <v>313.2388176157109</v>
      </c>
      <c r="M167" s="1">
        <v>3</v>
      </c>
    </row>
    <row r="168" spans="1:13" ht="15" customHeight="1" x14ac:dyDescent="0.3">
      <c r="A168" s="5">
        <v>164</v>
      </c>
      <c r="B168" s="1" t="s">
        <v>297</v>
      </c>
      <c r="C168" s="45" t="s">
        <v>59</v>
      </c>
      <c r="D168" s="1" t="s">
        <v>54</v>
      </c>
      <c r="E168" s="1" t="s">
        <v>91</v>
      </c>
      <c r="F168" s="1" t="s">
        <v>92</v>
      </c>
      <c r="G168" s="1"/>
      <c r="H168" s="1" t="s">
        <v>127</v>
      </c>
      <c r="I168" s="1" t="s">
        <v>139</v>
      </c>
      <c r="J168" s="39">
        <v>1.7034788985740104</v>
      </c>
      <c r="K168" s="47">
        <v>2.4347710655317787</v>
      </c>
      <c r="L168" s="39">
        <v>1429.2933523097563</v>
      </c>
      <c r="M168" s="1">
        <v>5</v>
      </c>
    </row>
    <row r="169" spans="1:13" ht="15" customHeight="1" x14ac:dyDescent="0.3">
      <c r="A169" s="5">
        <v>165</v>
      </c>
      <c r="B169" s="1" t="s">
        <v>298</v>
      </c>
      <c r="C169" s="45" t="s">
        <v>59</v>
      </c>
      <c r="D169" s="1" t="s">
        <v>54</v>
      </c>
      <c r="E169" s="1" t="s">
        <v>91</v>
      </c>
      <c r="F169" s="1" t="s">
        <v>92</v>
      </c>
      <c r="G169" s="1"/>
      <c r="H169" s="1" t="s">
        <v>127</v>
      </c>
      <c r="I169" s="1" t="s">
        <v>139</v>
      </c>
      <c r="J169" s="39">
        <v>1.5260944700350552</v>
      </c>
      <c r="K169" s="47">
        <v>4.6481993069243011</v>
      </c>
      <c r="L169" s="39">
        <v>3045.8136099644798</v>
      </c>
      <c r="M169" s="1">
        <v>5</v>
      </c>
    </row>
    <row r="170" spans="1:13" ht="15" customHeight="1" x14ac:dyDescent="0.3">
      <c r="A170" s="14">
        <v>166</v>
      </c>
      <c r="B170" s="1" t="s">
        <v>299</v>
      </c>
      <c r="C170" s="45" t="s">
        <v>59</v>
      </c>
      <c r="D170" s="1" t="s">
        <v>54</v>
      </c>
      <c r="E170" s="1" t="s">
        <v>91</v>
      </c>
      <c r="F170" s="1" t="s">
        <v>92</v>
      </c>
      <c r="G170" s="1"/>
      <c r="H170" s="1" t="s">
        <v>127</v>
      </c>
      <c r="I170" s="1" t="s">
        <v>139</v>
      </c>
      <c r="J170" s="39">
        <v>0.57449971894729523</v>
      </c>
      <c r="K170" s="47">
        <v>1.7707425931140173</v>
      </c>
      <c r="L170" s="39">
        <v>3082.2340459255574</v>
      </c>
      <c r="M170" s="1">
        <v>5</v>
      </c>
    </row>
    <row r="171" spans="1:13" ht="15" customHeight="1" x14ac:dyDescent="0.3">
      <c r="A171" s="5">
        <v>167</v>
      </c>
      <c r="B171" s="1" t="s">
        <v>300</v>
      </c>
      <c r="C171" s="45" t="s">
        <v>59</v>
      </c>
      <c r="D171" s="1" t="s">
        <v>54</v>
      </c>
      <c r="E171" s="1" t="s">
        <v>91</v>
      </c>
      <c r="F171" s="1" t="s">
        <v>92</v>
      </c>
      <c r="G171" s="1"/>
      <c r="H171" s="1" t="s">
        <v>127</v>
      </c>
      <c r="I171" s="1" t="s">
        <v>132</v>
      </c>
      <c r="J171" s="39">
        <v>0.145039043062757</v>
      </c>
      <c r="K171" s="47">
        <v>2.2134282413925215</v>
      </c>
      <c r="L171" s="39">
        <v>15260.913162773644</v>
      </c>
      <c r="M171" s="1">
        <v>5</v>
      </c>
    </row>
    <row r="172" spans="1:13" ht="15" customHeight="1" x14ac:dyDescent="0.3">
      <c r="A172" s="5">
        <v>168</v>
      </c>
      <c r="B172" s="1" t="s">
        <v>301</v>
      </c>
      <c r="C172" s="45" t="s">
        <v>94</v>
      </c>
      <c r="D172" s="1" t="s">
        <v>54</v>
      </c>
      <c r="E172" s="1" t="s">
        <v>91</v>
      </c>
      <c r="F172" s="1" t="s">
        <v>92</v>
      </c>
      <c r="G172" s="1"/>
      <c r="H172" s="1" t="s">
        <v>127</v>
      </c>
      <c r="I172" s="1" t="s">
        <v>132</v>
      </c>
      <c r="J172" s="39">
        <v>6.2282469350788565</v>
      </c>
      <c r="K172" s="47">
        <v>3.0987995379495477</v>
      </c>
      <c r="L172" s="39">
        <v>497.53960789454692</v>
      </c>
      <c r="M172" s="1">
        <v>3</v>
      </c>
    </row>
    <row r="173" spans="1:13" ht="15" customHeight="1" x14ac:dyDescent="0.3">
      <c r="A173" s="14">
        <v>169</v>
      </c>
      <c r="B173" s="1" t="s">
        <v>302</v>
      </c>
      <c r="C173" s="45" t="s">
        <v>9</v>
      </c>
      <c r="D173" s="1" t="s">
        <v>54</v>
      </c>
      <c r="E173" s="1" t="s">
        <v>91</v>
      </c>
      <c r="F173" s="1" t="s">
        <v>92</v>
      </c>
      <c r="G173" s="1"/>
      <c r="H173" s="1" t="s">
        <v>127</v>
      </c>
      <c r="I173" s="1" t="s">
        <v>132</v>
      </c>
      <c r="J173" s="39">
        <v>8.1172133048520081</v>
      </c>
      <c r="K173" s="47">
        <v>5.5335706034813166</v>
      </c>
      <c r="L173" s="39">
        <v>681.70816703482012</v>
      </c>
      <c r="M173" s="1">
        <v>4</v>
      </c>
    </row>
    <row r="174" spans="1:13" ht="15" customHeight="1" x14ac:dyDescent="0.3">
      <c r="A174" s="5">
        <v>170</v>
      </c>
      <c r="B174" s="1" t="s">
        <v>303</v>
      </c>
      <c r="C174" s="45" t="s">
        <v>210</v>
      </c>
      <c r="D174" s="1" t="s">
        <v>54</v>
      </c>
      <c r="E174" s="1" t="s">
        <v>91</v>
      </c>
      <c r="F174" s="1" t="s">
        <v>92</v>
      </c>
      <c r="G174" s="1"/>
      <c r="H174" s="1" t="s">
        <v>127</v>
      </c>
      <c r="I174" s="1" t="s">
        <v>132</v>
      </c>
      <c r="J174" s="39">
        <v>2.9132129883971909</v>
      </c>
      <c r="K174" s="47">
        <v>1.5493997689747721</v>
      </c>
      <c r="L174" s="39">
        <v>531.85255425736318</v>
      </c>
      <c r="M174" s="1">
        <v>4</v>
      </c>
    </row>
    <row r="175" spans="1:13" ht="15" customHeight="1" x14ac:dyDescent="0.3">
      <c r="A175" s="5">
        <v>171</v>
      </c>
      <c r="B175" s="1" t="s">
        <v>304</v>
      </c>
      <c r="C175" s="45" t="s">
        <v>210</v>
      </c>
      <c r="D175" s="1" t="s">
        <v>54</v>
      </c>
      <c r="E175" s="1" t="s">
        <v>91</v>
      </c>
      <c r="F175" s="1" t="s">
        <v>92</v>
      </c>
      <c r="G175" s="1"/>
      <c r="H175" s="1" t="s">
        <v>127</v>
      </c>
      <c r="I175" s="1" t="s">
        <v>132</v>
      </c>
      <c r="J175" s="39">
        <v>4.5143436813824911</v>
      </c>
      <c r="K175" s="47">
        <v>2.8774567138102833</v>
      </c>
      <c r="L175" s="39">
        <v>637.40311258913266</v>
      </c>
      <c r="M175" s="1">
        <v>4</v>
      </c>
    </row>
    <row r="176" spans="1:13" ht="15" customHeight="1" x14ac:dyDescent="0.3">
      <c r="A176" s="14">
        <v>172</v>
      </c>
      <c r="B176" s="1" t="s">
        <v>305</v>
      </c>
      <c r="C176" s="45" t="s">
        <v>59</v>
      </c>
      <c r="D176" s="1" t="s">
        <v>54</v>
      </c>
      <c r="E176" s="1" t="s">
        <v>91</v>
      </c>
      <c r="F176" s="1" t="s">
        <v>92</v>
      </c>
      <c r="G176" s="1"/>
      <c r="H176" s="1" t="s">
        <v>127</v>
      </c>
      <c r="I176" s="1" t="s">
        <v>132</v>
      </c>
      <c r="J176" s="39">
        <v>0.90111196637816826</v>
      </c>
      <c r="K176" s="47">
        <v>2.2134282413925219</v>
      </c>
      <c r="L176" s="39">
        <v>2456.3298724008023</v>
      </c>
      <c r="M176" s="1">
        <v>5</v>
      </c>
    </row>
    <row r="177" spans="1:13" ht="15" customHeight="1" x14ac:dyDescent="0.3">
      <c r="A177" s="5">
        <v>173</v>
      </c>
      <c r="B177" s="1" t="s">
        <v>306</v>
      </c>
      <c r="C177" s="45" t="s">
        <v>9</v>
      </c>
      <c r="D177" s="1" t="s">
        <v>54</v>
      </c>
      <c r="E177" s="1" t="s">
        <v>91</v>
      </c>
      <c r="F177" s="1" t="s">
        <v>92</v>
      </c>
      <c r="G177" s="1"/>
      <c r="H177" s="1" t="s">
        <v>127</v>
      </c>
      <c r="I177" s="1" t="s">
        <v>132</v>
      </c>
      <c r="J177" s="39">
        <v>4.8862621834019855</v>
      </c>
      <c r="K177" s="47">
        <v>2.4347710655317778</v>
      </c>
      <c r="L177" s="39">
        <v>498.28907540049471</v>
      </c>
      <c r="M177" s="1">
        <v>3</v>
      </c>
    </row>
    <row r="178" spans="1:13" ht="15" customHeight="1" x14ac:dyDescent="0.3">
      <c r="A178" s="5">
        <v>174</v>
      </c>
      <c r="B178" s="1" t="s">
        <v>307</v>
      </c>
      <c r="C178" s="45" t="s">
        <v>9</v>
      </c>
      <c r="D178" s="1" t="s">
        <v>54</v>
      </c>
      <c r="E178" s="1" t="s">
        <v>91</v>
      </c>
      <c r="F178" s="1" t="s">
        <v>92</v>
      </c>
      <c r="G178" s="1"/>
      <c r="H178" s="1" t="s">
        <v>127</v>
      </c>
      <c r="I178" s="1" t="s">
        <v>132</v>
      </c>
      <c r="J178" s="39">
        <v>0.84518099566238769</v>
      </c>
      <c r="K178" s="47">
        <v>1.7707425931140175</v>
      </c>
      <c r="L178" s="39">
        <v>2095.1046015016532</v>
      </c>
      <c r="M178" s="1">
        <v>5</v>
      </c>
    </row>
    <row r="179" spans="1:13" ht="15" customHeight="1" x14ac:dyDescent="0.3">
      <c r="A179" s="14">
        <v>175</v>
      </c>
      <c r="B179" s="1" t="s">
        <v>308</v>
      </c>
      <c r="C179" s="45" t="s">
        <v>9</v>
      </c>
      <c r="D179" s="1" t="s">
        <v>54</v>
      </c>
      <c r="E179" s="1" t="s">
        <v>91</v>
      </c>
      <c r="F179" s="1" t="s">
        <v>92</v>
      </c>
      <c r="G179" s="1"/>
      <c r="H179" s="1" t="s">
        <v>127</v>
      </c>
      <c r="I179" s="1" t="s">
        <v>132</v>
      </c>
      <c r="J179" s="39">
        <v>3.675084986819134</v>
      </c>
      <c r="K179" s="47">
        <v>5.31222777934207</v>
      </c>
      <c r="L179" s="39">
        <v>1445.4707301721255</v>
      </c>
      <c r="M179" s="1">
        <v>5</v>
      </c>
    </row>
    <row r="180" spans="1:13" ht="15" customHeight="1" x14ac:dyDescent="0.3">
      <c r="A180" s="5">
        <v>176</v>
      </c>
      <c r="B180" s="1" t="s">
        <v>309</v>
      </c>
      <c r="C180" s="45" t="s">
        <v>59</v>
      </c>
      <c r="D180" s="1" t="s">
        <v>54</v>
      </c>
      <c r="E180" s="1" t="s">
        <v>91</v>
      </c>
      <c r="F180" s="1" t="s">
        <v>92</v>
      </c>
      <c r="G180" s="1"/>
      <c r="H180" s="1" t="s">
        <v>127</v>
      </c>
      <c r="I180" s="1" t="s">
        <v>132</v>
      </c>
      <c r="J180" s="39">
        <v>0.71250368255435481</v>
      </c>
      <c r="K180" s="47">
        <v>4.2055136586457973</v>
      </c>
      <c r="L180" s="39">
        <v>5902.4448036097992</v>
      </c>
      <c r="M180" s="1">
        <v>5</v>
      </c>
    </row>
    <row r="181" spans="1:13" ht="15" customHeight="1" x14ac:dyDescent="0.3">
      <c r="A181" s="5">
        <v>177</v>
      </c>
      <c r="B181" s="1" t="s">
        <v>310</v>
      </c>
      <c r="C181" s="45" t="s">
        <v>131</v>
      </c>
      <c r="D181" s="1" t="s">
        <v>54</v>
      </c>
      <c r="E181" s="1" t="s">
        <v>91</v>
      </c>
      <c r="F181" s="1" t="s">
        <v>92</v>
      </c>
      <c r="G181" s="1"/>
      <c r="H181" s="1" t="s">
        <v>127</v>
      </c>
      <c r="I181" s="1" t="s">
        <v>132</v>
      </c>
      <c r="J181" s="39">
        <v>5.9678228616672433</v>
      </c>
      <c r="K181" s="47">
        <v>2.434771065531772</v>
      </c>
      <c r="L181" s="39">
        <v>407.98313253747693</v>
      </c>
      <c r="M181" s="1">
        <v>3</v>
      </c>
    </row>
    <row r="182" spans="1:13" ht="15" customHeight="1" x14ac:dyDescent="0.3">
      <c r="A182" s="14">
        <v>178</v>
      </c>
      <c r="B182" s="1" t="s">
        <v>311</v>
      </c>
      <c r="C182" s="45" t="s">
        <v>59</v>
      </c>
      <c r="D182" s="1" t="s">
        <v>54</v>
      </c>
      <c r="E182" s="1" t="s">
        <v>91</v>
      </c>
      <c r="F182" s="1" t="s">
        <v>92</v>
      </c>
      <c r="G182" s="1"/>
      <c r="H182" s="1" t="s">
        <v>127</v>
      </c>
      <c r="I182" s="1" t="s">
        <v>132</v>
      </c>
      <c r="J182" s="39">
        <v>0.65501899583041978</v>
      </c>
      <c r="K182" s="47">
        <v>2.8774567138102838</v>
      </c>
      <c r="L182" s="39">
        <v>4392.9362844848529</v>
      </c>
      <c r="M182" s="1">
        <v>5</v>
      </c>
    </row>
    <row r="183" spans="1:13" ht="15" customHeight="1" x14ac:dyDescent="0.3">
      <c r="A183" s="5">
        <v>179</v>
      </c>
      <c r="B183" s="1" t="s">
        <v>312</v>
      </c>
      <c r="C183" s="45" t="s">
        <v>210</v>
      </c>
      <c r="D183" s="1" t="s">
        <v>54</v>
      </c>
      <c r="E183" s="1" t="s">
        <v>91</v>
      </c>
      <c r="F183" s="1" t="s">
        <v>92</v>
      </c>
      <c r="G183" s="1"/>
      <c r="H183" s="1" t="s">
        <v>127</v>
      </c>
      <c r="I183" s="1" t="s">
        <v>132</v>
      </c>
      <c r="J183" s="39">
        <v>0.84081624125088872</v>
      </c>
      <c r="K183" s="47">
        <v>1.5493997689747707</v>
      </c>
      <c r="L183" s="39">
        <v>1842.7329218447503</v>
      </c>
      <c r="M183" s="1">
        <v>5</v>
      </c>
    </row>
    <row r="184" spans="1:13" ht="15" customHeight="1" x14ac:dyDescent="0.3">
      <c r="A184" s="5">
        <v>180</v>
      </c>
      <c r="B184" s="1" t="s">
        <v>313</v>
      </c>
      <c r="C184" s="45" t="s">
        <v>210</v>
      </c>
      <c r="D184" s="1" t="s">
        <v>54</v>
      </c>
      <c r="E184" s="1" t="s">
        <v>91</v>
      </c>
      <c r="F184" s="1" t="s">
        <v>92</v>
      </c>
      <c r="G184" s="1"/>
      <c r="H184" s="1" t="s">
        <v>127</v>
      </c>
      <c r="I184" s="1" t="s">
        <v>132</v>
      </c>
      <c r="J184" s="39">
        <v>0.6903936615470998</v>
      </c>
      <c r="K184" s="47">
        <v>1.7707425931140177</v>
      </c>
      <c r="L184" s="39">
        <v>2564.8303160054643</v>
      </c>
      <c r="M184" s="1">
        <v>5</v>
      </c>
    </row>
    <row r="185" spans="1:13" ht="15" customHeight="1" x14ac:dyDescent="0.3">
      <c r="A185" s="14">
        <v>181</v>
      </c>
      <c r="B185" s="1" t="s">
        <v>314</v>
      </c>
      <c r="C185" s="45" t="s">
        <v>131</v>
      </c>
      <c r="D185" s="1" t="s">
        <v>54</v>
      </c>
      <c r="E185" s="1" t="s">
        <v>91</v>
      </c>
      <c r="F185" s="1" t="s">
        <v>92</v>
      </c>
      <c r="G185" s="1"/>
      <c r="H185" s="1" t="s">
        <v>127</v>
      </c>
      <c r="I185" s="1" t="s">
        <v>132</v>
      </c>
      <c r="J185" s="39">
        <v>3.4271428942816109</v>
      </c>
      <c r="K185" s="47">
        <v>1.7707425931140155</v>
      </c>
      <c r="L185" s="39">
        <v>516.68186817322487</v>
      </c>
      <c r="M185" s="1">
        <v>4</v>
      </c>
    </row>
    <row r="186" spans="1:13" ht="15" customHeight="1" x14ac:dyDescent="0.3">
      <c r="A186" s="5">
        <v>182</v>
      </c>
      <c r="B186" s="1" t="s">
        <v>315</v>
      </c>
      <c r="C186" s="45" t="s">
        <v>94</v>
      </c>
      <c r="D186" s="1" t="s">
        <v>54</v>
      </c>
      <c r="E186" s="1" t="s">
        <v>91</v>
      </c>
      <c r="F186" s="1" t="s">
        <v>92</v>
      </c>
      <c r="G186" s="1"/>
      <c r="H186" s="1" t="s">
        <v>127</v>
      </c>
      <c r="I186" s="1" t="s">
        <v>134</v>
      </c>
      <c r="J186" s="39">
        <v>25.96405918355174</v>
      </c>
      <c r="K186" s="47">
        <v>4.6481993069243144</v>
      </c>
      <c r="L186" s="39">
        <v>179.02436880397167</v>
      </c>
      <c r="M186" s="1">
        <v>2</v>
      </c>
    </row>
    <row r="187" spans="1:13" ht="15" customHeight="1" x14ac:dyDescent="0.3">
      <c r="A187" s="5">
        <v>183</v>
      </c>
      <c r="B187" s="1" t="s">
        <v>316</v>
      </c>
      <c r="C187" s="45" t="s">
        <v>9</v>
      </c>
      <c r="D187" s="1" t="s">
        <v>54</v>
      </c>
      <c r="E187" s="1" t="s">
        <v>91</v>
      </c>
      <c r="F187" s="1" t="s">
        <v>92</v>
      </c>
      <c r="G187" s="1"/>
      <c r="H187" s="1" t="s">
        <v>127</v>
      </c>
      <c r="I187" s="1" t="s">
        <v>134</v>
      </c>
      <c r="J187" s="39">
        <v>14.395994277905171</v>
      </c>
      <c r="K187" s="47">
        <v>2.4347710655317725</v>
      </c>
      <c r="L187" s="39">
        <v>169.12837130455344</v>
      </c>
      <c r="M187" s="1">
        <v>2</v>
      </c>
    </row>
    <row r="188" spans="1:13" ht="15" customHeight="1" x14ac:dyDescent="0.3">
      <c r="A188" s="14">
        <v>184</v>
      </c>
      <c r="B188" s="1" t="s">
        <v>317</v>
      </c>
      <c r="C188" s="45" t="s">
        <v>59</v>
      </c>
      <c r="D188" s="1" t="s">
        <v>54</v>
      </c>
      <c r="E188" s="1" t="s">
        <v>91</v>
      </c>
      <c r="F188" s="1" t="s">
        <v>92</v>
      </c>
      <c r="G188" s="1"/>
      <c r="H188" s="1" t="s">
        <v>127</v>
      </c>
      <c r="I188" s="1" t="s">
        <v>134</v>
      </c>
      <c r="J188" s="39">
        <v>5.6694303496011695</v>
      </c>
      <c r="K188" s="47">
        <v>1.9920854172532747</v>
      </c>
      <c r="L188" s="39">
        <v>351.37311765253685</v>
      </c>
      <c r="M188" s="1">
        <v>3</v>
      </c>
    </row>
    <row r="189" spans="1:13" ht="15" customHeight="1" x14ac:dyDescent="0.3">
      <c r="A189" s="5">
        <v>185</v>
      </c>
      <c r="B189" s="1" t="s">
        <v>318</v>
      </c>
      <c r="C189" s="45" t="s">
        <v>59</v>
      </c>
      <c r="D189" s="1" t="s">
        <v>54</v>
      </c>
      <c r="E189" s="1" t="s">
        <v>91</v>
      </c>
      <c r="F189" s="1" t="s">
        <v>92</v>
      </c>
      <c r="G189" s="1"/>
      <c r="H189" s="1" t="s">
        <v>127</v>
      </c>
      <c r="I189" s="1" t="s">
        <v>134</v>
      </c>
      <c r="J189" s="39">
        <v>2.5251270578117122</v>
      </c>
      <c r="K189" s="47">
        <v>3.3201423620887889</v>
      </c>
      <c r="L189" s="39">
        <v>1314.8417034373078</v>
      </c>
      <c r="M189" s="1">
        <v>5</v>
      </c>
    </row>
    <row r="190" spans="1:13" ht="15" customHeight="1" x14ac:dyDescent="0.3">
      <c r="A190" s="5">
        <v>186</v>
      </c>
      <c r="B190" s="1" t="s">
        <v>319</v>
      </c>
      <c r="C190" s="45" t="s">
        <v>59</v>
      </c>
      <c r="D190" s="1" t="s">
        <v>54</v>
      </c>
      <c r="E190" s="1" t="s">
        <v>91</v>
      </c>
      <c r="F190" s="1" t="s">
        <v>92</v>
      </c>
      <c r="G190" s="1"/>
      <c r="H190" s="1" t="s">
        <v>127</v>
      </c>
      <c r="I190" s="1" t="s">
        <v>134</v>
      </c>
      <c r="J190" s="39">
        <v>2.858366291964034</v>
      </c>
      <c r="K190" s="47">
        <v>6.1975990758990687</v>
      </c>
      <c r="L190" s="39">
        <v>2168.2312352069434</v>
      </c>
      <c r="M190" s="1">
        <v>5</v>
      </c>
    </row>
    <row r="191" spans="1:13" ht="15" customHeight="1" x14ac:dyDescent="0.3">
      <c r="A191" s="14">
        <v>187</v>
      </c>
      <c r="B191" s="1" t="s">
        <v>320</v>
      </c>
      <c r="C191" s="45" t="s">
        <v>9</v>
      </c>
      <c r="D191" s="1" t="s">
        <v>54</v>
      </c>
      <c r="E191" s="1" t="s">
        <v>91</v>
      </c>
      <c r="F191" s="1" t="s">
        <v>92</v>
      </c>
      <c r="G191" s="1"/>
      <c r="H191" s="1" t="s">
        <v>127</v>
      </c>
      <c r="I191" s="1" t="s">
        <v>134</v>
      </c>
      <c r="J191" s="39">
        <v>6.7118290601532689</v>
      </c>
      <c r="K191" s="47">
        <v>1.5493997689747738</v>
      </c>
      <c r="L191" s="39">
        <v>230.84613077726274</v>
      </c>
      <c r="M191" s="1">
        <v>2</v>
      </c>
    </row>
    <row r="192" spans="1:13" ht="15" customHeight="1" x14ac:dyDescent="0.3">
      <c r="A192" s="5">
        <v>188</v>
      </c>
      <c r="B192" s="1" t="s">
        <v>321</v>
      </c>
      <c r="C192" s="45" t="s">
        <v>59</v>
      </c>
      <c r="D192" s="1" t="s">
        <v>54</v>
      </c>
      <c r="E192" s="1" t="s">
        <v>91</v>
      </c>
      <c r="F192" s="1" t="s">
        <v>92</v>
      </c>
      <c r="G192" s="1"/>
      <c r="H192" s="1" t="s">
        <v>127</v>
      </c>
      <c r="I192" s="1" t="s">
        <v>134</v>
      </c>
      <c r="J192" s="39">
        <v>1.652429279161745</v>
      </c>
      <c r="K192" s="47">
        <v>1.5493997689747707</v>
      </c>
      <c r="L192" s="39">
        <v>937.64967040571946</v>
      </c>
      <c r="M192" s="1">
        <v>4</v>
      </c>
    </row>
    <row r="193" spans="1:13" ht="15" customHeight="1" x14ac:dyDescent="0.3">
      <c r="A193" s="5">
        <v>189</v>
      </c>
      <c r="B193" s="1" t="s">
        <v>322</v>
      </c>
      <c r="C193" s="45" t="s">
        <v>59</v>
      </c>
      <c r="D193" s="1" t="s">
        <v>54</v>
      </c>
      <c r="E193" s="1" t="s">
        <v>91</v>
      </c>
      <c r="F193" s="1" t="s">
        <v>92</v>
      </c>
      <c r="G193" s="1"/>
      <c r="H193" s="1" t="s">
        <v>127</v>
      </c>
      <c r="I193" s="1" t="s">
        <v>134</v>
      </c>
      <c r="J193" s="39">
        <v>4.5654048476140279</v>
      </c>
      <c r="K193" s="47">
        <v>5.31222777934207</v>
      </c>
      <c r="L193" s="39">
        <v>1163.583068020429</v>
      </c>
      <c r="M193" s="1">
        <v>5</v>
      </c>
    </row>
    <row r="194" spans="1:13" ht="15" customHeight="1" x14ac:dyDescent="0.3">
      <c r="A194" s="14">
        <v>190</v>
      </c>
      <c r="B194" s="1" t="s">
        <v>323</v>
      </c>
      <c r="C194" s="45" t="s">
        <v>94</v>
      </c>
      <c r="D194" s="1" t="s">
        <v>54</v>
      </c>
      <c r="E194" s="1" t="s">
        <v>91</v>
      </c>
      <c r="F194" s="1" t="s">
        <v>92</v>
      </c>
      <c r="G194" s="1"/>
      <c r="H194" s="1" t="s">
        <v>127</v>
      </c>
      <c r="I194" s="1" t="s">
        <v>139</v>
      </c>
      <c r="J194" s="39">
        <v>19.905590190461748</v>
      </c>
      <c r="K194" s="47">
        <v>4.2055136586457653</v>
      </c>
      <c r="L194" s="39">
        <v>211.2729950936567</v>
      </c>
      <c r="M194" s="1">
        <v>2</v>
      </c>
    </row>
    <row r="195" spans="1:13" ht="15" customHeight="1" x14ac:dyDescent="0.3">
      <c r="A195" s="5">
        <v>191</v>
      </c>
      <c r="B195" s="1" t="s">
        <v>324</v>
      </c>
      <c r="C195" s="45" t="s">
        <v>131</v>
      </c>
      <c r="D195" s="1" t="s">
        <v>54</v>
      </c>
      <c r="E195" s="1" t="s">
        <v>91</v>
      </c>
      <c r="F195" s="1" t="s">
        <v>92</v>
      </c>
      <c r="G195" s="1"/>
      <c r="H195" s="1" t="s">
        <v>127</v>
      </c>
      <c r="I195" s="1" t="s">
        <v>139</v>
      </c>
      <c r="J195" s="39">
        <v>7.7878051109378807</v>
      </c>
      <c r="K195" s="47">
        <v>1.7707425931140237</v>
      </c>
      <c r="L195" s="39">
        <v>227.37376807581339</v>
      </c>
      <c r="M195" s="1">
        <v>2</v>
      </c>
    </row>
    <row r="196" spans="1:13" ht="15" customHeight="1" x14ac:dyDescent="0.3">
      <c r="A196" s="5">
        <v>192</v>
      </c>
      <c r="B196" s="1" t="s">
        <v>325</v>
      </c>
      <c r="C196" s="45" t="s">
        <v>9</v>
      </c>
      <c r="D196" s="1" t="s">
        <v>54</v>
      </c>
      <c r="E196" s="1" t="s">
        <v>91</v>
      </c>
      <c r="F196" s="1" t="s">
        <v>92</v>
      </c>
      <c r="G196" s="1"/>
      <c r="H196" s="1" t="s">
        <v>127</v>
      </c>
      <c r="I196" s="1" t="s">
        <v>139</v>
      </c>
      <c r="J196" s="39">
        <v>25.456559638395532</v>
      </c>
      <c r="K196" s="47">
        <v>7.3043131965952837</v>
      </c>
      <c r="L196" s="39">
        <v>286.93245671651403</v>
      </c>
      <c r="M196" s="1">
        <v>3</v>
      </c>
    </row>
    <row r="197" spans="1:13" ht="15" customHeight="1" x14ac:dyDescent="0.3">
      <c r="A197" s="14">
        <v>193</v>
      </c>
      <c r="B197" s="1" t="s">
        <v>326</v>
      </c>
      <c r="C197" s="45" t="s">
        <v>59</v>
      </c>
      <c r="D197" s="1" t="s">
        <v>54</v>
      </c>
      <c r="E197" s="1" t="s">
        <v>91</v>
      </c>
      <c r="F197" s="1" t="s">
        <v>92</v>
      </c>
      <c r="G197" s="1"/>
      <c r="H197" s="1" t="s">
        <v>127</v>
      </c>
      <c r="I197" s="1" t="s">
        <v>139</v>
      </c>
      <c r="J197" s="39">
        <v>4.3715009118130412</v>
      </c>
      <c r="K197" s="47">
        <v>1.7707425931140166</v>
      </c>
      <c r="L197" s="39">
        <v>405.06513182439596</v>
      </c>
      <c r="M197" s="1">
        <v>3</v>
      </c>
    </row>
    <row r="198" spans="1:13" ht="15" customHeight="1" x14ac:dyDescent="0.3">
      <c r="A198" s="5">
        <v>194</v>
      </c>
      <c r="B198" s="1" t="s">
        <v>327</v>
      </c>
      <c r="C198" s="45" t="s">
        <v>59</v>
      </c>
      <c r="D198" s="1" t="s">
        <v>54</v>
      </c>
      <c r="E198" s="1" t="s">
        <v>91</v>
      </c>
      <c r="F198" s="1" t="s">
        <v>92</v>
      </c>
      <c r="G198" s="1"/>
      <c r="H198" s="1" t="s">
        <v>127</v>
      </c>
      <c r="I198" s="1" t="s">
        <v>139</v>
      </c>
      <c r="J198" s="39">
        <v>5.9052194244762077</v>
      </c>
      <c r="K198" s="47">
        <v>2.8774567138102811</v>
      </c>
      <c r="L198" s="39">
        <v>487.27346216529645</v>
      </c>
      <c r="M198" s="1">
        <v>3</v>
      </c>
    </row>
    <row r="199" spans="1:13" ht="15" customHeight="1" x14ac:dyDescent="0.3">
      <c r="A199" s="5">
        <v>195</v>
      </c>
      <c r="B199" s="1" t="s">
        <v>328</v>
      </c>
      <c r="C199" s="45" t="s">
        <v>59</v>
      </c>
      <c r="D199" s="1" t="s">
        <v>54</v>
      </c>
      <c r="E199" s="1" t="s">
        <v>91</v>
      </c>
      <c r="F199" s="1" t="s">
        <v>92</v>
      </c>
      <c r="G199" s="1"/>
      <c r="H199" s="1" t="s">
        <v>127</v>
      </c>
      <c r="I199" s="1" t="s">
        <v>139</v>
      </c>
      <c r="J199" s="39">
        <v>1.3160988611133073</v>
      </c>
      <c r="K199" s="47">
        <v>2.2134282413925206</v>
      </c>
      <c r="L199" s="39">
        <v>1681.8100119926776</v>
      </c>
      <c r="M199" s="1">
        <v>5</v>
      </c>
    </row>
    <row r="200" spans="1:13" ht="15" customHeight="1" x14ac:dyDescent="0.3">
      <c r="A200" s="14">
        <v>196</v>
      </c>
      <c r="B200" s="1" t="s">
        <v>329</v>
      </c>
      <c r="C200" s="45" t="s">
        <v>59</v>
      </c>
      <c r="D200" s="1" t="s">
        <v>54</v>
      </c>
      <c r="E200" s="1" t="s">
        <v>91</v>
      </c>
      <c r="F200" s="1" t="s">
        <v>92</v>
      </c>
      <c r="G200" s="1"/>
      <c r="H200" s="1" t="s">
        <v>127</v>
      </c>
      <c r="I200" s="1" t="s">
        <v>139</v>
      </c>
      <c r="J200" s="39">
        <v>1.066086250263766</v>
      </c>
      <c r="K200" s="47">
        <v>2.6561138896710261</v>
      </c>
      <c r="L200" s="39">
        <v>2491.462476899841</v>
      </c>
      <c r="M200" s="1">
        <v>5</v>
      </c>
    </row>
    <row r="201" spans="1:13" ht="15" customHeight="1" x14ac:dyDescent="0.3">
      <c r="A201" s="5">
        <v>197</v>
      </c>
      <c r="B201" s="1" t="s">
        <v>330</v>
      </c>
      <c r="C201" s="45" t="s">
        <v>59</v>
      </c>
      <c r="D201" s="1" t="s">
        <v>54</v>
      </c>
      <c r="E201" s="1" t="s">
        <v>91</v>
      </c>
      <c r="F201" s="1" t="s">
        <v>92</v>
      </c>
      <c r="G201" s="1"/>
      <c r="H201" s="1" t="s">
        <v>127</v>
      </c>
      <c r="I201" s="1" t="s">
        <v>139</v>
      </c>
      <c r="J201" s="39">
        <v>2.5308636564059963</v>
      </c>
      <c r="K201" s="47">
        <v>1.7707425931140159</v>
      </c>
      <c r="L201" s="39">
        <v>699.65941809310846</v>
      </c>
      <c r="M201" s="1">
        <v>4</v>
      </c>
    </row>
    <row r="202" spans="1:13" ht="15" customHeight="1" x14ac:dyDescent="0.3">
      <c r="A202" s="5">
        <v>198</v>
      </c>
      <c r="B202" s="1" t="s">
        <v>331</v>
      </c>
      <c r="C202" s="45" t="s">
        <v>59</v>
      </c>
      <c r="D202" s="1" t="s">
        <v>54</v>
      </c>
      <c r="E202" s="1" t="s">
        <v>91</v>
      </c>
      <c r="F202" s="1" t="s">
        <v>92</v>
      </c>
      <c r="G202" s="1"/>
      <c r="H202" s="1" t="s">
        <v>127</v>
      </c>
      <c r="I202" s="1" t="s">
        <v>139</v>
      </c>
      <c r="J202" s="39">
        <v>5.2738943047397893</v>
      </c>
      <c r="K202" s="47">
        <v>1.7707425931140159</v>
      </c>
      <c r="L202" s="39">
        <v>335.75617765464176</v>
      </c>
      <c r="M202" s="1">
        <v>3</v>
      </c>
    </row>
    <row r="203" spans="1:13" ht="15" customHeight="1" x14ac:dyDescent="0.3">
      <c r="A203" s="14">
        <v>199</v>
      </c>
      <c r="B203" s="1" t="s">
        <v>332</v>
      </c>
      <c r="C203" s="45" t="s">
        <v>59</v>
      </c>
      <c r="D203" s="1" t="s">
        <v>54</v>
      </c>
      <c r="E203" s="1" t="s">
        <v>91</v>
      </c>
      <c r="F203" s="1" t="s">
        <v>92</v>
      </c>
      <c r="G203" s="1"/>
      <c r="H203" s="1" t="s">
        <v>127</v>
      </c>
      <c r="I203" s="1" t="s">
        <v>139</v>
      </c>
      <c r="J203" s="39">
        <v>3.6343171323650298</v>
      </c>
      <c r="K203" s="47">
        <v>2.2134282413925228</v>
      </c>
      <c r="L203" s="39">
        <v>609.03552463296887</v>
      </c>
      <c r="M203" s="1">
        <v>4</v>
      </c>
    </row>
    <row r="204" spans="1:13" ht="15" customHeight="1" x14ac:dyDescent="0.3">
      <c r="A204" s="5">
        <v>200</v>
      </c>
      <c r="B204" s="1" t="s">
        <v>333</v>
      </c>
      <c r="C204" s="45" t="s">
        <v>59</v>
      </c>
      <c r="D204" s="1" t="s">
        <v>54</v>
      </c>
      <c r="E204" s="1" t="s">
        <v>91</v>
      </c>
      <c r="F204" s="1" t="s">
        <v>92</v>
      </c>
      <c r="G204" s="1"/>
      <c r="H204" s="1" t="s">
        <v>127</v>
      </c>
      <c r="I204" s="1" t="s">
        <v>139</v>
      </c>
      <c r="J204" s="39">
        <v>5.1113710728020374</v>
      </c>
      <c r="K204" s="47">
        <v>5.9762562517598186</v>
      </c>
      <c r="L204" s="39">
        <v>1169.2080591761173</v>
      </c>
      <c r="M204" s="1">
        <v>5</v>
      </c>
    </row>
    <row r="205" spans="1:13" ht="15" customHeight="1" x14ac:dyDescent="0.3">
      <c r="A205" s="5">
        <v>201</v>
      </c>
      <c r="B205" s="1" t="s">
        <v>334</v>
      </c>
      <c r="C205" s="45" t="s">
        <v>59</v>
      </c>
      <c r="D205" s="1" t="s">
        <v>54</v>
      </c>
      <c r="E205" s="1" t="s">
        <v>91</v>
      </c>
      <c r="F205" s="1" t="s">
        <v>92</v>
      </c>
      <c r="G205" s="1"/>
      <c r="H205" s="1" t="s">
        <v>127</v>
      </c>
      <c r="I205" s="1" t="s">
        <v>139</v>
      </c>
      <c r="J205" s="39">
        <v>5.1456813917606832</v>
      </c>
      <c r="K205" s="47">
        <v>2.4347710655317805</v>
      </c>
      <c r="L205" s="39">
        <v>473.16786255564921</v>
      </c>
      <c r="M205" s="1">
        <v>3</v>
      </c>
    </row>
    <row r="206" spans="1:13" ht="15" customHeight="1" x14ac:dyDescent="0.3">
      <c r="A206" s="14">
        <v>202</v>
      </c>
      <c r="B206" s="1" t="s">
        <v>335</v>
      </c>
      <c r="C206" s="45" t="s">
        <v>210</v>
      </c>
      <c r="D206" s="1" t="s">
        <v>54</v>
      </c>
      <c r="E206" s="1" t="s">
        <v>91</v>
      </c>
      <c r="F206" s="1" t="s">
        <v>92</v>
      </c>
      <c r="G206" s="1"/>
      <c r="H206" s="1" t="s">
        <v>127</v>
      </c>
      <c r="I206" s="1" t="s">
        <v>139</v>
      </c>
      <c r="J206" s="39">
        <v>17.317609534275174</v>
      </c>
      <c r="K206" s="47">
        <v>2.8774567138102882</v>
      </c>
      <c r="L206" s="39">
        <v>166.15784690809659</v>
      </c>
      <c r="M206" s="1">
        <v>2</v>
      </c>
    </row>
    <row r="207" spans="1:13" ht="15" customHeight="1" x14ac:dyDescent="0.3">
      <c r="A207" s="5">
        <v>203</v>
      </c>
      <c r="B207" s="1" t="s">
        <v>336</v>
      </c>
      <c r="C207" s="45" t="s">
        <v>9</v>
      </c>
      <c r="D207" s="1" t="s">
        <v>54</v>
      </c>
      <c r="E207" s="1" t="s">
        <v>91</v>
      </c>
      <c r="F207" s="1" t="s">
        <v>92</v>
      </c>
      <c r="G207" s="1"/>
      <c r="H207" s="1" t="s">
        <v>127</v>
      </c>
      <c r="I207" s="1" t="s">
        <v>139</v>
      </c>
      <c r="J207" s="39">
        <v>18.177333488640457</v>
      </c>
      <c r="K207" s="47">
        <v>6.8616275483168012</v>
      </c>
      <c r="L207" s="39">
        <v>377.48262431367237</v>
      </c>
      <c r="M207" s="1">
        <v>3</v>
      </c>
    </row>
    <row r="208" spans="1:13" ht="15" customHeight="1" x14ac:dyDescent="0.3">
      <c r="A208" s="5">
        <v>204</v>
      </c>
      <c r="B208" s="1" t="s">
        <v>337</v>
      </c>
      <c r="C208" s="45" t="s">
        <v>59</v>
      </c>
      <c r="D208" s="1" t="s">
        <v>54</v>
      </c>
      <c r="E208" s="1" t="s">
        <v>91</v>
      </c>
      <c r="F208" s="1" t="s">
        <v>92</v>
      </c>
      <c r="G208" s="1"/>
      <c r="H208" s="1" t="s">
        <v>127</v>
      </c>
      <c r="I208" s="1" t="s">
        <v>139</v>
      </c>
      <c r="J208" s="39">
        <v>1.8476175762299398</v>
      </c>
      <c r="K208" s="47">
        <v>1.7707425931140155</v>
      </c>
      <c r="L208" s="39">
        <v>958.39237291042252</v>
      </c>
      <c r="M208" s="1">
        <v>4</v>
      </c>
    </row>
    <row r="209" spans="1:13" ht="15" customHeight="1" x14ac:dyDescent="0.3">
      <c r="A209" s="14">
        <v>205</v>
      </c>
      <c r="B209" s="1" t="s">
        <v>338</v>
      </c>
      <c r="C209" s="45" t="s">
        <v>59</v>
      </c>
      <c r="D209" s="1" t="s">
        <v>54</v>
      </c>
      <c r="E209" s="1" t="s">
        <v>91</v>
      </c>
      <c r="F209" s="1" t="s">
        <v>92</v>
      </c>
      <c r="G209" s="1"/>
      <c r="H209" s="1" t="s">
        <v>127</v>
      </c>
      <c r="I209" s="1" t="s">
        <v>139</v>
      </c>
      <c r="J209" s="39">
        <v>10.262467733642614</v>
      </c>
      <c r="K209" s="47">
        <v>3.5414851862280479</v>
      </c>
      <c r="L209" s="39">
        <v>345.09099352568825</v>
      </c>
      <c r="M209" s="1">
        <v>3</v>
      </c>
    </row>
    <row r="210" spans="1:13" ht="15" customHeight="1" x14ac:dyDescent="0.3">
      <c r="A210" s="5">
        <v>206</v>
      </c>
      <c r="B210" s="1" t="s">
        <v>339</v>
      </c>
      <c r="C210" s="45" t="s">
        <v>59</v>
      </c>
      <c r="D210" s="1" t="s">
        <v>54</v>
      </c>
      <c r="E210" s="1" t="s">
        <v>91</v>
      </c>
      <c r="F210" s="1" t="s">
        <v>92</v>
      </c>
      <c r="G210" s="1"/>
      <c r="H210" s="1" t="s">
        <v>127</v>
      </c>
      <c r="I210" s="1" t="s">
        <v>139</v>
      </c>
      <c r="J210" s="39">
        <v>4.5385338494870568</v>
      </c>
      <c r="K210" s="47">
        <v>1.5493997689747712</v>
      </c>
      <c r="L210" s="39">
        <v>341.38773012564042</v>
      </c>
      <c r="M210" s="1">
        <v>3</v>
      </c>
    </row>
    <row r="211" spans="1:13" ht="15" customHeight="1" x14ac:dyDescent="0.3">
      <c r="A211" s="5">
        <v>207</v>
      </c>
      <c r="B211" s="1" t="s">
        <v>340</v>
      </c>
      <c r="C211" s="45" t="s">
        <v>59</v>
      </c>
      <c r="D211" s="1" t="s">
        <v>54</v>
      </c>
      <c r="E211" s="1" t="s">
        <v>91</v>
      </c>
      <c r="F211" s="1" t="s">
        <v>92</v>
      </c>
      <c r="G211" s="1"/>
      <c r="H211" s="1" t="s">
        <v>127</v>
      </c>
      <c r="I211" s="1" t="s">
        <v>139</v>
      </c>
      <c r="J211" s="39">
        <v>0.87424241820476978</v>
      </c>
      <c r="K211" s="47">
        <v>3.7628280103672926</v>
      </c>
      <c r="L211" s="39">
        <v>4304.1013934031544</v>
      </c>
      <c r="M211" s="1">
        <v>5</v>
      </c>
    </row>
    <row r="212" spans="1:13" ht="15" customHeight="1" x14ac:dyDescent="0.3">
      <c r="A212" s="14">
        <v>208</v>
      </c>
      <c r="B212" s="1" t="s">
        <v>341</v>
      </c>
      <c r="C212" s="45" t="s">
        <v>59</v>
      </c>
      <c r="D212" s="1" t="s">
        <v>54</v>
      </c>
      <c r="E212" s="1" t="s">
        <v>91</v>
      </c>
      <c r="F212" s="1" t="s">
        <v>92</v>
      </c>
      <c r="G212" s="1"/>
      <c r="H212" s="1" t="s">
        <v>127</v>
      </c>
      <c r="I212" s="1" t="s">
        <v>139</v>
      </c>
      <c r="J212" s="39">
        <v>4.6094463893406497</v>
      </c>
      <c r="K212" s="47">
        <v>11.288484031101918</v>
      </c>
      <c r="L212" s="39">
        <v>2448.9891144425828</v>
      </c>
      <c r="M212" s="1">
        <v>5</v>
      </c>
    </row>
    <row r="213" spans="1:13" ht="15" customHeight="1" x14ac:dyDescent="0.3">
      <c r="A213" s="5">
        <v>209</v>
      </c>
      <c r="B213" s="1" t="s">
        <v>342</v>
      </c>
      <c r="C213" s="45" t="s">
        <v>59</v>
      </c>
      <c r="D213" s="1" t="s">
        <v>54</v>
      </c>
      <c r="E213" s="1" t="s">
        <v>91</v>
      </c>
      <c r="F213" s="1" t="s">
        <v>92</v>
      </c>
      <c r="G213" s="1"/>
      <c r="H213" s="1" t="s">
        <v>127</v>
      </c>
      <c r="I213" s="1" t="s">
        <v>139</v>
      </c>
      <c r="J213" s="39">
        <v>3.6984509351002601</v>
      </c>
      <c r="K213" s="47">
        <v>3.3201423620887889</v>
      </c>
      <c r="L213" s="39">
        <v>897.71161503830638</v>
      </c>
      <c r="M213" s="1">
        <v>4</v>
      </c>
    </row>
    <row r="214" spans="1:13" ht="15" customHeight="1" x14ac:dyDescent="0.3">
      <c r="A214" s="5">
        <v>210</v>
      </c>
      <c r="B214" s="1" t="s">
        <v>343</v>
      </c>
      <c r="C214" s="45" t="s">
        <v>59</v>
      </c>
      <c r="D214" s="1" t="s">
        <v>54</v>
      </c>
      <c r="E214" s="1" t="s">
        <v>91</v>
      </c>
      <c r="F214" s="1" t="s">
        <v>92</v>
      </c>
      <c r="G214" s="1"/>
      <c r="H214" s="1" t="s">
        <v>127</v>
      </c>
      <c r="I214" s="1" t="s">
        <v>139</v>
      </c>
      <c r="J214" s="39">
        <v>2.454463717191758</v>
      </c>
      <c r="K214" s="47">
        <v>1.5493997689747725</v>
      </c>
      <c r="L214" s="39">
        <v>631.25796406047414</v>
      </c>
      <c r="M214" s="1">
        <v>4</v>
      </c>
    </row>
    <row r="215" spans="1:13" ht="15" customHeight="1" x14ac:dyDescent="0.3">
      <c r="A215" s="14">
        <v>211</v>
      </c>
      <c r="B215" s="1" t="s">
        <v>344</v>
      </c>
      <c r="C215" s="45" t="s">
        <v>59</v>
      </c>
      <c r="D215" s="1" t="s">
        <v>54</v>
      </c>
      <c r="E215" s="1" t="s">
        <v>91</v>
      </c>
      <c r="F215" s="1" t="s">
        <v>92</v>
      </c>
      <c r="G215" s="1"/>
      <c r="H215" s="1" t="s">
        <v>127</v>
      </c>
      <c r="I215" s="1" t="s">
        <v>139</v>
      </c>
      <c r="J215" s="39">
        <v>0.81406235405987237</v>
      </c>
      <c r="K215" s="47">
        <v>3.0987995379495414</v>
      </c>
      <c r="L215" s="39">
        <v>3806.5874468893962</v>
      </c>
      <c r="M215" s="1">
        <v>5</v>
      </c>
    </row>
    <row r="216" spans="1:13" ht="15" customHeight="1" x14ac:dyDescent="0.3">
      <c r="A216" s="5">
        <v>212</v>
      </c>
      <c r="B216" s="1" t="s">
        <v>345</v>
      </c>
      <c r="C216" s="45" t="s">
        <v>59</v>
      </c>
      <c r="D216" s="1" t="s">
        <v>54</v>
      </c>
      <c r="E216" s="1" t="s">
        <v>91</v>
      </c>
      <c r="F216" s="1" t="s">
        <v>92</v>
      </c>
      <c r="G216" s="1"/>
      <c r="H216" s="1" t="s">
        <v>127</v>
      </c>
      <c r="I216" s="1" t="s">
        <v>139</v>
      </c>
      <c r="J216" s="39">
        <v>1.0696607306820463</v>
      </c>
      <c r="K216" s="47">
        <v>4.4268564827850536</v>
      </c>
      <c r="L216" s="39">
        <v>4138.5612800447134</v>
      </c>
      <c r="M216" s="1">
        <v>5</v>
      </c>
    </row>
    <row r="217" spans="1:13" ht="15" customHeight="1" x14ac:dyDescent="0.3">
      <c r="A217" s="5">
        <v>213</v>
      </c>
      <c r="B217" s="1" t="s">
        <v>346</v>
      </c>
      <c r="C217" s="45" t="s">
        <v>59</v>
      </c>
      <c r="D217" s="1" t="s">
        <v>54</v>
      </c>
      <c r="E217" s="1" t="s">
        <v>91</v>
      </c>
      <c r="F217" s="1" t="s">
        <v>92</v>
      </c>
      <c r="G217" s="1"/>
      <c r="H217" s="1" t="s">
        <v>127</v>
      </c>
      <c r="I217" s="1" t="s">
        <v>139</v>
      </c>
      <c r="J217" s="39">
        <v>5.0201486566315943</v>
      </c>
      <c r="K217" s="47">
        <v>4.205513658645808</v>
      </c>
      <c r="L217" s="39">
        <v>837.7269173275065</v>
      </c>
      <c r="M217" s="1">
        <v>4</v>
      </c>
    </row>
    <row r="218" spans="1:13" ht="15" customHeight="1" x14ac:dyDescent="0.3">
      <c r="A218" s="14">
        <v>214</v>
      </c>
      <c r="B218" s="1" t="s">
        <v>347</v>
      </c>
      <c r="C218" s="45" t="s">
        <v>59</v>
      </c>
      <c r="D218" s="1" t="s">
        <v>54</v>
      </c>
      <c r="E218" s="1" t="s">
        <v>91</v>
      </c>
      <c r="F218" s="1" t="s">
        <v>92</v>
      </c>
      <c r="G218" s="1"/>
      <c r="H218" s="1" t="s">
        <v>127</v>
      </c>
      <c r="I218" s="1" t="s">
        <v>139</v>
      </c>
      <c r="J218" s="39">
        <v>3.1168242647110258</v>
      </c>
      <c r="K218" s="47">
        <v>1.5493997689747736</v>
      </c>
      <c r="L218" s="39">
        <v>497.10847881839919</v>
      </c>
      <c r="M218" s="1">
        <v>3</v>
      </c>
    </row>
    <row r="219" spans="1:13" ht="15" customHeight="1" x14ac:dyDescent="0.3">
      <c r="A219" s="5">
        <v>215</v>
      </c>
      <c r="B219" s="1" t="s">
        <v>348</v>
      </c>
      <c r="C219" s="45" t="s">
        <v>59</v>
      </c>
      <c r="D219" s="1" t="s">
        <v>54</v>
      </c>
      <c r="E219" s="1" t="s">
        <v>91</v>
      </c>
      <c r="F219" s="1" t="s">
        <v>92</v>
      </c>
      <c r="G219" s="1"/>
      <c r="H219" s="1" t="s">
        <v>127</v>
      </c>
      <c r="I219" s="1" t="s">
        <v>139</v>
      </c>
      <c r="J219" s="39">
        <v>0.42210671276429168</v>
      </c>
      <c r="K219" s="47">
        <v>1.9920854172532747</v>
      </c>
      <c r="L219" s="39">
        <v>4719.3881476262468</v>
      </c>
      <c r="M219" s="1">
        <v>5</v>
      </c>
    </row>
    <row r="220" spans="1:13" ht="15" customHeight="1" x14ac:dyDescent="0.3">
      <c r="A220" s="5">
        <v>216</v>
      </c>
      <c r="B220" s="1" t="s">
        <v>349</v>
      </c>
      <c r="C220" s="45" t="s">
        <v>9</v>
      </c>
      <c r="D220" s="1" t="s">
        <v>54</v>
      </c>
      <c r="E220" s="1" t="s">
        <v>91</v>
      </c>
      <c r="F220" s="1" t="s">
        <v>92</v>
      </c>
      <c r="G220" s="1"/>
      <c r="H220" s="1" t="s">
        <v>127</v>
      </c>
      <c r="I220" s="1" t="s">
        <v>139</v>
      </c>
      <c r="J220" s="39">
        <v>2.325441202667013</v>
      </c>
      <c r="K220" s="47">
        <v>1.7707425931140159</v>
      </c>
      <c r="L220" s="39">
        <v>761.46521833498878</v>
      </c>
      <c r="M220" s="1">
        <v>4</v>
      </c>
    </row>
    <row r="221" spans="1:13" ht="15" customHeight="1" x14ac:dyDescent="0.3">
      <c r="A221" s="14">
        <v>217</v>
      </c>
      <c r="B221" s="1" t="s">
        <v>350</v>
      </c>
      <c r="C221" s="45" t="s">
        <v>9</v>
      </c>
      <c r="D221" s="1" t="s">
        <v>54</v>
      </c>
      <c r="E221" s="1" t="s">
        <v>91</v>
      </c>
      <c r="F221" s="1" t="s">
        <v>92</v>
      </c>
      <c r="G221" s="1"/>
      <c r="H221" s="1" t="s">
        <v>127</v>
      </c>
      <c r="I221" s="1" t="s">
        <v>139</v>
      </c>
      <c r="J221" s="39">
        <v>12.645690562520674</v>
      </c>
      <c r="K221" s="47">
        <v>1.9920854172532807</v>
      </c>
      <c r="L221" s="39">
        <v>157.53077361843947</v>
      </c>
      <c r="M221" s="1">
        <v>2</v>
      </c>
    </row>
    <row r="222" spans="1:13" ht="15" customHeight="1" x14ac:dyDescent="0.3">
      <c r="A222" s="5">
        <v>218</v>
      </c>
      <c r="B222" s="1" t="s">
        <v>351</v>
      </c>
      <c r="C222" s="45" t="s">
        <v>210</v>
      </c>
      <c r="D222" s="1" t="s">
        <v>54</v>
      </c>
      <c r="E222" s="1" t="s">
        <v>91</v>
      </c>
      <c r="F222" s="1" t="s">
        <v>92</v>
      </c>
      <c r="G222" s="1"/>
      <c r="H222" s="1" t="s">
        <v>127</v>
      </c>
      <c r="I222" s="1" t="s">
        <v>139</v>
      </c>
      <c r="J222" s="39">
        <v>6.5821619245140726</v>
      </c>
      <c r="K222" s="47">
        <v>1.7707425931140159</v>
      </c>
      <c r="L222" s="39">
        <v>269.02142691434028</v>
      </c>
      <c r="M222" s="1">
        <v>3</v>
      </c>
    </row>
    <row r="223" spans="1:13" ht="15" customHeight="1" x14ac:dyDescent="0.3">
      <c r="A223" s="5">
        <v>219</v>
      </c>
      <c r="B223" s="1" t="s">
        <v>352</v>
      </c>
      <c r="C223" s="45" t="s">
        <v>59</v>
      </c>
      <c r="D223" s="1" t="s">
        <v>54</v>
      </c>
      <c r="E223" s="1" t="s">
        <v>91</v>
      </c>
      <c r="F223" s="1" t="s">
        <v>92</v>
      </c>
      <c r="G223" s="1"/>
      <c r="H223" s="1" t="s">
        <v>127</v>
      </c>
      <c r="I223" s="1" t="s">
        <v>139</v>
      </c>
      <c r="J223" s="39">
        <v>1.653949848553923</v>
      </c>
      <c r="K223" s="47">
        <v>3.5414851862280456</v>
      </c>
      <c r="L223" s="39">
        <v>2141.228882680105</v>
      </c>
      <c r="M223" s="1">
        <v>5</v>
      </c>
    </row>
    <row r="224" spans="1:13" ht="15" customHeight="1" x14ac:dyDescent="0.3">
      <c r="A224" s="14">
        <v>220</v>
      </c>
      <c r="B224" s="1" t="s">
        <v>353</v>
      </c>
      <c r="C224" s="45" t="s">
        <v>59</v>
      </c>
      <c r="D224" s="1" t="s">
        <v>54</v>
      </c>
      <c r="E224" s="1" t="s">
        <v>91</v>
      </c>
      <c r="F224" s="1" t="s">
        <v>92</v>
      </c>
      <c r="G224" s="1"/>
      <c r="H224" s="1" t="s">
        <v>127</v>
      </c>
      <c r="I224" s="1" t="s">
        <v>139</v>
      </c>
      <c r="J224" s="39">
        <v>0.23856287263312265</v>
      </c>
      <c r="K224" s="47">
        <v>2.4347710655317791</v>
      </c>
      <c r="L224" s="39">
        <v>10205.993240516209</v>
      </c>
      <c r="M224" s="1">
        <v>5</v>
      </c>
    </row>
    <row r="225" spans="1:13" ht="15" customHeight="1" x14ac:dyDescent="0.3">
      <c r="A225" s="5">
        <v>221</v>
      </c>
      <c r="B225" s="1" t="s">
        <v>354</v>
      </c>
      <c r="C225" s="45" t="s">
        <v>9</v>
      </c>
      <c r="D225" s="1" t="s">
        <v>54</v>
      </c>
      <c r="E225" s="1" t="s">
        <v>91</v>
      </c>
      <c r="F225" s="1" t="s">
        <v>92</v>
      </c>
      <c r="G225" s="1"/>
      <c r="H225" s="1" t="s">
        <v>127</v>
      </c>
      <c r="I225" s="1" t="s">
        <v>139</v>
      </c>
      <c r="J225" s="39">
        <v>13.471954482785215</v>
      </c>
      <c r="K225" s="47">
        <v>3.9841708345065658</v>
      </c>
      <c r="L225" s="39">
        <v>295.73814546342436</v>
      </c>
      <c r="M225" s="1">
        <v>3</v>
      </c>
    </row>
    <row r="226" spans="1:13" ht="15" customHeight="1" x14ac:dyDescent="0.3">
      <c r="A226" s="5">
        <v>222</v>
      </c>
      <c r="B226" s="1" t="s">
        <v>355</v>
      </c>
      <c r="C226" s="45" t="s">
        <v>210</v>
      </c>
      <c r="D226" s="1" t="s">
        <v>54</v>
      </c>
      <c r="E226" s="1" t="s">
        <v>91</v>
      </c>
      <c r="F226" s="1" t="s">
        <v>92</v>
      </c>
      <c r="G226" s="1"/>
      <c r="H226" s="1" t="s">
        <v>127</v>
      </c>
      <c r="I226" s="1" t="s">
        <v>139</v>
      </c>
      <c r="J226" s="39">
        <v>4.2656318095974939</v>
      </c>
      <c r="K226" s="47">
        <v>1.7707425931140164</v>
      </c>
      <c r="L226" s="39">
        <v>415.11848001740782</v>
      </c>
      <c r="M226" s="1">
        <v>3</v>
      </c>
    </row>
    <row r="227" spans="1:13" ht="15" customHeight="1" x14ac:dyDescent="0.3">
      <c r="A227" s="14">
        <v>223</v>
      </c>
      <c r="B227" s="1" t="s">
        <v>356</v>
      </c>
      <c r="C227" s="45" t="s">
        <v>59</v>
      </c>
      <c r="D227" s="1" t="s">
        <v>54</v>
      </c>
      <c r="E227" s="1" t="s">
        <v>91</v>
      </c>
      <c r="F227" s="1" t="s">
        <v>92</v>
      </c>
      <c r="G227" s="1"/>
      <c r="H227" s="1" t="s">
        <v>127</v>
      </c>
      <c r="I227" s="1" t="s">
        <v>139</v>
      </c>
      <c r="J227" s="39">
        <v>0.36524808394184222</v>
      </c>
      <c r="K227" s="47">
        <v>3.0987995379495414</v>
      </c>
      <c r="L227" s="39">
        <v>8484.0952606967203</v>
      </c>
      <c r="M227" s="1">
        <v>5</v>
      </c>
    </row>
    <row r="228" spans="1:13" ht="15" customHeight="1" x14ac:dyDescent="0.3">
      <c r="A228" s="5">
        <v>224</v>
      </c>
      <c r="B228" s="1" t="s">
        <v>357</v>
      </c>
      <c r="C228" s="45" t="s">
        <v>9</v>
      </c>
      <c r="D228" s="1" t="s">
        <v>54</v>
      </c>
      <c r="E228" s="1" t="s">
        <v>91</v>
      </c>
      <c r="F228" s="1" t="s">
        <v>92</v>
      </c>
      <c r="G228" s="1"/>
      <c r="H228" s="1" t="s">
        <v>127</v>
      </c>
      <c r="I228" s="1" t="s">
        <v>139</v>
      </c>
      <c r="J228" s="39">
        <v>10.210725510168094</v>
      </c>
      <c r="K228" s="47">
        <v>1.7707425931140262</v>
      </c>
      <c r="L228" s="39">
        <v>173.41986045464415</v>
      </c>
      <c r="M228" s="1">
        <v>2</v>
      </c>
    </row>
    <row r="229" spans="1:13" ht="15" customHeight="1" x14ac:dyDescent="0.3">
      <c r="A229" s="5">
        <v>225</v>
      </c>
      <c r="B229" s="1" t="s">
        <v>358</v>
      </c>
      <c r="C229" s="45" t="s">
        <v>59</v>
      </c>
      <c r="D229" s="1" t="s">
        <v>54</v>
      </c>
      <c r="E229" s="1" t="s">
        <v>91</v>
      </c>
      <c r="F229" s="1" t="s">
        <v>92</v>
      </c>
      <c r="G229" s="1"/>
      <c r="H229" s="1" t="s">
        <v>127</v>
      </c>
      <c r="I229" s="1" t="s">
        <v>139</v>
      </c>
      <c r="J229" s="39">
        <v>1.6982673562621553</v>
      </c>
      <c r="K229" s="47">
        <v>2.43477106553178</v>
      </c>
      <c r="L229" s="39">
        <v>1433.6794831237005</v>
      </c>
      <c r="M229" s="1">
        <v>5</v>
      </c>
    </row>
    <row r="230" spans="1:13" ht="15" customHeight="1" x14ac:dyDescent="0.3">
      <c r="A230" s="14">
        <v>226</v>
      </c>
      <c r="B230" s="1" t="s">
        <v>359</v>
      </c>
      <c r="C230" s="45" t="s">
        <v>9</v>
      </c>
      <c r="D230" s="1" t="s">
        <v>54</v>
      </c>
      <c r="E230" s="1" t="s">
        <v>91</v>
      </c>
      <c r="F230" s="1" t="s">
        <v>92</v>
      </c>
      <c r="G230" s="1"/>
      <c r="H230" s="1" t="s">
        <v>127</v>
      </c>
      <c r="I230" s="1" t="s">
        <v>139</v>
      </c>
      <c r="J230" s="39">
        <v>4.5918566540323029</v>
      </c>
      <c r="K230" s="47">
        <v>1.7707425931140186</v>
      </c>
      <c r="L230" s="39">
        <v>385.6267141002877</v>
      </c>
      <c r="M230" s="1">
        <v>3</v>
      </c>
    </row>
    <row r="231" spans="1:13" ht="15" customHeight="1" x14ac:dyDescent="0.3">
      <c r="A231" s="5">
        <v>227</v>
      </c>
      <c r="B231" s="1" t="s">
        <v>360</v>
      </c>
      <c r="C231" s="45" t="s">
        <v>59</v>
      </c>
      <c r="D231" s="1" t="s">
        <v>54</v>
      </c>
      <c r="E231" s="1" t="s">
        <v>91</v>
      </c>
      <c r="F231" s="1" t="s">
        <v>92</v>
      </c>
      <c r="G231" s="1"/>
      <c r="H231" s="1" t="s">
        <v>127</v>
      </c>
      <c r="I231" s="1" t="s">
        <v>139</v>
      </c>
      <c r="J231" s="39">
        <v>2.014273710388955</v>
      </c>
      <c r="K231" s="47">
        <v>1.9920854172532765</v>
      </c>
      <c r="L231" s="39">
        <v>988.98446967696668</v>
      </c>
      <c r="M231" s="1">
        <v>4</v>
      </c>
    </row>
    <row r="232" spans="1:13" ht="15" customHeight="1" x14ac:dyDescent="0.3">
      <c r="A232" s="5">
        <v>228</v>
      </c>
      <c r="B232" s="1" t="s">
        <v>361</v>
      </c>
      <c r="C232" s="45" t="s">
        <v>131</v>
      </c>
      <c r="D232" s="1" t="s">
        <v>54</v>
      </c>
      <c r="E232" s="1" t="s">
        <v>91</v>
      </c>
      <c r="F232" s="1" t="s">
        <v>92</v>
      </c>
      <c r="G232" s="1"/>
      <c r="H232" s="1" t="s">
        <v>127</v>
      </c>
      <c r="I232" s="1" t="s">
        <v>139</v>
      </c>
      <c r="J232" s="39">
        <v>4.8664829157737843</v>
      </c>
      <c r="K232" s="47">
        <v>2.8774567138102904</v>
      </c>
      <c r="L232" s="39">
        <v>591.28055386438496</v>
      </c>
      <c r="M232" s="1">
        <v>4</v>
      </c>
    </row>
    <row r="233" spans="1:13" ht="15" customHeight="1" x14ac:dyDescent="0.3">
      <c r="A233" s="14">
        <v>229</v>
      </c>
      <c r="B233" s="1" t="s">
        <v>362</v>
      </c>
      <c r="C233" s="45" t="s">
        <v>59</v>
      </c>
      <c r="D233" s="1" t="s">
        <v>54</v>
      </c>
      <c r="E233" s="1" t="s">
        <v>91</v>
      </c>
      <c r="F233" s="1" t="s">
        <v>92</v>
      </c>
      <c r="G233" s="1"/>
      <c r="H233" s="1" t="s">
        <v>127</v>
      </c>
      <c r="I233" s="1" t="s">
        <v>139</v>
      </c>
      <c r="J233" s="39">
        <v>2.7764035163336831</v>
      </c>
      <c r="K233" s="47">
        <v>1.7707425931140166</v>
      </c>
      <c r="L233" s="39">
        <v>637.78286646615788</v>
      </c>
      <c r="M233" s="1">
        <v>4</v>
      </c>
    </row>
    <row r="234" spans="1:13" ht="15" customHeight="1" x14ac:dyDescent="0.3">
      <c r="A234" s="5">
        <v>230</v>
      </c>
      <c r="B234" s="1" t="s">
        <v>363</v>
      </c>
      <c r="C234" s="45" t="s">
        <v>210</v>
      </c>
      <c r="D234" s="1" t="s">
        <v>54</v>
      </c>
      <c r="E234" s="1" t="s">
        <v>91</v>
      </c>
      <c r="F234" s="1" t="s">
        <v>92</v>
      </c>
      <c r="G234" s="1"/>
      <c r="H234" s="1" t="s">
        <v>127</v>
      </c>
      <c r="I234" s="1" t="s">
        <v>139</v>
      </c>
      <c r="J234" s="39">
        <v>1.6716490361324499</v>
      </c>
      <c r="K234" s="47">
        <v>2.2134282413925237</v>
      </c>
      <c r="L234" s="39">
        <v>1324.0986556086807</v>
      </c>
      <c r="M234" s="1">
        <v>5</v>
      </c>
    </row>
    <row r="235" spans="1:13" ht="15" customHeight="1" x14ac:dyDescent="0.3">
      <c r="A235" s="5">
        <v>231</v>
      </c>
      <c r="B235" s="1" t="s">
        <v>364</v>
      </c>
      <c r="C235" s="45" t="s">
        <v>59</v>
      </c>
      <c r="D235" s="1" t="s">
        <v>54</v>
      </c>
      <c r="E235" s="1" t="s">
        <v>91</v>
      </c>
      <c r="F235" s="1" t="s">
        <v>92</v>
      </c>
      <c r="G235" s="1"/>
      <c r="H235" s="1" t="s">
        <v>127</v>
      </c>
      <c r="I235" s="1" t="s">
        <v>139</v>
      </c>
      <c r="J235" s="39">
        <v>3.8366274606731512</v>
      </c>
      <c r="K235" s="47">
        <v>6.1975990758990847</v>
      </c>
      <c r="L235" s="39">
        <v>1615.3768223333552</v>
      </c>
      <c r="M235" s="1">
        <v>5</v>
      </c>
    </row>
    <row r="236" spans="1:13" ht="15" customHeight="1" x14ac:dyDescent="0.3">
      <c r="A236" s="14">
        <v>232</v>
      </c>
      <c r="B236" s="1" t="s">
        <v>365</v>
      </c>
      <c r="C236" s="45" t="s">
        <v>59</v>
      </c>
      <c r="D236" s="1" t="s">
        <v>54</v>
      </c>
      <c r="E236" s="1" t="s">
        <v>91</v>
      </c>
      <c r="F236" s="1" t="s">
        <v>92</v>
      </c>
      <c r="G236" s="1"/>
      <c r="H236" s="1" t="s">
        <v>127</v>
      </c>
      <c r="I236" s="1" t="s">
        <v>139</v>
      </c>
      <c r="J236" s="39">
        <v>0.73185377682254726</v>
      </c>
      <c r="K236" s="47">
        <v>1.9920854172532749</v>
      </c>
      <c r="L236" s="39">
        <v>2721.9719025051863</v>
      </c>
      <c r="M236" s="1">
        <v>5</v>
      </c>
    </row>
    <row r="237" spans="1:13" ht="15" customHeight="1" x14ac:dyDescent="0.3">
      <c r="A237" s="5">
        <v>233</v>
      </c>
      <c r="B237" s="1" t="s">
        <v>366</v>
      </c>
      <c r="C237" s="45" t="s">
        <v>59</v>
      </c>
      <c r="D237" s="1" t="s">
        <v>54</v>
      </c>
      <c r="E237" s="1" t="s">
        <v>91</v>
      </c>
      <c r="F237" s="1" t="s">
        <v>92</v>
      </c>
      <c r="G237" s="1"/>
      <c r="H237" s="1" t="s">
        <v>127</v>
      </c>
      <c r="I237" s="1" t="s">
        <v>139</v>
      </c>
      <c r="J237" s="39">
        <v>0.4113731674357744</v>
      </c>
      <c r="K237" s="47">
        <v>1.5493997689747707</v>
      </c>
      <c r="L237" s="39">
        <v>3766.4094102993981</v>
      </c>
      <c r="M237" s="1">
        <v>5</v>
      </c>
    </row>
    <row r="238" spans="1:13" ht="15" customHeight="1" x14ac:dyDescent="0.3">
      <c r="A238" s="5">
        <v>234</v>
      </c>
      <c r="B238" s="1" t="s">
        <v>367</v>
      </c>
      <c r="C238" s="45" t="s">
        <v>59</v>
      </c>
      <c r="D238" s="1" t="s">
        <v>54</v>
      </c>
      <c r="E238" s="1" t="s">
        <v>91</v>
      </c>
      <c r="F238" s="1" t="s">
        <v>92</v>
      </c>
      <c r="G238" s="1"/>
      <c r="H238" s="1" t="s">
        <v>127</v>
      </c>
      <c r="I238" s="1" t="s">
        <v>139</v>
      </c>
      <c r="J238" s="39">
        <v>0.54572000183358238</v>
      </c>
      <c r="K238" s="47">
        <v>4.2055136586457973</v>
      </c>
      <c r="L238" s="39">
        <v>7706.3579207570829</v>
      </c>
      <c r="M238" s="1">
        <v>5</v>
      </c>
    </row>
    <row r="239" spans="1:13" ht="15" customHeight="1" x14ac:dyDescent="0.3">
      <c r="A239" s="14">
        <v>235</v>
      </c>
      <c r="B239" s="1" t="s">
        <v>368</v>
      </c>
      <c r="C239" s="45" t="s">
        <v>210</v>
      </c>
      <c r="D239" s="1" t="s">
        <v>54</v>
      </c>
      <c r="E239" s="1" t="s">
        <v>91</v>
      </c>
      <c r="F239" s="1" t="s">
        <v>92</v>
      </c>
      <c r="G239" s="1"/>
      <c r="H239" s="1" t="s">
        <v>127</v>
      </c>
      <c r="I239" s="1" t="s">
        <v>139</v>
      </c>
      <c r="J239" s="39">
        <v>7.32884854473307</v>
      </c>
      <c r="K239" s="47">
        <v>3.3201423620887889</v>
      </c>
      <c r="L239" s="39">
        <v>453.02373787964734</v>
      </c>
      <c r="M239" s="1">
        <v>3</v>
      </c>
    </row>
    <row r="240" spans="1:13" ht="15" customHeight="1" x14ac:dyDescent="0.3">
      <c r="A240" s="5">
        <v>236</v>
      </c>
      <c r="B240" s="1" t="s">
        <v>369</v>
      </c>
      <c r="C240" s="45" t="s">
        <v>59</v>
      </c>
      <c r="D240" s="1" t="s">
        <v>54</v>
      </c>
      <c r="E240" s="1" t="s">
        <v>91</v>
      </c>
      <c r="F240" s="1" t="s">
        <v>92</v>
      </c>
      <c r="G240" s="1"/>
      <c r="H240" s="1" t="s">
        <v>127</v>
      </c>
      <c r="I240" s="1" t="s">
        <v>139</v>
      </c>
      <c r="J240" s="39">
        <v>0.82930283148758521</v>
      </c>
      <c r="K240" s="47">
        <v>1.9920854172532758</v>
      </c>
      <c r="L240" s="39">
        <v>2402.1206025305819</v>
      </c>
      <c r="M240" s="1">
        <v>5</v>
      </c>
    </row>
    <row r="241" spans="1:13" ht="15" customHeight="1" x14ac:dyDescent="0.3">
      <c r="A241" s="5">
        <v>237</v>
      </c>
      <c r="B241" s="1" t="s">
        <v>370</v>
      </c>
      <c r="C241" s="45" t="s">
        <v>100</v>
      </c>
      <c r="D241" s="1"/>
      <c r="E241" s="1"/>
      <c r="F241" s="1"/>
      <c r="G241" s="1"/>
      <c r="H241" s="1"/>
      <c r="I241" s="1"/>
      <c r="J241" s="39">
        <v>15.225485894231833</v>
      </c>
      <c r="K241" s="47">
        <v>1.7707425931140259</v>
      </c>
      <c r="L241" s="39">
        <v>116.3012205597242</v>
      </c>
      <c r="M241" s="1">
        <v>1</v>
      </c>
    </row>
    <row r="242" spans="1:13" ht="15" customHeight="1" x14ac:dyDescent="0.3">
      <c r="A242" s="14">
        <v>238</v>
      </c>
      <c r="B242" s="1" t="s">
        <v>371</v>
      </c>
      <c r="C242" s="45" t="s">
        <v>9</v>
      </c>
      <c r="D242" s="1" t="s">
        <v>54</v>
      </c>
      <c r="E242" s="1" t="s">
        <v>91</v>
      </c>
      <c r="F242" s="1" t="s">
        <v>92</v>
      </c>
      <c r="G242" s="1"/>
      <c r="H242" s="1" t="s">
        <v>127</v>
      </c>
      <c r="I242" s="1" t="s">
        <v>139</v>
      </c>
      <c r="J242" s="39">
        <v>5.0757034983428531</v>
      </c>
      <c r="K242" s="47">
        <v>1.992085417253276</v>
      </c>
      <c r="L242" s="39">
        <v>392.47474126565203</v>
      </c>
      <c r="M242" s="1">
        <v>3</v>
      </c>
    </row>
    <row r="243" spans="1:13" ht="15" customHeight="1" x14ac:dyDescent="0.3">
      <c r="A243" s="5">
        <v>239</v>
      </c>
      <c r="B243" s="1" t="s">
        <v>372</v>
      </c>
      <c r="C243" s="45" t="s">
        <v>9</v>
      </c>
      <c r="D243" s="1" t="s">
        <v>54</v>
      </c>
      <c r="E243" s="1" t="s">
        <v>91</v>
      </c>
      <c r="F243" s="1" t="s">
        <v>92</v>
      </c>
      <c r="G243" s="1"/>
      <c r="H243" s="1" t="s">
        <v>127</v>
      </c>
      <c r="I243" s="1" t="s">
        <v>132</v>
      </c>
      <c r="J243" s="39">
        <v>15.435699152999643</v>
      </c>
      <c r="K243" s="47">
        <v>10.181769910405656</v>
      </c>
      <c r="L243" s="39">
        <v>659.62479635572686</v>
      </c>
      <c r="M243" s="1">
        <v>4</v>
      </c>
    </row>
    <row r="244" spans="1:13" ht="15" customHeight="1" x14ac:dyDescent="0.3">
      <c r="A244" s="5">
        <v>240</v>
      </c>
      <c r="B244" s="1" t="s">
        <v>373</v>
      </c>
      <c r="C244" s="45" t="s">
        <v>59</v>
      </c>
      <c r="D244" s="1" t="s">
        <v>54</v>
      </c>
      <c r="E244" s="1" t="s">
        <v>91</v>
      </c>
      <c r="F244" s="1" t="s">
        <v>92</v>
      </c>
      <c r="G244" s="1"/>
      <c r="H244" s="1" t="s">
        <v>127</v>
      </c>
      <c r="I244" s="1" t="s">
        <v>132</v>
      </c>
      <c r="J244" s="39">
        <v>6.9357880528485101</v>
      </c>
      <c r="K244" s="47">
        <v>3.3201423620887889</v>
      </c>
      <c r="L244" s="39">
        <v>478.69720596857269</v>
      </c>
      <c r="M244" s="1">
        <v>3</v>
      </c>
    </row>
    <row r="245" spans="1:13" ht="15" customHeight="1" x14ac:dyDescent="0.3">
      <c r="A245" s="14">
        <v>241</v>
      </c>
      <c r="B245" s="1" t="s">
        <v>374</v>
      </c>
      <c r="C245" s="45" t="s">
        <v>59</v>
      </c>
      <c r="D245" s="1" t="s">
        <v>54</v>
      </c>
      <c r="E245" s="1" t="s">
        <v>91</v>
      </c>
      <c r="F245" s="1" t="s">
        <v>92</v>
      </c>
      <c r="G245" s="1"/>
      <c r="H245" s="1" t="s">
        <v>127</v>
      </c>
      <c r="I245" s="1" t="s">
        <v>132</v>
      </c>
      <c r="J245" s="39">
        <v>2.1834448291618793</v>
      </c>
      <c r="K245" s="47">
        <v>5.3122277793420611</v>
      </c>
      <c r="L245" s="39">
        <v>2432.9571823352057</v>
      </c>
      <c r="M245" s="1">
        <v>5</v>
      </c>
    </row>
    <row r="246" spans="1:13" ht="15" customHeight="1" x14ac:dyDescent="0.3">
      <c r="A246" s="5">
        <v>242</v>
      </c>
      <c r="B246" s="1" t="s">
        <v>375</v>
      </c>
      <c r="C246" s="45" t="s">
        <v>59</v>
      </c>
      <c r="D246" s="1" t="s">
        <v>54</v>
      </c>
      <c r="E246" s="1" t="s">
        <v>91</v>
      </c>
      <c r="F246" s="1" t="s">
        <v>92</v>
      </c>
      <c r="G246" s="1"/>
      <c r="H246" s="1" t="s">
        <v>127</v>
      </c>
      <c r="I246" s="1" t="s">
        <v>132</v>
      </c>
      <c r="J246" s="39">
        <v>1.0175643328737898</v>
      </c>
      <c r="K246" s="47">
        <v>2.4347710655317787</v>
      </c>
      <c r="L246" s="39">
        <v>2392.7441114760136</v>
      </c>
      <c r="M246" s="1">
        <v>5</v>
      </c>
    </row>
    <row r="247" spans="1:13" ht="15" customHeight="1" x14ac:dyDescent="0.3">
      <c r="A247" s="5">
        <v>243</v>
      </c>
      <c r="B247" s="1" t="s">
        <v>376</v>
      </c>
      <c r="C247" s="45" t="s">
        <v>59</v>
      </c>
      <c r="D247" s="1" t="s">
        <v>54</v>
      </c>
      <c r="E247" s="1" t="s">
        <v>91</v>
      </c>
      <c r="F247" s="1" t="s">
        <v>92</v>
      </c>
      <c r="G247" s="1"/>
      <c r="H247" s="1" t="s">
        <v>127</v>
      </c>
      <c r="I247" s="1" t="s">
        <v>132</v>
      </c>
      <c r="J247" s="39">
        <v>1.9163789214176405</v>
      </c>
      <c r="K247" s="47">
        <v>4.6481993069242984</v>
      </c>
      <c r="L247" s="39">
        <v>2425.511601581275</v>
      </c>
      <c r="M247" s="1">
        <v>5</v>
      </c>
    </row>
    <row r="248" spans="1:13" ht="15" customHeight="1" x14ac:dyDescent="0.3">
      <c r="A248" s="14">
        <v>244</v>
      </c>
      <c r="B248" s="1" t="s">
        <v>377</v>
      </c>
      <c r="C248" s="45" t="s">
        <v>59</v>
      </c>
      <c r="D248" s="1" t="s">
        <v>54</v>
      </c>
      <c r="E248" s="1" t="s">
        <v>91</v>
      </c>
      <c r="F248" s="1" t="s">
        <v>92</v>
      </c>
      <c r="G248" s="1"/>
      <c r="H248" s="1" t="s">
        <v>127</v>
      </c>
      <c r="I248" s="1" t="s">
        <v>132</v>
      </c>
      <c r="J248" s="39">
        <v>3.7736186664570495</v>
      </c>
      <c r="K248" s="47">
        <v>2.8774567138102829</v>
      </c>
      <c r="L248" s="39">
        <v>762.51920719690816</v>
      </c>
      <c r="M248" s="1">
        <v>4</v>
      </c>
    </row>
    <row r="249" spans="1:13" ht="15" customHeight="1" x14ac:dyDescent="0.3">
      <c r="A249" s="5">
        <v>245</v>
      </c>
      <c r="B249" s="1" t="s">
        <v>378</v>
      </c>
      <c r="C249" s="45" t="s">
        <v>59</v>
      </c>
      <c r="D249" s="1" t="s">
        <v>54</v>
      </c>
      <c r="E249" s="1" t="s">
        <v>91</v>
      </c>
      <c r="F249" s="1" t="s">
        <v>92</v>
      </c>
      <c r="G249" s="1"/>
      <c r="H249" s="1" t="s">
        <v>127</v>
      </c>
      <c r="I249" s="1" t="s">
        <v>132</v>
      </c>
      <c r="J249" s="39">
        <v>0.88566795245683427</v>
      </c>
      <c r="K249" s="47">
        <v>3.0987995379495414</v>
      </c>
      <c r="L249" s="39">
        <v>3498.8276693917869</v>
      </c>
      <c r="M249" s="1">
        <v>5</v>
      </c>
    </row>
    <row r="250" spans="1:13" ht="15" customHeight="1" x14ac:dyDescent="0.3">
      <c r="A250" s="5">
        <v>246</v>
      </c>
      <c r="B250" s="1" t="s">
        <v>379</v>
      </c>
      <c r="C250" s="45" t="s">
        <v>59</v>
      </c>
      <c r="D250" s="1" t="s">
        <v>54</v>
      </c>
      <c r="E250" s="1" t="s">
        <v>91</v>
      </c>
      <c r="F250" s="1" t="s">
        <v>92</v>
      </c>
      <c r="G250" s="1"/>
      <c r="H250" s="1" t="s">
        <v>127</v>
      </c>
      <c r="I250" s="1" t="s">
        <v>132</v>
      </c>
      <c r="J250" s="39">
        <v>4.7385081148096857</v>
      </c>
      <c r="K250" s="47">
        <v>5.754913427620564</v>
      </c>
      <c r="L250" s="39">
        <v>1214.4990128083173</v>
      </c>
      <c r="M250" s="1">
        <v>5</v>
      </c>
    </row>
    <row r="251" spans="1:13" ht="15" customHeight="1" x14ac:dyDescent="0.3">
      <c r="A251" s="14">
        <v>247</v>
      </c>
      <c r="B251" s="1" t="s">
        <v>380</v>
      </c>
      <c r="C251" s="45" t="s">
        <v>59</v>
      </c>
      <c r="D251" s="1" t="s">
        <v>54</v>
      </c>
      <c r="E251" s="1" t="s">
        <v>91</v>
      </c>
      <c r="F251" s="1" t="s">
        <v>92</v>
      </c>
      <c r="G251" s="1"/>
      <c r="H251" s="1" t="s">
        <v>127</v>
      </c>
      <c r="I251" s="1" t="s">
        <v>132</v>
      </c>
      <c r="J251" s="39">
        <v>2.377048416937233</v>
      </c>
      <c r="K251" s="47">
        <v>5.5335706034813192</v>
      </c>
      <c r="L251" s="39">
        <v>2327.9166566624613</v>
      </c>
      <c r="M251" s="1">
        <v>5</v>
      </c>
    </row>
    <row r="252" spans="1:13" ht="15" customHeight="1" x14ac:dyDescent="0.3">
      <c r="A252" s="5">
        <v>248</v>
      </c>
      <c r="B252" s="1" t="s">
        <v>381</v>
      </c>
      <c r="C252" s="45" t="s">
        <v>59</v>
      </c>
      <c r="D252" s="1" t="s">
        <v>54</v>
      </c>
      <c r="E252" s="1" t="s">
        <v>91</v>
      </c>
      <c r="F252" s="1" t="s">
        <v>92</v>
      </c>
      <c r="G252" s="1"/>
      <c r="H252" s="1" t="s">
        <v>127</v>
      </c>
      <c r="I252" s="1" t="s">
        <v>132</v>
      </c>
      <c r="J252" s="39">
        <v>4.8750675557254892</v>
      </c>
      <c r="K252" s="47">
        <v>1.5493997689747727</v>
      </c>
      <c r="L252" s="39">
        <v>317.82118940179424</v>
      </c>
      <c r="M252" s="1">
        <v>3</v>
      </c>
    </row>
    <row r="253" spans="1:13" ht="15" customHeight="1" x14ac:dyDescent="0.3">
      <c r="A253" s="5">
        <v>249</v>
      </c>
      <c r="B253" s="1" t="s">
        <v>382</v>
      </c>
      <c r="C253" s="45" t="s">
        <v>59</v>
      </c>
      <c r="D253" s="1" t="s">
        <v>54</v>
      </c>
      <c r="E253" s="1" t="s">
        <v>91</v>
      </c>
      <c r="F253" s="1" t="s">
        <v>92</v>
      </c>
      <c r="G253" s="1"/>
      <c r="H253" s="1" t="s">
        <v>127</v>
      </c>
      <c r="I253" s="1" t="s">
        <v>132</v>
      </c>
      <c r="J253" s="39">
        <v>1.7855565156747981</v>
      </c>
      <c r="K253" s="47">
        <v>5.3122277793420629</v>
      </c>
      <c r="L253" s="39">
        <v>2975.1104110722945</v>
      </c>
      <c r="M253" s="1">
        <v>5</v>
      </c>
    </row>
    <row r="254" spans="1:13" ht="15" customHeight="1" x14ac:dyDescent="0.3">
      <c r="A254" s="14">
        <v>250</v>
      </c>
      <c r="B254" s="1" t="s">
        <v>383</v>
      </c>
      <c r="C254" s="45" t="s">
        <v>59</v>
      </c>
      <c r="D254" s="1" t="s">
        <v>54</v>
      </c>
      <c r="E254" s="1" t="s">
        <v>91</v>
      </c>
      <c r="F254" s="1" t="s">
        <v>92</v>
      </c>
      <c r="G254" s="1"/>
      <c r="H254" s="1" t="s">
        <v>127</v>
      </c>
      <c r="I254" s="1" t="s">
        <v>132</v>
      </c>
      <c r="J254" s="39">
        <v>0.9665742378401696</v>
      </c>
      <c r="K254" s="47">
        <v>3.0987995379495414</v>
      </c>
      <c r="L254" s="39">
        <v>3205.9612357079513</v>
      </c>
      <c r="M254" s="1">
        <v>5</v>
      </c>
    </row>
    <row r="255" spans="1:13" ht="15" customHeight="1" x14ac:dyDescent="0.3">
      <c r="A255" s="5">
        <v>251</v>
      </c>
      <c r="B255" s="1" t="s">
        <v>384</v>
      </c>
      <c r="C255" s="45" t="s">
        <v>210</v>
      </c>
      <c r="D255" s="1" t="s">
        <v>54</v>
      </c>
      <c r="E255" s="1" t="s">
        <v>91</v>
      </c>
      <c r="F255" s="1" t="s">
        <v>92</v>
      </c>
      <c r="G255" s="1"/>
      <c r="H255" s="1" t="s">
        <v>127</v>
      </c>
      <c r="I255" s="1" t="s">
        <v>132</v>
      </c>
      <c r="J255" s="39">
        <v>5.4298824118233391</v>
      </c>
      <c r="K255" s="47">
        <v>2.4347710655317814</v>
      </c>
      <c r="L255" s="39">
        <v>448.40217169899859</v>
      </c>
      <c r="M255" s="1">
        <v>3</v>
      </c>
    </row>
    <row r="256" spans="1:13" ht="15" customHeight="1" x14ac:dyDescent="0.3">
      <c r="A256" s="5">
        <v>252</v>
      </c>
      <c r="B256" s="1" t="s">
        <v>385</v>
      </c>
      <c r="C256" s="45" t="s">
        <v>59</v>
      </c>
      <c r="D256" s="1" t="s">
        <v>54</v>
      </c>
      <c r="E256" s="1" t="s">
        <v>91</v>
      </c>
      <c r="F256" s="1" t="s">
        <v>92</v>
      </c>
      <c r="G256" s="1"/>
      <c r="H256" s="1" t="s">
        <v>127</v>
      </c>
      <c r="I256" s="1" t="s">
        <v>132</v>
      </c>
      <c r="J256" s="39">
        <v>2.0150273832893455</v>
      </c>
      <c r="K256" s="47">
        <v>1.9920854172532763</v>
      </c>
      <c r="L256" s="39">
        <v>988.61456364001435</v>
      </c>
      <c r="M256" s="1">
        <v>4</v>
      </c>
    </row>
    <row r="257" spans="1:13" ht="15" customHeight="1" x14ac:dyDescent="0.3">
      <c r="A257" s="14">
        <v>253</v>
      </c>
      <c r="B257" s="1" t="s">
        <v>386</v>
      </c>
      <c r="C257" s="45" t="s">
        <v>59</v>
      </c>
      <c r="D257" s="1" t="s">
        <v>54</v>
      </c>
      <c r="E257" s="1" t="s">
        <v>91</v>
      </c>
      <c r="F257" s="1" t="s">
        <v>92</v>
      </c>
      <c r="G257" s="1"/>
      <c r="H257" s="1" t="s">
        <v>127</v>
      </c>
      <c r="I257" s="1" t="s">
        <v>132</v>
      </c>
      <c r="J257" s="39">
        <v>4.5630000963772526</v>
      </c>
      <c r="K257" s="47">
        <v>3.3201423620887889</v>
      </c>
      <c r="L257" s="39">
        <v>727.62268068431172</v>
      </c>
      <c r="M257" s="1">
        <v>4</v>
      </c>
    </row>
    <row r="258" spans="1:13" ht="15" customHeight="1" x14ac:dyDescent="0.3">
      <c r="A258" s="5">
        <v>254</v>
      </c>
      <c r="B258" s="1" t="s">
        <v>387</v>
      </c>
      <c r="C258" s="45" t="s">
        <v>59</v>
      </c>
      <c r="D258" s="1" t="s">
        <v>54</v>
      </c>
      <c r="E258" s="1" t="s">
        <v>91</v>
      </c>
      <c r="F258" s="1" t="s">
        <v>92</v>
      </c>
      <c r="G258" s="1"/>
      <c r="H258" s="1" t="s">
        <v>127</v>
      </c>
      <c r="I258" s="1" t="s">
        <v>132</v>
      </c>
      <c r="J258" s="39">
        <v>2.5398516373154174</v>
      </c>
      <c r="K258" s="47">
        <v>3.5414851862280456</v>
      </c>
      <c r="L258" s="39">
        <v>1394.3669520678534</v>
      </c>
      <c r="M258" s="1">
        <v>5</v>
      </c>
    </row>
    <row r="259" spans="1:13" ht="15" customHeight="1" x14ac:dyDescent="0.3">
      <c r="A259" s="5">
        <v>255</v>
      </c>
      <c r="B259" s="1" t="s">
        <v>388</v>
      </c>
      <c r="C259" s="45" t="s">
        <v>59</v>
      </c>
      <c r="D259" s="1" t="s">
        <v>54</v>
      </c>
      <c r="E259" s="1" t="s">
        <v>91</v>
      </c>
      <c r="F259" s="1" t="s">
        <v>92</v>
      </c>
      <c r="G259" s="1"/>
      <c r="H259" s="1" t="s">
        <v>127</v>
      </c>
      <c r="I259" s="1" t="s">
        <v>132</v>
      </c>
      <c r="J259" s="39">
        <v>1.8190575995052014</v>
      </c>
      <c r="K259" s="47">
        <v>1.5493997689747705</v>
      </c>
      <c r="L259" s="39">
        <v>851.75959760494663</v>
      </c>
      <c r="M259" s="1">
        <v>4</v>
      </c>
    </row>
    <row r="260" spans="1:13" ht="15" customHeight="1" x14ac:dyDescent="0.3">
      <c r="A260" s="14">
        <v>256</v>
      </c>
      <c r="B260" s="1" t="s">
        <v>389</v>
      </c>
      <c r="C260" s="45" t="s">
        <v>59</v>
      </c>
      <c r="D260" s="1" t="s">
        <v>54</v>
      </c>
      <c r="E260" s="1" t="s">
        <v>91</v>
      </c>
      <c r="F260" s="1" t="s">
        <v>92</v>
      </c>
      <c r="G260" s="1"/>
      <c r="H260" s="1" t="s">
        <v>127</v>
      </c>
      <c r="I260" s="1" t="s">
        <v>132</v>
      </c>
      <c r="J260" s="39">
        <v>1.2196420864779216</v>
      </c>
      <c r="K260" s="47">
        <v>1.5493997689747707</v>
      </c>
      <c r="L260" s="39">
        <v>1270.3725020256741</v>
      </c>
      <c r="M260" s="1">
        <v>5</v>
      </c>
    </row>
    <row r="261" spans="1:13" ht="15" customHeight="1" x14ac:dyDescent="0.3">
      <c r="A261" s="5">
        <v>257</v>
      </c>
      <c r="B261" s="1" t="s">
        <v>390</v>
      </c>
      <c r="C261" s="45" t="s">
        <v>59</v>
      </c>
      <c r="D261" s="1" t="s">
        <v>54</v>
      </c>
      <c r="E261" s="1" t="s">
        <v>91</v>
      </c>
      <c r="F261" s="1" t="s">
        <v>92</v>
      </c>
      <c r="G261" s="1"/>
      <c r="H261" s="1" t="s">
        <v>127</v>
      </c>
      <c r="I261" s="1" t="s">
        <v>132</v>
      </c>
      <c r="J261" s="39">
        <v>2.4365577748423433</v>
      </c>
      <c r="K261" s="47">
        <v>1.9920854172532749</v>
      </c>
      <c r="L261" s="39">
        <v>817.58185166866087</v>
      </c>
      <c r="M261" s="1">
        <v>4</v>
      </c>
    </row>
    <row r="262" spans="1:13" ht="15" customHeight="1" x14ac:dyDescent="0.3">
      <c r="A262" s="5">
        <v>258</v>
      </c>
      <c r="B262" s="1" t="s">
        <v>391</v>
      </c>
      <c r="C262" s="45" t="s">
        <v>9</v>
      </c>
      <c r="D262" s="1" t="s">
        <v>54</v>
      </c>
      <c r="E262" s="1" t="s">
        <v>91</v>
      </c>
      <c r="F262" s="1" t="s">
        <v>92</v>
      </c>
      <c r="G262" s="1"/>
      <c r="H262" s="1" t="s">
        <v>127</v>
      </c>
      <c r="I262" s="1" t="s">
        <v>132</v>
      </c>
      <c r="J262" s="39">
        <v>5.5225799772693183</v>
      </c>
      <c r="K262" s="47">
        <v>3.5414851862280465</v>
      </c>
      <c r="L262" s="39">
        <v>641.27368020103552</v>
      </c>
      <c r="M262" s="1">
        <v>4</v>
      </c>
    </row>
    <row r="263" spans="1:13" ht="15" customHeight="1" x14ac:dyDescent="0.3">
      <c r="A263" s="14">
        <v>259</v>
      </c>
      <c r="B263" s="1" t="s">
        <v>392</v>
      </c>
      <c r="C263" s="45" t="s">
        <v>59</v>
      </c>
      <c r="D263" s="1" t="s">
        <v>54</v>
      </c>
      <c r="E263" s="1" t="s">
        <v>91</v>
      </c>
      <c r="F263" s="1" t="s">
        <v>92</v>
      </c>
      <c r="G263" s="1"/>
      <c r="H263" s="1" t="s">
        <v>127</v>
      </c>
      <c r="I263" s="1" t="s">
        <v>132</v>
      </c>
      <c r="J263" s="39">
        <v>1.0863502190232439</v>
      </c>
      <c r="K263" s="47">
        <v>1.5493997689747707</v>
      </c>
      <c r="L263" s="39">
        <v>1426.2433438526505</v>
      </c>
      <c r="M263" s="1">
        <v>5</v>
      </c>
    </row>
    <row r="264" spans="1:13" ht="15" customHeight="1" x14ac:dyDescent="0.3">
      <c r="A264" s="5">
        <v>260</v>
      </c>
      <c r="B264" s="1" t="s">
        <v>393</v>
      </c>
      <c r="C264" s="45" t="s">
        <v>59</v>
      </c>
      <c r="D264" s="1" t="s">
        <v>54</v>
      </c>
      <c r="E264" s="1" t="s">
        <v>91</v>
      </c>
      <c r="F264" s="1" t="s">
        <v>92</v>
      </c>
      <c r="G264" s="1"/>
      <c r="H264" s="1" t="s">
        <v>127</v>
      </c>
      <c r="I264" s="1" t="s">
        <v>132</v>
      </c>
      <c r="J264" s="39">
        <v>0.86400546796290001</v>
      </c>
      <c r="K264" s="47">
        <v>1.9920854172532747</v>
      </c>
      <c r="L264" s="39">
        <v>2305.6398265049106</v>
      </c>
      <c r="M264" s="1">
        <v>5</v>
      </c>
    </row>
    <row r="265" spans="1:13" ht="15" customHeight="1" x14ac:dyDescent="0.3">
      <c r="A265" s="5">
        <v>261</v>
      </c>
      <c r="B265" s="1" t="s">
        <v>394</v>
      </c>
      <c r="C265" s="45" t="s">
        <v>9</v>
      </c>
      <c r="D265" s="1" t="s">
        <v>54</v>
      </c>
      <c r="E265" s="1" t="s">
        <v>91</v>
      </c>
      <c r="F265" s="1" t="s">
        <v>92</v>
      </c>
      <c r="G265" s="1"/>
      <c r="H265" s="1" t="s">
        <v>127</v>
      </c>
      <c r="I265" s="1" t="s">
        <v>132</v>
      </c>
      <c r="J265" s="39">
        <v>7.3259398488824568</v>
      </c>
      <c r="K265" s="47">
        <v>1.9920854172532791</v>
      </c>
      <c r="L265" s="39">
        <v>271.92216402884662</v>
      </c>
      <c r="M265" s="1">
        <v>3</v>
      </c>
    </row>
    <row r="266" spans="1:13" ht="15" customHeight="1" x14ac:dyDescent="0.3">
      <c r="A266" s="14">
        <v>262</v>
      </c>
      <c r="B266" s="1" t="s">
        <v>395</v>
      </c>
      <c r="C266" s="45" t="s">
        <v>9</v>
      </c>
      <c r="D266" s="1" t="s">
        <v>54</v>
      </c>
      <c r="E266" s="1" t="s">
        <v>91</v>
      </c>
      <c r="F266" s="1" t="s">
        <v>92</v>
      </c>
      <c r="G266" s="1"/>
      <c r="H266" s="1" t="s">
        <v>127</v>
      </c>
      <c r="I266" s="1" t="s">
        <v>132</v>
      </c>
      <c r="J266" s="39">
        <v>22.01381654578196</v>
      </c>
      <c r="K266" s="47">
        <v>5.9762562517598576</v>
      </c>
      <c r="L266" s="39">
        <v>271.47751682817403</v>
      </c>
      <c r="M266" s="1">
        <v>3</v>
      </c>
    </row>
    <row r="267" spans="1:13" ht="15" customHeight="1" x14ac:dyDescent="0.3">
      <c r="A267" s="5">
        <v>263</v>
      </c>
      <c r="B267" s="1" t="s">
        <v>396</v>
      </c>
      <c r="C267" s="45" t="s">
        <v>59</v>
      </c>
      <c r="D267" s="1" t="s">
        <v>54</v>
      </c>
      <c r="E267" s="1" t="s">
        <v>91</v>
      </c>
      <c r="F267" s="1" t="s">
        <v>92</v>
      </c>
      <c r="G267" s="1"/>
      <c r="H267" s="1" t="s">
        <v>127</v>
      </c>
      <c r="I267" s="1" t="s">
        <v>132</v>
      </c>
      <c r="J267" s="39">
        <v>1.1318368533038932</v>
      </c>
      <c r="K267" s="47">
        <v>1.9920854172532747</v>
      </c>
      <c r="L267" s="39">
        <v>1760.0464337578949</v>
      </c>
      <c r="M267" s="1">
        <v>5</v>
      </c>
    </row>
    <row r="268" spans="1:13" ht="15" customHeight="1" x14ac:dyDescent="0.3">
      <c r="A268" s="5">
        <v>264</v>
      </c>
      <c r="B268" s="1" t="s">
        <v>397</v>
      </c>
      <c r="C268" s="45" t="s">
        <v>210</v>
      </c>
      <c r="D268" s="1" t="s">
        <v>54</v>
      </c>
      <c r="E268" s="1" t="s">
        <v>91</v>
      </c>
      <c r="F268" s="1" t="s">
        <v>92</v>
      </c>
      <c r="G268" s="1"/>
      <c r="H268" s="1" t="s">
        <v>127</v>
      </c>
      <c r="I268" s="1" t="s">
        <v>132</v>
      </c>
      <c r="J268" s="39">
        <v>2.1042281133422076</v>
      </c>
      <c r="K268" s="47">
        <v>1.7707425931140159</v>
      </c>
      <c r="L268" s="39">
        <v>841.5164600673894</v>
      </c>
      <c r="M268" s="1">
        <v>4</v>
      </c>
    </row>
    <row r="269" spans="1:13" ht="15" customHeight="1" x14ac:dyDescent="0.3">
      <c r="A269" s="14">
        <v>265</v>
      </c>
      <c r="B269" s="1" t="s">
        <v>398</v>
      </c>
      <c r="C269" s="45" t="s">
        <v>59</v>
      </c>
      <c r="D269" s="1" t="s">
        <v>54</v>
      </c>
      <c r="E269" s="1" t="s">
        <v>91</v>
      </c>
      <c r="F269" s="1" t="s">
        <v>92</v>
      </c>
      <c r="G269" s="1"/>
      <c r="H269" s="1" t="s">
        <v>127</v>
      </c>
      <c r="I269" s="1" t="s">
        <v>132</v>
      </c>
      <c r="J269" s="39">
        <v>2.0496755447391721</v>
      </c>
      <c r="K269" s="47">
        <v>2.2134282413925219</v>
      </c>
      <c r="L269" s="39">
        <v>1079.8920087980011</v>
      </c>
      <c r="M269" s="1">
        <v>5</v>
      </c>
    </row>
    <row r="270" spans="1:13" ht="15" customHeight="1" x14ac:dyDescent="0.3">
      <c r="A270" s="5">
        <v>266</v>
      </c>
      <c r="B270" s="1" t="s">
        <v>399</v>
      </c>
      <c r="C270" s="45" t="s">
        <v>9</v>
      </c>
      <c r="D270" s="1" t="s">
        <v>54</v>
      </c>
      <c r="E270" s="1" t="s">
        <v>91</v>
      </c>
      <c r="F270" s="1" t="s">
        <v>92</v>
      </c>
      <c r="G270" s="1"/>
      <c r="H270" s="1" t="s">
        <v>127</v>
      </c>
      <c r="I270" s="1" t="s">
        <v>132</v>
      </c>
      <c r="J270" s="39">
        <v>1.0570622704732413</v>
      </c>
      <c r="K270" s="47">
        <v>1.5493997689747707</v>
      </c>
      <c r="L270" s="39">
        <v>1465.7601659371614</v>
      </c>
      <c r="M270" s="1">
        <v>5</v>
      </c>
    </row>
    <row r="271" spans="1:13" ht="15" customHeight="1" x14ac:dyDescent="0.3">
      <c r="A271" s="5">
        <v>267</v>
      </c>
      <c r="B271" s="1" t="s">
        <v>400</v>
      </c>
      <c r="C271" s="45" t="s">
        <v>59</v>
      </c>
      <c r="D271" s="1" t="s">
        <v>54</v>
      </c>
      <c r="E271" s="1" t="s">
        <v>91</v>
      </c>
      <c r="F271" s="1" t="s">
        <v>92</v>
      </c>
      <c r="G271" s="1"/>
      <c r="H271" s="1" t="s">
        <v>127</v>
      </c>
      <c r="I271" s="1" t="s">
        <v>132</v>
      </c>
      <c r="J271" s="39">
        <v>0.93087449773058517</v>
      </c>
      <c r="K271" s="47">
        <v>3.3201423620887889</v>
      </c>
      <c r="L271" s="39">
        <v>3566.6917185754814</v>
      </c>
      <c r="M271" s="1">
        <v>5</v>
      </c>
    </row>
    <row r="272" spans="1:13" ht="15" customHeight="1" x14ac:dyDescent="0.3">
      <c r="A272" s="14">
        <v>268</v>
      </c>
      <c r="B272" s="1" t="s">
        <v>401</v>
      </c>
      <c r="C272" s="45" t="s">
        <v>59</v>
      </c>
      <c r="D272" s="1" t="s">
        <v>54</v>
      </c>
      <c r="E272" s="1" t="s">
        <v>91</v>
      </c>
      <c r="F272" s="1" t="s">
        <v>92</v>
      </c>
      <c r="G272" s="1"/>
      <c r="H272" s="1" t="s">
        <v>127</v>
      </c>
      <c r="I272" s="1" t="s">
        <v>132</v>
      </c>
      <c r="J272" s="39">
        <v>1.4686106340454328</v>
      </c>
      <c r="K272" s="47">
        <v>5.7549134276205693</v>
      </c>
      <c r="L272" s="39">
        <v>3918.6107564590438</v>
      </c>
      <c r="M272" s="1">
        <v>5</v>
      </c>
    </row>
    <row r="273" spans="1:13" ht="15" customHeight="1" x14ac:dyDescent="0.3">
      <c r="A273" s="5">
        <v>269</v>
      </c>
      <c r="B273" s="1" t="s">
        <v>402</v>
      </c>
      <c r="C273" s="45" t="s">
        <v>9</v>
      </c>
      <c r="D273" s="1" t="s">
        <v>54</v>
      </c>
      <c r="E273" s="1" t="s">
        <v>91</v>
      </c>
      <c r="F273" s="1" t="s">
        <v>92</v>
      </c>
      <c r="G273" s="1"/>
      <c r="H273" s="1" t="s">
        <v>127</v>
      </c>
      <c r="I273" s="1" t="s">
        <v>132</v>
      </c>
      <c r="J273" s="39">
        <v>7.681474596686062</v>
      </c>
      <c r="K273" s="47">
        <v>1.5493997689747738</v>
      </c>
      <c r="L273" s="39">
        <v>201.70603306339322</v>
      </c>
      <c r="M273" s="1">
        <v>2</v>
      </c>
    </row>
    <row r="274" spans="1:13" ht="15" customHeight="1" x14ac:dyDescent="0.3">
      <c r="A274" s="5">
        <v>270</v>
      </c>
      <c r="B274" s="1" t="s">
        <v>403</v>
      </c>
      <c r="C274" s="45" t="s">
        <v>59</v>
      </c>
      <c r="D274" s="1" t="s">
        <v>54</v>
      </c>
      <c r="E274" s="1" t="s">
        <v>91</v>
      </c>
      <c r="F274" s="1" t="s">
        <v>92</v>
      </c>
      <c r="G274" s="1"/>
      <c r="H274" s="1" t="s">
        <v>127</v>
      </c>
      <c r="I274" s="1" t="s">
        <v>132</v>
      </c>
      <c r="J274" s="39">
        <v>2.4833636462159334</v>
      </c>
      <c r="K274" s="47">
        <v>3.76282801036729</v>
      </c>
      <c r="L274" s="39">
        <v>1515.214260344417</v>
      </c>
      <c r="M274" s="1">
        <v>5</v>
      </c>
    </row>
    <row r="275" spans="1:13" ht="15" customHeight="1" x14ac:dyDescent="0.3">
      <c r="A275" s="14">
        <v>271</v>
      </c>
      <c r="B275" s="1" t="s">
        <v>404</v>
      </c>
      <c r="C275" s="45" t="s">
        <v>59</v>
      </c>
      <c r="D275" s="1" t="s">
        <v>54</v>
      </c>
      <c r="E275" s="1" t="s">
        <v>91</v>
      </c>
      <c r="F275" s="1" t="s">
        <v>92</v>
      </c>
      <c r="G275" s="1"/>
      <c r="H275" s="1" t="s">
        <v>127</v>
      </c>
      <c r="I275" s="1" t="s">
        <v>132</v>
      </c>
      <c r="J275" s="39">
        <v>1.3524657627591465</v>
      </c>
      <c r="K275" s="47">
        <v>1.9920854172532747</v>
      </c>
      <c r="L275" s="39">
        <v>1472.9285369777117</v>
      </c>
      <c r="M275" s="1">
        <v>5</v>
      </c>
    </row>
    <row r="276" spans="1:13" ht="15" customHeight="1" x14ac:dyDescent="0.3">
      <c r="A276" s="5">
        <v>272</v>
      </c>
      <c r="B276" s="1" t="s">
        <v>405</v>
      </c>
      <c r="C276" s="45" t="s">
        <v>59</v>
      </c>
      <c r="D276" s="1" t="s">
        <v>54</v>
      </c>
      <c r="E276" s="1" t="s">
        <v>91</v>
      </c>
      <c r="F276" s="1" t="s">
        <v>92</v>
      </c>
      <c r="G276" s="1"/>
      <c r="H276" s="1" t="s">
        <v>127</v>
      </c>
      <c r="I276" s="1" t="s">
        <v>132</v>
      </c>
      <c r="J276" s="39">
        <v>4.7299207413557349</v>
      </c>
      <c r="K276" s="47">
        <v>5.3122277793420682</v>
      </c>
      <c r="L276" s="39">
        <v>1123.111373282637</v>
      </c>
      <c r="M276" s="1">
        <v>5</v>
      </c>
    </row>
    <row r="277" spans="1:13" ht="15" customHeight="1" x14ac:dyDescent="0.3">
      <c r="A277" s="5">
        <v>273</v>
      </c>
      <c r="B277" s="1" t="s">
        <v>406</v>
      </c>
      <c r="C277" s="45" t="s">
        <v>59</v>
      </c>
      <c r="D277" s="1" t="s">
        <v>54</v>
      </c>
      <c r="E277" s="1" t="s">
        <v>91</v>
      </c>
      <c r="F277" s="1" t="s">
        <v>92</v>
      </c>
      <c r="G277" s="1"/>
      <c r="H277" s="1" t="s">
        <v>127</v>
      </c>
      <c r="I277" s="1" t="s">
        <v>132</v>
      </c>
      <c r="J277" s="39">
        <v>4.3868281008818206</v>
      </c>
      <c r="K277" s="47">
        <v>3.3201423620887889</v>
      </c>
      <c r="L277" s="39">
        <v>756.84350645547033</v>
      </c>
      <c r="M277" s="1">
        <v>4</v>
      </c>
    </row>
    <row r="278" spans="1:13" ht="15" customHeight="1" x14ac:dyDescent="0.3">
      <c r="A278" s="14">
        <v>274</v>
      </c>
      <c r="B278" s="1" t="s">
        <v>407</v>
      </c>
      <c r="C278" s="45" t="s">
        <v>131</v>
      </c>
      <c r="D278" s="1" t="s">
        <v>54</v>
      </c>
      <c r="E278" s="1" t="s">
        <v>91</v>
      </c>
      <c r="F278" s="1" t="s">
        <v>92</v>
      </c>
      <c r="G278" s="1"/>
      <c r="H278" s="1" t="s">
        <v>127</v>
      </c>
      <c r="I278" s="1" t="s">
        <v>132</v>
      </c>
      <c r="J278" s="39">
        <v>4.6608601760324726</v>
      </c>
      <c r="K278" s="47">
        <v>1.992085417253278</v>
      </c>
      <c r="L278" s="39">
        <v>427.40724716376883</v>
      </c>
      <c r="M278" s="1">
        <v>3</v>
      </c>
    </row>
    <row r="279" spans="1:13" ht="15" customHeight="1" x14ac:dyDescent="0.3">
      <c r="A279" s="5">
        <v>275</v>
      </c>
      <c r="B279" s="1" t="s">
        <v>408</v>
      </c>
      <c r="C279" s="45" t="s">
        <v>9</v>
      </c>
      <c r="D279" s="1" t="s">
        <v>54</v>
      </c>
      <c r="E279" s="1" t="s">
        <v>91</v>
      </c>
      <c r="F279" s="1" t="s">
        <v>92</v>
      </c>
      <c r="G279" s="1"/>
      <c r="H279" s="1" t="s">
        <v>127</v>
      </c>
      <c r="I279" s="1" t="s">
        <v>132</v>
      </c>
      <c r="J279" s="39">
        <v>4.4009677740944975</v>
      </c>
      <c r="K279" s="47">
        <v>3.9841708345065481</v>
      </c>
      <c r="L279" s="39">
        <v>905.29425322281395</v>
      </c>
      <c r="M279" s="1">
        <v>4</v>
      </c>
    </row>
    <row r="280" spans="1:13" ht="15" customHeight="1" x14ac:dyDescent="0.3">
      <c r="A280" s="5">
        <v>276</v>
      </c>
      <c r="B280" s="1" t="s">
        <v>409</v>
      </c>
      <c r="C280" s="45" t="s">
        <v>59</v>
      </c>
      <c r="D280" s="1" t="s">
        <v>54</v>
      </c>
      <c r="E280" s="1" t="s">
        <v>91</v>
      </c>
      <c r="F280" s="1" t="s">
        <v>92</v>
      </c>
      <c r="G280" s="1"/>
      <c r="H280" s="1" t="s">
        <v>127</v>
      </c>
      <c r="I280" s="1" t="s">
        <v>132</v>
      </c>
      <c r="J280" s="39">
        <v>1.0648282248792891</v>
      </c>
      <c r="K280" s="47">
        <v>6.4189419000383285</v>
      </c>
      <c r="L280" s="39">
        <v>6028.1477801417141</v>
      </c>
      <c r="M280" s="1">
        <v>5</v>
      </c>
    </row>
    <row r="281" spans="1:13" ht="15" customHeight="1" x14ac:dyDescent="0.3">
      <c r="A281" s="14">
        <v>277</v>
      </c>
      <c r="B281" s="1" t="s">
        <v>410</v>
      </c>
      <c r="C281" s="45" t="s">
        <v>59</v>
      </c>
      <c r="D281" s="1" t="s">
        <v>54</v>
      </c>
      <c r="E281" s="1" t="s">
        <v>91</v>
      </c>
      <c r="F281" s="1" t="s">
        <v>92</v>
      </c>
      <c r="G281" s="1"/>
      <c r="H281" s="1" t="s">
        <v>127</v>
      </c>
      <c r="I281" s="1" t="s">
        <v>132</v>
      </c>
      <c r="J281" s="39">
        <v>3.3561709953191494</v>
      </c>
      <c r="K281" s="47">
        <v>11.288484031101923</v>
      </c>
      <c r="L281" s="39">
        <v>3363.5008606075103</v>
      </c>
      <c r="M281" s="1">
        <v>5</v>
      </c>
    </row>
    <row r="282" spans="1:13" ht="15" customHeight="1" x14ac:dyDescent="0.3">
      <c r="A282" s="5">
        <v>278</v>
      </c>
      <c r="B282" s="1" t="s">
        <v>411</v>
      </c>
      <c r="C282" s="45" t="s">
        <v>59</v>
      </c>
      <c r="D282" s="1" t="s">
        <v>54</v>
      </c>
      <c r="E282" s="1" t="s">
        <v>91</v>
      </c>
      <c r="F282" s="1" t="s">
        <v>92</v>
      </c>
      <c r="G282" s="1"/>
      <c r="H282" s="1" t="s">
        <v>127</v>
      </c>
      <c r="I282" s="1" t="s">
        <v>132</v>
      </c>
      <c r="J282" s="39">
        <v>0.25876633513897457</v>
      </c>
      <c r="K282" s="47">
        <v>3.0987995379495414</v>
      </c>
      <c r="L282" s="39">
        <v>11975.280850522082</v>
      </c>
      <c r="M282" s="1">
        <v>5</v>
      </c>
    </row>
    <row r="283" spans="1:13" ht="15" customHeight="1" x14ac:dyDescent="0.3">
      <c r="A283" s="5">
        <v>279</v>
      </c>
      <c r="B283" s="1" t="s">
        <v>412</v>
      </c>
      <c r="C283" s="45" t="s">
        <v>59</v>
      </c>
      <c r="D283" s="1" t="s">
        <v>54</v>
      </c>
      <c r="E283" s="1" t="s">
        <v>91</v>
      </c>
      <c r="F283" s="1" t="s">
        <v>92</v>
      </c>
      <c r="G283" s="1"/>
      <c r="H283" s="1" t="s">
        <v>127</v>
      </c>
      <c r="I283" s="1" t="s">
        <v>132</v>
      </c>
      <c r="J283" s="39">
        <v>0.57710158470037409</v>
      </c>
      <c r="K283" s="47">
        <v>2.8774567138102838</v>
      </c>
      <c r="L283" s="39">
        <v>4986.0488865304942</v>
      </c>
      <c r="M283" s="1">
        <v>5</v>
      </c>
    </row>
    <row r="284" spans="1:13" ht="15" customHeight="1" x14ac:dyDescent="0.3">
      <c r="A284" s="14">
        <v>280</v>
      </c>
      <c r="B284" s="1" t="s">
        <v>413</v>
      </c>
      <c r="C284" s="45" t="s">
        <v>59</v>
      </c>
      <c r="D284" s="1" t="s">
        <v>54</v>
      </c>
      <c r="E284" s="1" t="s">
        <v>91</v>
      </c>
      <c r="F284" s="1" t="s">
        <v>92</v>
      </c>
      <c r="G284" s="1"/>
      <c r="H284" s="1" t="s">
        <v>127</v>
      </c>
      <c r="I284" s="1" t="s">
        <v>132</v>
      </c>
      <c r="J284" s="39">
        <v>0.48646308087171963</v>
      </c>
      <c r="K284" s="47">
        <v>2.6561138896710261</v>
      </c>
      <c r="L284" s="39">
        <v>5460.0523536367682</v>
      </c>
      <c r="M284" s="1">
        <v>5</v>
      </c>
    </row>
    <row r="285" spans="1:13" ht="15" customHeight="1" x14ac:dyDescent="0.3">
      <c r="A285" s="5">
        <v>281</v>
      </c>
      <c r="B285" s="1" t="s">
        <v>414</v>
      </c>
      <c r="C285" s="45" t="s">
        <v>9</v>
      </c>
      <c r="D285" s="1" t="s">
        <v>54</v>
      </c>
      <c r="E285" s="1" t="s">
        <v>91</v>
      </c>
      <c r="F285" s="1" t="s">
        <v>92</v>
      </c>
      <c r="G285" s="1"/>
      <c r="H285" s="1" t="s">
        <v>127</v>
      </c>
      <c r="I285" s="1" t="s">
        <v>132</v>
      </c>
      <c r="J285" s="39">
        <v>2.7110636432043176</v>
      </c>
      <c r="K285" s="47">
        <v>2.2134282413925206</v>
      </c>
      <c r="L285" s="39">
        <v>816.44274450760543</v>
      </c>
      <c r="M285" s="1">
        <v>4</v>
      </c>
    </row>
    <row r="286" spans="1:13" ht="15" customHeight="1" x14ac:dyDescent="0.3">
      <c r="A286" s="5">
        <v>282</v>
      </c>
      <c r="B286" s="1" t="s">
        <v>415</v>
      </c>
      <c r="C286" s="45" t="s">
        <v>59</v>
      </c>
      <c r="D286" s="1" t="s">
        <v>54</v>
      </c>
      <c r="E286" s="1" t="s">
        <v>91</v>
      </c>
      <c r="F286" s="1" t="s">
        <v>92</v>
      </c>
      <c r="G286" s="1"/>
      <c r="H286" s="1" t="s">
        <v>127</v>
      </c>
      <c r="I286" s="1" t="s">
        <v>132</v>
      </c>
      <c r="J286" s="39">
        <v>0.65942594732627502</v>
      </c>
      <c r="K286" s="47">
        <v>2.2134282413925215</v>
      </c>
      <c r="L286" s="39">
        <v>3356.5986451809231</v>
      </c>
      <c r="M286" s="1">
        <v>5</v>
      </c>
    </row>
    <row r="287" spans="1:13" ht="15" customHeight="1" x14ac:dyDescent="0.3">
      <c r="A287" s="14">
        <v>283</v>
      </c>
      <c r="B287" s="1" t="s">
        <v>416</v>
      </c>
      <c r="C287" s="45" t="s">
        <v>9</v>
      </c>
      <c r="D287" s="1" t="s">
        <v>54</v>
      </c>
      <c r="E287" s="1" t="s">
        <v>91</v>
      </c>
      <c r="F287" s="1" t="s">
        <v>92</v>
      </c>
      <c r="G287" s="1"/>
      <c r="H287" s="1" t="s">
        <v>127</v>
      </c>
      <c r="I287" s="1" t="s">
        <v>134</v>
      </c>
      <c r="J287" s="39">
        <v>9.1074593761104961</v>
      </c>
      <c r="K287" s="47">
        <v>3.0987995379495481</v>
      </c>
      <c r="L287" s="39">
        <v>340.24851607660383</v>
      </c>
      <c r="M287" s="1">
        <v>3</v>
      </c>
    </row>
    <row r="288" spans="1:13" ht="15" customHeight="1" x14ac:dyDescent="0.3">
      <c r="A288" s="5">
        <v>284</v>
      </c>
      <c r="B288" s="1" t="s">
        <v>417</v>
      </c>
      <c r="C288" s="45" t="s">
        <v>59</v>
      </c>
      <c r="D288" s="1" t="s">
        <v>54</v>
      </c>
      <c r="E288" s="1" t="s">
        <v>91</v>
      </c>
      <c r="F288" s="1" t="s">
        <v>92</v>
      </c>
      <c r="G288" s="1"/>
      <c r="H288" s="1" t="s">
        <v>127</v>
      </c>
      <c r="I288" s="1" t="s">
        <v>134</v>
      </c>
      <c r="J288" s="39">
        <v>4.495332771649168</v>
      </c>
      <c r="K288" s="47">
        <v>4.2055136586458017</v>
      </c>
      <c r="L288" s="39">
        <v>935.52888568535445</v>
      </c>
      <c r="M288" s="1">
        <v>4</v>
      </c>
    </row>
    <row r="289" spans="1:13" ht="15" customHeight="1" x14ac:dyDescent="0.3">
      <c r="A289" s="5">
        <v>285</v>
      </c>
      <c r="B289" s="1" t="s">
        <v>418</v>
      </c>
      <c r="C289" s="45" t="s">
        <v>59</v>
      </c>
      <c r="D289" s="1" t="s">
        <v>54</v>
      </c>
      <c r="E289" s="1" t="s">
        <v>91</v>
      </c>
      <c r="F289" s="1" t="s">
        <v>92</v>
      </c>
      <c r="G289" s="1"/>
      <c r="H289" s="1" t="s">
        <v>127</v>
      </c>
      <c r="I289" s="1" t="s">
        <v>134</v>
      </c>
      <c r="J289" s="39">
        <v>0.80226768203664311</v>
      </c>
      <c r="K289" s="47">
        <v>3.9841708345065503</v>
      </c>
      <c r="L289" s="39">
        <v>4966.1365199110387</v>
      </c>
      <c r="M289" s="1">
        <v>5</v>
      </c>
    </row>
    <row r="290" spans="1:13" ht="15" customHeight="1" x14ac:dyDescent="0.3">
      <c r="A290" s="14">
        <v>286</v>
      </c>
      <c r="B290" s="1" t="s">
        <v>419</v>
      </c>
      <c r="C290" s="45" t="s">
        <v>59</v>
      </c>
      <c r="D290" s="1" t="s">
        <v>54</v>
      </c>
      <c r="E290" s="1" t="s">
        <v>91</v>
      </c>
      <c r="F290" s="1" t="s">
        <v>92</v>
      </c>
      <c r="G290" s="1"/>
      <c r="H290" s="1" t="s">
        <v>127</v>
      </c>
      <c r="I290" s="1" t="s">
        <v>134</v>
      </c>
      <c r="J290" s="39">
        <v>0.34018792560295474</v>
      </c>
      <c r="K290" s="47">
        <v>2.2134282413925219</v>
      </c>
      <c r="L290" s="39">
        <v>6506.4867821790122</v>
      </c>
      <c r="M290" s="1">
        <v>5</v>
      </c>
    </row>
    <row r="291" spans="1:13" ht="15" customHeight="1" x14ac:dyDescent="0.3">
      <c r="A291" s="5">
        <v>287</v>
      </c>
      <c r="B291" s="1" t="s">
        <v>420</v>
      </c>
      <c r="C291" s="45" t="s">
        <v>59</v>
      </c>
      <c r="D291" s="1" t="s">
        <v>54</v>
      </c>
      <c r="E291" s="1" t="s">
        <v>91</v>
      </c>
      <c r="F291" s="1" t="s">
        <v>92</v>
      </c>
      <c r="G291" s="1"/>
      <c r="H291" s="1" t="s">
        <v>127</v>
      </c>
      <c r="I291" s="1" t="s">
        <v>134</v>
      </c>
      <c r="J291" s="39">
        <v>1.3744917066791293</v>
      </c>
      <c r="K291" s="47">
        <v>2.4347710655317787</v>
      </c>
      <c r="L291" s="39">
        <v>1771.3974218253818</v>
      </c>
      <c r="M291" s="1">
        <v>5</v>
      </c>
    </row>
    <row r="292" spans="1:13" ht="15" customHeight="1" x14ac:dyDescent="0.3">
      <c r="A292" s="5">
        <v>288</v>
      </c>
      <c r="B292" s="1" t="s">
        <v>421</v>
      </c>
      <c r="C292" s="45" t="s">
        <v>9</v>
      </c>
      <c r="D292" s="1" t="s">
        <v>54</v>
      </c>
      <c r="E292" s="1" t="s">
        <v>91</v>
      </c>
      <c r="F292" s="1" t="s">
        <v>92</v>
      </c>
      <c r="G292" s="1"/>
      <c r="H292" s="1" t="s">
        <v>127</v>
      </c>
      <c r="I292" s="1" t="s">
        <v>134</v>
      </c>
      <c r="J292" s="39">
        <v>7.2639349375869084</v>
      </c>
      <c r="K292" s="47">
        <v>3.0987995379495481</v>
      </c>
      <c r="L292" s="39">
        <v>426.60067368100283</v>
      </c>
      <c r="M292" s="1">
        <v>3</v>
      </c>
    </row>
    <row r="293" spans="1:13" ht="15" customHeight="1" x14ac:dyDescent="0.3">
      <c r="A293" s="14">
        <v>289</v>
      </c>
      <c r="B293" s="1" t="s">
        <v>422</v>
      </c>
      <c r="C293" s="45" t="s">
        <v>59</v>
      </c>
      <c r="D293" s="1" t="s">
        <v>54</v>
      </c>
      <c r="E293" s="1" t="s">
        <v>91</v>
      </c>
      <c r="F293" s="1" t="s">
        <v>92</v>
      </c>
      <c r="G293" s="1"/>
      <c r="H293" s="1" t="s">
        <v>127</v>
      </c>
      <c r="I293" s="1" t="s">
        <v>134</v>
      </c>
      <c r="J293" s="39">
        <v>5.5141168101444382</v>
      </c>
      <c r="K293" s="47">
        <v>2.4347710655317814</v>
      </c>
      <c r="L293" s="39">
        <v>441.55231914066115</v>
      </c>
      <c r="M293" s="1">
        <v>3</v>
      </c>
    </row>
    <row r="294" spans="1:13" ht="15" customHeight="1" x14ac:dyDescent="0.3">
      <c r="A294" s="5">
        <v>290</v>
      </c>
      <c r="B294" s="1" t="s">
        <v>423</v>
      </c>
      <c r="C294" s="45" t="s">
        <v>9</v>
      </c>
      <c r="D294" s="1" t="s">
        <v>54</v>
      </c>
      <c r="E294" s="1" t="s">
        <v>91</v>
      </c>
      <c r="F294" s="1" t="s">
        <v>92</v>
      </c>
      <c r="G294" s="1"/>
      <c r="H294" s="1" t="s">
        <v>127</v>
      </c>
      <c r="I294" s="1" t="s">
        <v>134</v>
      </c>
      <c r="J294" s="39">
        <v>19.894783354112995</v>
      </c>
      <c r="K294" s="47">
        <v>3.5414851862280541</v>
      </c>
      <c r="L294" s="39">
        <v>178.01074398208496</v>
      </c>
      <c r="M294" s="1">
        <v>2</v>
      </c>
    </row>
    <row r="295" spans="1:13" ht="15" customHeight="1" x14ac:dyDescent="0.3">
      <c r="A295" s="5">
        <v>291</v>
      </c>
      <c r="B295" s="1" t="s">
        <v>424</v>
      </c>
      <c r="C295" s="45" t="s">
        <v>59</v>
      </c>
      <c r="D295" s="1" t="s">
        <v>54</v>
      </c>
      <c r="E295" s="1" t="s">
        <v>91</v>
      </c>
      <c r="F295" s="1" t="s">
        <v>92</v>
      </c>
      <c r="G295" s="1"/>
      <c r="H295" s="1" t="s">
        <v>127</v>
      </c>
      <c r="I295" s="1" t="s">
        <v>134</v>
      </c>
      <c r="J295" s="39">
        <v>0.7873702104818423</v>
      </c>
      <c r="K295" s="47">
        <v>1.5493997689747707</v>
      </c>
      <c r="L295" s="39">
        <v>1967.8160900024318</v>
      </c>
      <c r="M295" s="1">
        <v>5</v>
      </c>
    </row>
    <row r="296" spans="1:13" ht="15" customHeight="1" x14ac:dyDescent="0.3">
      <c r="A296" s="14">
        <v>292</v>
      </c>
      <c r="B296" s="1" t="s">
        <v>425</v>
      </c>
      <c r="C296" s="45" t="s">
        <v>131</v>
      </c>
      <c r="D296" s="1" t="s">
        <v>54</v>
      </c>
      <c r="E296" s="1" t="s">
        <v>91</v>
      </c>
      <c r="F296" s="1" t="s">
        <v>92</v>
      </c>
      <c r="G296" s="1"/>
      <c r="H296" s="1" t="s">
        <v>127</v>
      </c>
      <c r="I296" s="1" t="s">
        <v>134</v>
      </c>
      <c r="J296" s="39">
        <v>13.086645593344681</v>
      </c>
      <c r="K296" s="47">
        <v>1.5493997689747603</v>
      </c>
      <c r="L296" s="39">
        <v>118.39548629350213</v>
      </c>
      <c r="M296" s="1">
        <v>1</v>
      </c>
    </row>
    <row r="297" spans="1:13" ht="15" customHeight="1" x14ac:dyDescent="0.3">
      <c r="A297" s="5">
        <v>293</v>
      </c>
      <c r="B297" s="1" t="s">
        <v>426</v>
      </c>
      <c r="C297" s="45" t="s">
        <v>9</v>
      </c>
      <c r="D297" s="1" t="s">
        <v>54</v>
      </c>
      <c r="E297" s="1" t="s">
        <v>91</v>
      </c>
      <c r="F297" s="1" t="s">
        <v>92</v>
      </c>
      <c r="G297" s="1"/>
      <c r="H297" s="1" t="s">
        <v>127</v>
      </c>
      <c r="I297" s="1" t="s">
        <v>134</v>
      </c>
      <c r="J297" s="39">
        <v>7.2026392949643379</v>
      </c>
      <c r="K297" s="47">
        <v>2.213428241392525</v>
      </c>
      <c r="L297" s="39">
        <v>307.30793959653431</v>
      </c>
      <c r="M297" s="1">
        <v>3</v>
      </c>
    </row>
    <row r="298" spans="1:13" ht="15" customHeight="1" x14ac:dyDescent="0.3">
      <c r="A298" s="5">
        <v>294</v>
      </c>
      <c r="B298" s="1" t="s">
        <v>427</v>
      </c>
      <c r="C298" s="45" t="s">
        <v>59</v>
      </c>
      <c r="D298" s="1" t="s">
        <v>54</v>
      </c>
      <c r="E298" s="1" t="s">
        <v>91</v>
      </c>
      <c r="F298" s="1" t="s">
        <v>92</v>
      </c>
      <c r="G298" s="1"/>
      <c r="H298" s="1" t="s">
        <v>127</v>
      </c>
      <c r="I298" s="1" t="s">
        <v>134</v>
      </c>
      <c r="J298" s="39">
        <v>2.4880359203666211</v>
      </c>
      <c r="K298" s="47">
        <v>1.5493997689747727</v>
      </c>
      <c r="L298" s="39">
        <v>622.74011250869046</v>
      </c>
      <c r="M298" s="1">
        <v>4</v>
      </c>
    </row>
    <row r="299" spans="1:13" ht="15" customHeight="1" x14ac:dyDescent="0.3">
      <c r="A299" s="14">
        <v>295</v>
      </c>
      <c r="B299" s="1" t="s">
        <v>428</v>
      </c>
      <c r="C299" s="45" t="s">
        <v>9</v>
      </c>
      <c r="D299" s="1" t="s">
        <v>54</v>
      </c>
      <c r="E299" s="1" t="s">
        <v>91</v>
      </c>
      <c r="F299" s="1" t="s">
        <v>92</v>
      </c>
      <c r="G299" s="1"/>
      <c r="H299" s="1" t="s">
        <v>127</v>
      </c>
      <c r="I299" s="1" t="s">
        <v>134</v>
      </c>
      <c r="J299" s="39">
        <v>8.1666179430005919</v>
      </c>
      <c r="K299" s="47">
        <v>2.656113889671027</v>
      </c>
      <c r="L299" s="39">
        <v>325.24037590708127</v>
      </c>
      <c r="M299" s="1">
        <v>3</v>
      </c>
    </row>
    <row r="300" spans="1:13" ht="15" customHeight="1" x14ac:dyDescent="0.3">
      <c r="A300" s="5">
        <v>296</v>
      </c>
      <c r="B300" s="1" t="s">
        <v>429</v>
      </c>
      <c r="C300" s="45" t="s">
        <v>9</v>
      </c>
      <c r="D300" s="1" t="s">
        <v>54</v>
      </c>
      <c r="E300" s="1" t="s">
        <v>91</v>
      </c>
      <c r="F300" s="1" t="s">
        <v>92</v>
      </c>
      <c r="G300" s="1"/>
      <c r="H300" s="1" t="s">
        <v>127</v>
      </c>
      <c r="I300" s="1" t="s">
        <v>134</v>
      </c>
      <c r="J300" s="39">
        <v>5.289353639503882</v>
      </c>
      <c r="K300" s="47">
        <v>2.434771065531772</v>
      </c>
      <c r="L300" s="39">
        <v>460.31542443060067</v>
      </c>
      <c r="M300" s="1">
        <v>3</v>
      </c>
    </row>
    <row r="301" spans="1:13" ht="15" customHeight="1" x14ac:dyDescent="0.3">
      <c r="A301" s="5">
        <v>297</v>
      </c>
      <c r="B301" s="1" t="s">
        <v>430</v>
      </c>
      <c r="C301" s="45" t="s">
        <v>59</v>
      </c>
      <c r="D301" s="1" t="s">
        <v>54</v>
      </c>
      <c r="E301" s="1" t="s">
        <v>91</v>
      </c>
      <c r="F301" s="1" t="s">
        <v>92</v>
      </c>
      <c r="G301" s="1"/>
      <c r="H301" s="1" t="s">
        <v>127</v>
      </c>
      <c r="I301" s="1" t="s">
        <v>134</v>
      </c>
      <c r="J301" s="39">
        <v>0.52355902810645571</v>
      </c>
      <c r="K301" s="47">
        <v>1.7707425931140175</v>
      </c>
      <c r="L301" s="39">
        <v>3382.1259839950094</v>
      </c>
      <c r="M301" s="1">
        <v>5</v>
      </c>
    </row>
    <row r="302" spans="1:13" ht="15" customHeight="1" x14ac:dyDescent="0.3">
      <c r="A302" s="14">
        <v>298</v>
      </c>
      <c r="B302" s="1" t="s">
        <v>431</v>
      </c>
      <c r="C302" s="45" t="s">
        <v>131</v>
      </c>
      <c r="D302" s="1" t="s">
        <v>54</v>
      </c>
      <c r="E302" s="1" t="s">
        <v>91</v>
      </c>
      <c r="F302" s="1" t="s">
        <v>92</v>
      </c>
      <c r="G302" s="1"/>
      <c r="H302" s="1" t="s">
        <v>127</v>
      </c>
      <c r="I302" s="1" t="s">
        <v>137</v>
      </c>
      <c r="J302" s="39">
        <v>12.336755573152448</v>
      </c>
      <c r="K302" s="47">
        <v>1.549399768974774</v>
      </c>
      <c r="L302" s="39">
        <v>125.59215912055647</v>
      </c>
      <c r="M302" s="1">
        <v>2</v>
      </c>
    </row>
    <row r="303" spans="1:13" ht="15" customHeight="1" x14ac:dyDescent="0.3">
      <c r="A303" s="5">
        <v>299</v>
      </c>
      <c r="B303" s="1" t="s">
        <v>432</v>
      </c>
      <c r="C303" s="45" t="s">
        <v>210</v>
      </c>
      <c r="D303" s="1" t="s">
        <v>54</v>
      </c>
      <c r="E303" s="1" t="s">
        <v>91</v>
      </c>
      <c r="F303" s="1" t="s">
        <v>92</v>
      </c>
      <c r="G303" s="1"/>
      <c r="H303" s="1" t="s">
        <v>127</v>
      </c>
      <c r="I303" s="1" t="s">
        <v>137</v>
      </c>
      <c r="J303" s="39">
        <v>6.4782397645925869</v>
      </c>
      <c r="K303" s="47">
        <v>2.4347710655317814</v>
      </c>
      <c r="L303" s="39">
        <v>375.83836875554465</v>
      </c>
      <c r="M303" s="1">
        <v>3</v>
      </c>
    </row>
    <row r="304" spans="1:13" ht="15" customHeight="1" x14ac:dyDescent="0.3">
      <c r="A304" s="5">
        <v>300</v>
      </c>
      <c r="B304" s="1" t="s">
        <v>433</v>
      </c>
      <c r="C304" s="45" t="s">
        <v>59</v>
      </c>
      <c r="D304" s="1" t="s">
        <v>54</v>
      </c>
      <c r="E304" s="1" t="s">
        <v>91</v>
      </c>
      <c r="F304" s="1" t="s">
        <v>92</v>
      </c>
      <c r="G304" s="1"/>
      <c r="H304" s="1" t="s">
        <v>127</v>
      </c>
      <c r="I304" s="1" t="s">
        <v>137</v>
      </c>
      <c r="J304" s="39">
        <v>3.046339586865213</v>
      </c>
      <c r="K304" s="47">
        <v>8.8537129655701072</v>
      </c>
      <c r="L304" s="39">
        <v>2906.3447173599179</v>
      </c>
      <c r="M304" s="1">
        <v>5</v>
      </c>
    </row>
    <row r="305" spans="1:13" ht="15" customHeight="1" x14ac:dyDescent="0.3">
      <c r="A305" s="14">
        <v>301</v>
      </c>
      <c r="B305" s="1" t="s">
        <v>434</v>
      </c>
      <c r="C305" s="45" t="s">
        <v>131</v>
      </c>
      <c r="D305" s="1" t="s">
        <v>54</v>
      </c>
      <c r="E305" s="1" t="s">
        <v>91</v>
      </c>
      <c r="F305" s="1" t="s">
        <v>92</v>
      </c>
      <c r="G305" s="1"/>
      <c r="H305" s="1" t="s">
        <v>127</v>
      </c>
      <c r="I305" s="1" t="s">
        <v>137</v>
      </c>
      <c r="J305" s="39">
        <v>24.781324726476658</v>
      </c>
      <c r="K305" s="47">
        <v>3.7628280103672993</v>
      </c>
      <c r="L305" s="39">
        <v>151.84127773230176</v>
      </c>
      <c r="M305" s="1">
        <v>2</v>
      </c>
    </row>
    <row r="306" spans="1:13" ht="15" customHeight="1" x14ac:dyDescent="0.3">
      <c r="A306" s="5">
        <v>302</v>
      </c>
      <c r="B306" s="1" t="s">
        <v>435</v>
      </c>
      <c r="C306" s="45" t="s">
        <v>9</v>
      </c>
      <c r="D306" s="1" t="s">
        <v>54</v>
      </c>
      <c r="E306" s="1" t="s">
        <v>91</v>
      </c>
      <c r="F306" s="1" t="s">
        <v>92</v>
      </c>
      <c r="G306" s="1"/>
      <c r="H306" s="1" t="s">
        <v>127</v>
      </c>
      <c r="I306" s="1" t="s">
        <v>139</v>
      </c>
      <c r="J306" s="39">
        <v>49.440192283070466</v>
      </c>
      <c r="K306" s="47">
        <v>9.7390842621272427</v>
      </c>
      <c r="L306" s="39">
        <v>196.98718415911469</v>
      </c>
      <c r="M306" s="1">
        <v>2</v>
      </c>
    </row>
    <row r="307" spans="1:13" ht="15" customHeight="1" x14ac:dyDescent="0.3">
      <c r="A307" s="5">
        <v>303</v>
      </c>
      <c r="B307" s="1" t="s">
        <v>436</v>
      </c>
      <c r="C307" s="45" t="s">
        <v>59</v>
      </c>
      <c r="D307" s="1" t="s">
        <v>54</v>
      </c>
      <c r="E307" s="1" t="s">
        <v>91</v>
      </c>
      <c r="F307" s="1" t="s">
        <v>92</v>
      </c>
      <c r="G307" s="1"/>
      <c r="H307" s="1" t="s">
        <v>127</v>
      </c>
      <c r="I307" s="1" t="s">
        <v>139</v>
      </c>
      <c r="J307" s="39">
        <v>4.4493123103111447</v>
      </c>
      <c r="K307" s="47">
        <v>1.5493997689747736</v>
      </c>
      <c r="L307" s="39">
        <v>348.23353833447186</v>
      </c>
      <c r="M307" s="1">
        <v>3</v>
      </c>
    </row>
    <row r="308" spans="1:13" ht="15" customHeight="1" x14ac:dyDescent="0.3">
      <c r="A308" s="14">
        <v>304</v>
      </c>
      <c r="B308" s="1" t="s">
        <v>437</v>
      </c>
      <c r="C308" s="45" t="s">
        <v>210</v>
      </c>
      <c r="D308" s="1" t="s">
        <v>54</v>
      </c>
      <c r="E308" s="1" t="s">
        <v>91</v>
      </c>
      <c r="F308" s="1" t="s">
        <v>92</v>
      </c>
      <c r="G308" s="1"/>
      <c r="H308" s="1" t="s">
        <v>127</v>
      </c>
      <c r="I308" s="1" t="s">
        <v>139</v>
      </c>
      <c r="J308" s="39">
        <v>2.2791899019011059</v>
      </c>
      <c r="K308" s="47">
        <v>1.9920854172532751</v>
      </c>
      <c r="L308" s="39">
        <v>874.03222328760205</v>
      </c>
      <c r="M308" s="1">
        <v>4</v>
      </c>
    </row>
    <row r="309" spans="1:13" ht="15" customHeight="1" x14ac:dyDescent="0.3">
      <c r="A309" s="5">
        <v>305</v>
      </c>
      <c r="B309" s="1" t="s">
        <v>438</v>
      </c>
      <c r="C309" s="45" t="s">
        <v>59</v>
      </c>
      <c r="D309" s="1" t="s">
        <v>54</v>
      </c>
      <c r="E309" s="1" t="s">
        <v>91</v>
      </c>
      <c r="F309" s="1" t="s">
        <v>92</v>
      </c>
      <c r="G309" s="1"/>
      <c r="H309" s="1" t="s">
        <v>127</v>
      </c>
      <c r="I309" s="1" t="s">
        <v>139</v>
      </c>
      <c r="J309" s="39">
        <v>6.6828742726105625</v>
      </c>
      <c r="K309" s="47">
        <v>4.6481993069242939</v>
      </c>
      <c r="L309" s="39">
        <v>695.53894287293622</v>
      </c>
      <c r="M309" s="1">
        <v>4</v>
      </c>
    </row>
    <row r="310" spans="1:13" ht="15" customHeight="1" x14ac:dyDescent="0.3">
      <c r="A310" s="5">
        <v>306</v>
      </c>
      <c r="B310" s="1" t="s">
        <v>439</v>
      </c>
      <c r="C310" s="45" t="s">
        <v>59</v>
      </c>
      <c r="D310" s="1" t="s">
        <v>54</v>
      </c>
      <c r="E310" s="1" t="s">
        <v>91</v>
      </c>
      <c r="F310" s="1" t="s">
        <v>92</v>
      </c>
      <c r="G310" s="1"/>
      <c r="H310" s="1" t="s">
        <v>127</v>
      </c>
      <c r="I310" s="1" t="s">
        <v>139</v>
      </c>
      <c r="J310" s="39">
        <v>4.6166789699781496</v>
      </c>
      <c r="K310" s="47">
        <v>2.6561138896710244</v>
      </c>
      <c r="L310" s="39">
        <v>575.3299952072681</v>
      </c>
      <c r="M310" s="1">
        <v>4</v>
      </c>
    </row>
    <row r="311" spans="1:13" ht="15" customHeight="1" x14ac:dyDescent="0.3">
      <c r="A311" s="14">
        <v>307</v>
      </c>
      <c r="B311" s="1" t="s">
        <v>440</v>
      </c>
      <c r="C311" s="45" t="s">
        <v>59</v>
      </c>
      <c r="D311" s="1" t="s">
        <v>54</v>
      </c>
      <c r="E311" s="1" t="s">
        <v>91</v>
      </c>
      <c r="F311" s="1" t="s">
        <v>92</v>
      </c>
      <c r="G311" s="1"/>
      <c r="H311" s="1" t="s">
        <v>127</v>
      </c>
      <c r="I311" s="1" t="s">
        <v>139</v>
      </c>
      <c r="J311" s="39">
        <v>2.6571478968496463</v>
      </c>
      <c r="K311" s="47">
        <v>2.43477106553178</v>
      </c>
      <c r="L311" s="39">
        <v>916.30995339720482</v>
      </c>
      <c r="M311" s="1">
        <v>4</v>
      </c>
    </row>
    <row r="312" spans="1:13" ht="15" customHeight="1" x14ac:dyDescent="0.3">
      <c r="A312" s="5">
        <v>308</v>
      </c>
      <c r="B312" s="1" t="s">
        <v>441</v>
      </c>
      <c r="C312" s="45" t="s">
        <v>59</v>
      </c>
      <c r="D312" s="1" t="s">
        <v>54</v>
      </c>
      <c r="E312" s="1" t="s">
        <v>91</v>
      </c>
      <c r="F312" s="1" t="s">
        <v>92</v>
      </c>
      <c r="G312" s="1"/>
      <c r="H312" s="1" t="s">
        <v>127</v>
      </c>
      <c r="I312" s="1" t="s">
        <v>139</v>
      </c>
      <c r="J312" s="39">
        <v>8.8023170197262246</v>
      </c>
      <c r="K312" s="47">
        <v>3.3201423620887889</v>
      </c>
      <c r="L312" s="39">
        <v>377.18959163232392</v>
      </c>
      <c r="M312" s="1">
        <v>3</v>
      </c>
    </row>
    <row r="313" spans="1:13" ht="15" customHeight="1" x14ac:dyDescent="0.3">
      <c r="A313" s="5">
        <v>309</v>
      </c>
      <c r="B313" s="1" t="s">
        <v>442</v>
      </c>
      <c r="C313" s="45" t="s">
        <v>59</v>
      </c>
      <c r="D313" s="1" t="s">
        <v>54</v>
      </c>
      <c r="E313" s="1" t="s">
        <v>91</v>
      </c>
      <c r="F313" s="1" t="s">
        <v>92</v>
      </c>
      <c r="G313" s="1"/>
      <c r="H313" s="1" t="s">
        <v>127</v>
      </c>
      <c r="I313" s="1" t="s">
        <v>139</v>
      </c>
      <c r="J313" s="39">
        <v>4.1336083960269665</v>
      </c>
      <c r="K313" s="47">
        <v>3.3201423620887889</v>
      </c>
      <c r="L313" s="39">
        <v>803.20679754762364</v>
      </c>
      <c r="M313" s="1">
        <v>4</v>
      </c>
    </row>
    <row r="314" spans="1:13" ht="15" customHeight="1" x14ac:dyDescent="0.3">
      <c r="A314" s="14">
        <v>310</v>
      </c>
      <c r="B314" s="1" t="s">
        <v>443</v>
      </c>
      <c r="C314" s="45" t="s">
        <v>210</v>
      </c>
      <c r="D314" s="1" t="s">
        <v>54</v>
      </c>
      <c r="E314" s="1" t="s">
        <v>91</v>
      </c>
      <c r="F314" s="1" t="s">
        <v>92</v>
      </c>
      <c r="G314" s="1"/>
      <c r="H314" s="1" t="s">
        <v>127</v>
      </c>
      <c r="I314" s="1" t="s">
        <v>139</v>
      </c>
      <c r="J314" s="39">
        <v>7.1175627185507375</v>
      </c>
      <c r="K314" s="47">
        <v>1.9920854172532749</v>
      </c>
      <c r="L314" s="39">
        <v>279.88308582954068</v>
      </c>
      <c r="M314" s="1">
        <v>3</v>
      </c>
    </row>
    <row r="315" spans="1:13" ht="15" customHeight="1" x14ac:dyDescent="0.3">
      <c r="A315" s="5">
        <v>311</v>
      </c>
      <c r="B315" s="1" t="s">
        <v>444</v>
      </c>
      <c r="C315" s="45" t="s">
        <v>59</v>
      </c>
      <c r="D315" s="1" t="s">
        <v>54</v>
      </c>
      <c r="E315" s="1" t="s">
        <v>91</v>
      </c>
      <c r="F315" s="1" t="s">
        <v>92</v>
      </c>
      <c r="G315" s="1"/>
      <c r="H315" s="1" t="s">
        <v>127</v>
      </c>
      <c r="I315" s="1" t="s">
        <v>139</v>
      </c>
      <c r="J315" s="39">
        <v>5.8435468466160634</v>
      </c>
      <c r="K315" s="47">
        <v>3.5414851862280488</v>
      </c>
      <c r="L315" s="39">
        <v>606.05061945877708</v>
      </c>
      <c r="M315" s="1">
        <v>4</v>
      </c>
    </row>
    <row r="316" spans="1:13" ht="15" customHeight="1" x14ac:dyDescent="0.3">
      <c r="A316" s="5">
        <v>312</v>
      </c>
      <c r="B316" s="1" t="s">
        <v>445</v>
      </c>
      <c r="C316" s="45" t="s">
        <v>59</v>
      </c>
      <c r="D316" s="1" t="s">
        <v>54</v>
      </c>
      <c r="E316" s="1" t="s">
        <v>91</v>
      </c>
      <c r="F316" s="1" t="s">
        <v>92</v>
      </c>
      <c r="G316" s="1"/>
      <c r="H316" s="1" t="s">
        <v>127</v>
      </c>
      <c r="I316" s="1" t="s">
        <v>139</v>
      </c>
      <c r="J316" s="39">
        <v>2.6071550302165121</v>
      </c>
      <c r="K316" s="47">
        <v>2.6561138896710239</v>
      </c>
      <c r="L316" s="39">
        <v>1018.7786529328278</v>
      </c>
      <c r="M316" s="1">
        <v>5</v>
      </c>
    </row>
    <row r="317" spans="1:13" ht="15" customHeight="1" x14ac:dyDescent="0.3">
      <c r="A317" s="14">
        <v>313</v>
      </c>
      <c r="B317" s="1" t="s">
        <v>446</v>
      </c>
      <c r="C317" s="45" t="s">
        <v>59</v>
      </c>
      <c r="D317" s="1" t="s">
        <v>54</v>
      </c>
      <c r="E317" s="1" t="s">
        <v>91</v>
      </c>
      <c r="F317" s="1" t="s">
        <v>92</v>
      </c>
      <c r="G317" s="1"/>
      <c r="H317" s="1" t="s">
        <v>127</v>
      </c>
      <c r="I317" s="1" t="s">
        <v>139</v>
      </c>
      <c r="J317" s="39">
        <v>3.3336583748097572</v>
      </c>
      <c r="K317" s="47">
        <v>1.5493997689747718</v>
      </c>
      <c r="L317" s="39">
        <v>464.7746093848599</v>
      </c>
      <c r="M317" s="1">
        <v>3</v>
      </c>
    </row>
    <row r="318" spans="1:13" ht="15" customHeight="1" x14ac:dyDescent="0.3">
      <c r="A318" s="5">
        <v>314</v>
      </c>
      <c r="B318" s="1" t="s">
        <v>447</v>
      </c>
      <c r="C318" s="45" t="s">
        <v>210</v>
      </c>
      <c r="D318" s="1" t="s">
        <v>54</v>
      </c>
      <c r="E318" s="1" t="s">
        <v>91</v>
      </c>
      <c r="F318" s="1" t="s">
        <v>92</v>
      </c>
      <c r="G318" s="1"/>
      <c r="H318" s="1" t="s">
        <v>127</v>
      </c>
      <c r="I318" s="1" t="s">
        <v>139</v>
      </c>
      <c r="J318" s="39">
        <v>7.6639412304031849</v>
      </c>
      <c r="K318" s="47">
        <v>1.549399768974774</v>
      </c>
      <c r="L318" s="39">
        <v>202.16749090249263</v>
      </c>
      <c r="M318" s="1">
        <v>2</v>
      </c>
    </row>
    <row r="319" spans="1:13" ht="15" customHeight="1" x14ac:dyDescent="0.3">
      <c r="A319" s="5">
        <v>315</v>
      </c>
      <c r="B319" s="1" t="s">
        <v>448</v>
      </c>
      <c r="C319" s="45" t="s">
        <v>59</v>
      </c>
      <c r="D319" s="1" t="s">
        <v>54</v>
      </c>
      <c r="E319" s="1" t="s">
        <v>91</v>
      </c>
      <c r="F319" s="1" t="s">
        <v>92</v>
      </c>
      <c r="G319" s="1"/>
      <c r="H319" s="1" t="s">
        <v>127</v>
      </c>
      <c r="I319" s="1" t="s">
        <v>139</v>
      </c>
      <c r="J319" s="39">
        <v>4.117120287645502</v>
      </c>
      <c r="K319" s="47">
        <v>1.7707425931140159</v>
      </c>
      <c r="L319" s="39">
        <v>430.09250869535998</v>
      </c>
      <c r="M319" s="1">
        <v>3</v>
      </c>
    </row>
    <row r="320" spans="1:13" ht="15" customHeight="1" x14ac:dyDescent="0.3">
      <c r="A320" s="14">
        <v>316</v>
      </c>
      <c r="B320" s="1" t="s">
        <v>449</v>
      </c>
      <c r="C320" s="45" t="s">
        <v>59</v>
      </c>
      <c r="D320" s="1" t="s">
        <v>54</v>
      </c>
      <c r="E320" s="1" t="s">
        <v>91</v>
      </c>
      <c r="F320" s="1" t="s">
        <v>92</v>
      </c>
      <c r="G320" s="1"/>
      <c r="H320" s="1" t="s">
        <v>127</v>
      </c>
      <c r="I320" s="1" t="s">
        <v>139</v>
      </c>
      <c r="J320" s="39">
        <v>7.6949106238067122</v>
      </c>
      <c r="K320" s="47">
        <v>1.5493997689747736</v>
      </c>
      <c r="L320" s="39">
        <v>201.35383563536149</v>
      </c>
      <c r="M320" s="1">
        <v>2</v>
      </c>
    </row>
    <row r="321" spans="1:13" ht="15" customHeight="1" x14ac:dyDescent="0.3">
      <c r="A321" s="5">
        <v>317</v>
      </c>
      <c r="B321" s="1" t="s">
        <v>450</v>
      </c>
      <c r="C321" s="45" t="s">
        <v>59</v>
      </c>
      <c r="D321" s="1" t="s">
        <v>54</v>
      </c>
      <c r="E321" s="1" t="s">
        <v>91</v>
      </c>
      <c r="F321" s="1" t="s">
        <v>92</v>
      </c>
      <c r="G321" s="1"/>
      <c r="H321" s="1" t="s">
        <v>127</v>
      </c>
      <c r="I321" s="1" t="s">
        <v>139</v>
      </c>
      <c r="J321" s="39">
        <v>1.2825545637528151</v>
      </c>
      <c r="K321" s="47">
        <v>3.0987995379495414</v>
      </c>
      <c r="L321" s="39">
        <v>2416.1151700885989</v>
      </c>
      <c r="M321" s="1">
        <v>5</v>
      </c>
    </row>
    <row r="322" spans="1:13" ht="15" customHeight="1" x14ac:dyDescent="0.3">
      <c r="A322" s="5">
        <v>318</v>
      </c>
      <c r="B322" s="1" t="s">
        <v>451</v>
      </c>
      <c r="C322" s="45" t="s">
        <v>59</v>
      </c>
      <c r="D322" s="1" t="s">
        <v>54</v>
      </c>
      <c r="E322" s="1" t="s">
        <v>91</v>
      </c>
      <c r="F322" s="1" t="s">
        <v>92</v>
      </c>
      <c r="G322" s="1"/>
      <c r="H322" s="1" t="s">
        <v>127</v>
      </c>
      <c r="I322" s="1" t="s">
        <v>139</v>
      </c>
      <c r="J322" s="39">
        <v>5.5355685316472165</v>
      </c>
      <c r="K322" s="47">
        <v>8.4110273172916123</v>
      </c>
      <c r="L322" s="39">
        <v>1519.451393150533</v>
      </c>
      <c r="M322" s="1">
        <v>5</v>
      </c>
    </row>
    <row r="323" spans="1:13" ht="15" customHeight="1" x14ac:dyDescent="0.3">
      <c r="A323" s="14">
        <v>319</v>
      </c>
      <c r="B323" s="1" t="s">
        <v>452</v>
      </c>
      <c r="C323" s="45" t="s">
        <v>59</v>
      </c>
      <c r="D323" s="1" t="s">
        <v>54</v>
      </c>
      <c r="E323" s="1" t="s">
        <v>91</v>
      </c>
      <c r="F323" s="1" t="s">
        <v>92</v>
      </c>
      <c r="G323" s="1"/>
      <c r="H323" s="1" t="s">
        <v>127</v>
      </c>
      <c r="I323" s="1" t="s">
        <v>139</v>
      </c>
      <c r="J323" s="39">
        <v>2.2480208467487115</v>
      </c>
      <c r="K323" s="47">
        <v>1.7707425931140168</v>
      </c>
      <c r="L323" s="39">
        <v>787.68957844631336</v>
      </c>
      <c r="M323" s="1">
        <v>4</v>
      </c>
    </row>
    <row r="324" spans="1:13" ht="15" customHeight="1" x14ac:dyDescent="0.3">
      <c r="A324" s="5">
        <v>320</v>
      </c>
      <c r="B324" s="1" t="s">
        <v>453</v>
      </c>
      <c r="C324" s="45" t="s">
        <v>59</v>
      </c>
      <c r="D324" s="1" t="s">
        <v>54</v>
      </c>
      <c r="E324" s="1" t="s">
        <v>91</v>
      </c>
      <c r="F324" s="1" t="s">
        <v>92</v>
      </c>
      <c r="G324" s="1"/>
      <c r="H324" s="1" t="s">
        <v>127</v>
      </c>
      <c r="I324" s="1" t="s">
        <v>139</v>
      </c>
      <c r="J324" s="39">
        <v>13.021833041900198</v>
      </c>
      <c r="K324" s="47">
        <v>6.4189419000383143</v>
      </c>
      <c r="L324" s="39">
        <v>492.93689140262825</v>
      </c>
      <c r="M324" s="1">
        <v>3</v>
      </c>
    </row>
    <row r="325" spans="1:13" ht="15" customHeight="1" x14ac:dyDescent="0.3">
      <c r="A325" s="5">
        <v>321</v>
      </c>
      <c r="B325" s="1" t="s">
        <v>454</v>
      </c>
      <c r="C325" s="45" t="s">
        <v>59</v>
      </c>
      <c r="D325" s="1" t="s">
        <v>54</v>
      </c>
      <c r="E325" s="1" t="s">
        <v>91</v>
      </c>
      <c r="F325" s="1" t="s">
        <v>92</v>
      </c>
      <c r="G325" s="1"/>
      <c r="H325" s="1" t="s">
        <v>127</v>
      </c>
      <c r="I325" s="1" t="s">
        <v>139</v>
      </c>
      <c r="J325" s="39">
        <v>4.618735996956862</v>
      </c>
      <c r="K325" s="47">
        <v>4.2055136586458035</v>
      </c>
      <c r="L325" s="39">
        <v>910.53345794535187</v>
      </c>
      <c r="M325" s="1">
        <v>4</v>
      </c>
    </row>
    <row r="326" spans="1:13" ht="15" customHeight="1" x14ac:dyDescent="0.3">
      <c r="A326" s="14">
        <v>322</v>
      </c>
      <c r="B326" s="1" t="s">
        <v>455</v>
      </c>
      <c r="C326" s="45" t="s">
        <v>59</v>
      </c>
      <c r="D326" s="1" t="s">
        <v>54</v>
      </c>
      <c r="E326" s="1" t="s">
        <v>91</v>
      </c>
      <c r="F326" s="1" t="s">
        <v>92</v>
      </c>
      <c r="G326" s="1"/>
      <c r="H326" s="1" t="s">
        <v>127</v>
      </c>
      <c r="I326" s="1" t="s">
        <v>139</v>
      </c>
      <c r="J326" s="39">
        <v>1.3330096819320416</v>
      </c>
      <c r="K326" s="47">
        <v>1.770742593114017</v>
      </c>
      <c r="L326" s="39">
        <v>1328.3793937246824</v>
      </c>
      <c r="M326" s="1">
        <v>5</v>
      </c>
    </row>
    <row r="327" spans="1:13" ht="15" customHeight="1" x14ac:dyDescent="0.3">
      <c r="A327" s="5">
        <v>323</v>
      </c>
      <c r="B327" s="1" t="s">
        <v>456</v>
      </c>
      <c r="C327" s="45" t="s">
        <v>59</v>
      </c>
      <c r="D327" s="1" t="s">
        <v>54</v>
      </c>
      <c r="E327" s="1" t="s">
        <v>91</v>
      </c>
      <c r="F327" s="1" t="s">
        <v>92</v>
      </c>
      <c r="G327" s="1"/>
      <c r="H327" s="1" t="s">
        <v>127</v>
      </c>
      <c r="I327" s="1" t="s">
        <v>139</v>
      </c>
      <c r="J327" s="39">
        <v>18.613384272380042</v>
      </c>
      <c r="K327" s="47">
        <v>5.7549134276205915</v>
      </c>
      <c r="L327" s="39">
        <v>309.18146551995761</v>
      </c>
      <c r="M327" s="1">
        <v>3</v>
      </c>
    </row>
    <row r="328" spans="1:13" ht="15" customHeight="1" x14ac:dyDescent="0.3">
      <c r="A328" s="5">
        <v>324</v>
      </c>
      <c r="B328" s="1" t="s">
        <v>457</v>
      </c>
      <c r="C328" s="45" t="s">
        <v>9</v>
      </c>
      <c r="D328" s="1" t="s">
        <v>54</v>
      </c>
      <c r="E328" s="1" t="s">
        <v>91</v>
      </c>
      <c r="F328" s="1" t="s">
        <v>92</v>
      </c>
      <c r="G328" s="1"/>
      <c r="H328" s="1" t="s">
        <v>127</v>
      </c>
      <c r="I328" s="1" t="s">
        <v>139</v>
      </c>
      <c r="J328" s="39">
        <v>20.83685233224222</v>
      </c>
      <c r="K328" s="47">
        <v>7.5256560207346412</v>
      </c>
      <c r="L328" s="39">
        <v>361.17048298555648</v>
      </c>
      <c r="M328" s="1">
        <v>3</v>
      </c>
    </row>
    <row r="329" spans="1:13" ht="15" customHeight="1" x14ac:dyDescent="0.3">
      <c r="A329" s="14">
        <v>325</v>
      </c>
      <c r="B329" s="1" t="s">
        <v>458</v>
      </c>
      <c r="C329" s="45" t="s">
        <v>59</v>
      </c>
      <c r="D329" s="1" t="s">
        <v>54</v>
      </c>
      <c r="E329" s="1" t="s">
        <v>91</v>
      </c>
      <c r="F329" s="1" t="s">
        <v>92</v>
      </c>
      <c r="G329" s="1"/>
      <c r="H329" s="1" t="s">
        <v>127</v>
      </c>
      <c r="I329" s="1" t="s">
        <v>139</v>
      </c>
      <c r="J329" s="39">
        <v>9.2424221204331278</v>
      </c>
      <c r="K329" s="47">
        <v>6.8616275483168412</v>
      </c>
      <c r="L329" s="39">
        <v>742.40577403916325</v>
      </c>
      <c r="M329" s="1">
        <v>4</v>
      </c>
    </row>
    <row r="330" spans="1:13" ht="15" customHeight="1" x14ac:dyDescent="0.3">
      <c r="A330" s="5">
        <v>326</v>
      </c>
      <c r="B330" s="1" t="s">
        <v>459</v>
      </c>
      <c r="C330" s="45" t="s">
        <v>59</v>
      </c>
      <c r="D330" s="1" t="s">
        <v>54</v>
      </c>
      <c r="E330" s="1" t="s">
        <v>91</v>
      </c>
      <c r="F330" s="1" t="s">
        <v>92</v>
      </c>
      <c r="G330" s="1"/>
      <c r="H330" s="1" t="s">
        <v>127</v>
      </c>
      <c r="I330" s="1" t="s">
        <v>139</v>
      </c>
      <c r="J330" s="39">
        <v>5.3651390000299806</v>
      </c>
      <c r="K330" s="47">
        <v>3.7628280103672944</v>
      </c>
      <c r="L330" s="39">
        <v>701.34772097167809</v>
      </c>
      <c r="M330" s="1">
        <v>4</v>
      </c>
    </row>
    <row r="331" spans="1:13" ht="15" customHeight="1" x14ac:dyDescent="0.3">
      <c r="A331" s="5">
        <v>327</v>
      </c>
      <c r="B331" s="1" t="s">
        <v>460</v>
      </c>
      <c r="C331" s="45" t="s">
        <v>59</v>
      </c>
      <c r="D331" s="1" t="s">
        <v>54</v>
      </c>
      <c r="E331" s="1" t="s">
        <v>91</v>
      </c>
      <c r="F331" s="1" t="s">
        <v>92</v>
      </c>
      <c r="G331" s="1"/>
      <c r="H331" s="1" t="s">
        <v>127</v>
      </c>
      <c r="I331" s="1" t="s">
        <v>139</v>
      </c>
      <c r="J331" s="39">
        <v>1.7786029411681847</v>
      </c>
      <c r="K331" s="47">
        <v>1.7707425931140164</v>
      </c>
      <c r="L331" s="39">
        <v>995.58060550096377</v>
      </c>
      <c r="M331" s="1">
        <v>4</v>
      </c>
    </row>
    <row r="332" spans="1:13" ht="15" customHeight="1" x14ac:dyDescent="0.3">
      <c r="A332" s="14">
        <v>328</v>
      </c>
      <c r="B332" s="1" t="s">
        <v>461</v>
      </c>
      <c r="C332" s="45" t="s">
        <v>59</v>
      </c>
      <c r="D332" s="1" t="s">
        <v>54</v>
      </c>
      <c r="E332" s="1" t="s">
        <v>91</v>
      </c>
      <c r="F332" s="1" t="s">
        <v>92</v>
      </c>
      <c r="G332" s="1"/>
      <c r="H332" s="1" t="s">
        <v>127</v>
      </c>
      <c r="I332" s="1" t="s">
        <v>139</v>
      </c>
      <c r="J332" s="39">
        <v>6.3603664700219493</v>
      </c>
      <c r="K332" s="47">
        <v>4.2055136586458044</v>
      </c>
      <c r="L332" s="39">
        <v>661.20618654089776</v>
      </c>
      <c r="M332" s="1">
        <v>4</v>
      </c>
    </row>
    <row r="333" spans="1:13" ht="15" customHeight="1" x14ac:dyDescent="0.3">
      <c r="A333" s="5">
        <v>329</v>
      </c>
      <c r="B333" s="1" t="s">
        <v>462</v>
      </c>
      <c r="C333" s="45" t="s">
        <v>59</v>
      </c>
      <c r="D333" s="1" t="s">
        <v>54</v>
      </c>
      <c r="E333" s="1" t="s">
        <v>91</v>
      </c>
      <c r="F333" s="1" t="s">
        <v>92</v>
      </c>
      <c r="G333" s="1"/>
      <c r="H333" s="1" t="s">
        <v>127</v>
      </c>
      <c r="I333" s="1" t="s">
        <v>139</v>
      </c>
      <c r="J333" s="39">
        <v>4.0950213515521332</v>
      </c>
      <c r="K333" s="47">
        <v>2.2134282413925228</v>
      </c>
      <c r="L333" s="39">
        <v>540.51689878334059</v>
      </c>
      <c r="M333" s="1">
        <v>4</v>
      </c>
    </row>
    <row r="334" spans="1:13" ht="15" customHeight="1" x14ac:dyDescent="0.3">
      <c r="A334" s="5">
        <v>330</v>
      </c>
      <c r="B334" s="1" t="s">
        <v>463</v>
      </c>
      <c r="C334" s="45" t="s">
        <v>59</v>
      </c>
      <c r="D334" s="1" t="s">
        <v>54</v>
      </c>
      <c r="E334" s="1" t="s">
        <v>91</v>
      </c>
      <c r="F334" s="1" t="s">
        <v>92</v>
      </c>
      <c r="G334" s="1"/>
      <c r="H334" s="1" t="s">
        <v>127</v>
      </c>
      <c r="I334" s="1" t="s">
        <v>139</v>
      </c>
      <c r="J334" s="39">
        <v>7.0326434107455595</v>
      </c>
      <c r="K334" s="47">
        <v>3.9841708345065521</v>
      </c>
      <c r="L334" s="39">
        <v>566.52535921541539</v>
      </c>
      <c r="M334" s="1">
        <v>4</v>
      </c>
    </row>
    <row r="335" spans="1:13" ht="15" customHeight="1" x14ac:dyDescent="0.3">
      <c r="A335" s="14">
        <v>331</v>
      </c>
      <c r="B335" s="1" t="s">
        <v>464</v>
      </c>
      <c r="C335" s="45" t="s">
        <v>59</v>
      </c>
      <c r="D335" s="1" t="s">
        <v>54</v>
      </c>
      <c r="E335" s="1" t="s">
        <v>91</v>
      </c>
      <c r="F335" s="1" t="s">
        <v>92</v>
      </c>
      <c r="G335" s="1"/>
      <c r="H335" s="1" t="s">
        <v>127</v>
      </c>
      <c r="I335" s="1" t="s">
        <v>139</v>
      </c>
      <c r="J335" s="39">
        <v>2.3650544384109291</v>
      </c>
      <c r="K335" s="47">
        <v>2.4347710655317805</v>
      </c>
      <c r="L335" s="39">
        <v>1029.4778107381298</v>
      </c>
      <c r="M335" s="1">
        <v>5</v>
      </c>
    </row>
    <row r="336" spans="1:13" ht="15" customHeight="1" x14ac:dyDescent="0.3">
      <c r="A336" s="5">
        <v>332</v>
      </c>
      <c r="B336" s="1" t="s">
        <v>465</v>
      </c>
      <c r="C336" s="45" t="s">
        <v>59</v>
      </c>
      <c r="D336" s="1" t="s">
        <v>54</v>
      </c>
      <c r="E336" s="1" t="s">
        <v>91</v>
      </c>
      <c r="F336" s="1" t="s">
        <v>92</v>
      </c>
      <c r="G336" s="1"/>
      <c r="H336" s="1" t="s">
        <v>127</v>
      </c>
      <c r="I336" s="1" t="s">
        <v>139</v>
      </c>
      <c r="J336" s="39">
        <v>0.37556754532087477</v>
      </c>
      <c r="K336" s="47">
        <v>1.9920854172532747</v>
      </c>
      <c r="L336" s="39">
        <v>5304.2001154580348</v>
      </c>
      <c r="M336" s="1">
        <v>5</v>
      </c>
    </row>
    <row r="337" spans="1:13" ht="15" customHeight="1" x14ac:dyDescent="0.3">
      <c r="A337" s="5">
        <v>333</v>
      </c>
      <c r="B337" s="1" t="s">
        <v>466</v>
      </c>
      <c r="C337" s="45" t="s">
        <v>59</v>
      </c>
      <c r="D337" s="1" t="s">
        <v>54</v>
      </c>
      <c r="E337" s="1" t="s">
        <v>91</v>
      </c>
      <c r="F337" s="1" t="s">
        <v>92</v>
      </c>
      <c r="G337" s="1"/>
      <c r="H337" s="1" t="s">
        <v>127</v>
      </c>
      <c r="I337" s="1" t="s">
        <v>139</v>
      </c>
      <c r="J337" s="39">
        <v>4.9561432192863801</v>
      </c>
      <c r="K337" s="47">
        <v>4.8695421310635476</v>
      </c>
      <c r="L337" s="39">
        <v>982.52651620602239</v>
      </c>
      <c r="M337" s="1">
        <v>4</v>
      </c>
    </row>
    <row r="338" spans="1:13" ht="15" customHeight="1" x14ac:dyDescent="0.3">
      <c r="A338" s="14">
        <v>334</v>
      </c>
      <c r="B338" s="1" t="s">
        <v>467</v>
      </c>
      <c r="C338" s="45" t="s">
        <v>59</v>
      </c>
      <c r="D338" s="1" t="s">
        <v>54</v>
      </c>
      <c r="E338" s="1" t="s">
        <v>91</v>
      </c>
      <c r="F338" s="1" t="s">
        <v>92</v>
      </c>
      <c r="G338" s="1"/>
      <c r="H338" s="1" t="s">
        <v>127</v>
      </c>
      <c r="I338" s="1" t="s">
        <v>139</v>
      </c>
      <c r="J338" s="39">
        <v>0.59785441578018539</v>
      </c>
      <c r="K338" s="47">
        <v>2.2134282413925219</v>
      </c>
      <c r="L338" s="39">
        <v>3702.2863475952627</v>
      </c>
      <c r="M338" s="1">
        <v>5</v>
      </c>
    </row>
    <row r="339" spans="1:13" ht="15" customHeight="1" x14ac:dyDescent="0.3">
      <c r="A339" s="5">
        <v>335</v>
      </c>
      <c r="B339" s="1" t="s">
        <v>468</v>
      </c>
      <c r="C339" s="45" t="s">
        <v>59</v>
      </c>
      <c r="D339" s="1" t="s">
        <v>54</v>
      </c>
      <c r="E339" s="1" t="s">
        <v>91</v>
      </c>
      <c r="F339" s="1" t="s">
        <v>92</v>
      </c>
      <c r="G339" s="1"/>
      <c r="H339" s="1" t="s">
        <v>127</v>
      </c>
      <c r="I339" s="1" t="s">
        <v>139</v>
      </c>
      <c r="J339" s="39">
        <v>0.43483453471169997</v>
      </c>
      <c r="K339" s="47">
        <v>1.5493997689747707</v>
      </c>
      <c r="L339" s="39">
        <v>3563.1939169735901</v>
      </c>
      <c r="M339" s="1">
        <v>5</v>
      </c>
    </row>
    <row r="340" spans="1:13" ht="15" customHeight="1" x14ac:dyDescent="0.3">
      <c r="A340" s="5">
        <v>336</v>
      </c>
      <c r="B340" s="1" t="s">
        <v>469</v>
      </c>
      <c r="C340" s="45" t="s">
        <v>59</v>
      </c>
      <c r="D340" s="1" t="s">
        <v>54</v>
      </c>
      <c r="E340" s="1" t="s">
        <v>91</v>
      </c>
      <c r="F340" s="1" t="s">
        <v>92</v>
      </c>
      <c r="G340" s="1"/>
      <c r="H340" s="1" t="s">
        <v>127</v>
      </c>
      <c r="I340" s="1" t="s">
        <v>139</v>
      </c>
      <c r="J340" s="39">
        <v>5.0668636147658406</v>
      </c>
      <c r="K340" s="47">
        <v>2.4347710655317814</v>
      </c>
      <c r="L340" s="39">
        <v>480.52824205419267</v>
      </c>
      <c r="M340" s="1">
        <v>3</v>
      </c>
    </row>
    <row r="341" spans="1:13" ht="15" customHeight="1" x14ac:dyDescent="0.3">
      <c r="A341" s="14">
        <v>337</v>
      </c>
      <c r="B341" s="1" t="s">
        <v>470</v>
      </c>
      <c r="C341" s="45" t="s">
        <v>59</v>
      </c>
      <c r="D341" s="1" t="s">
        <v>54</v>
      </c>
      <c r="E341" s="1" t="s">
        <v>91</v>
      </c>
      <c r="F341" s="1" t="s">
        <v>92</v>
      </c>
      <c r="G341" s="1"/>
      <c r="H341" s="1" t="s">
        <v>127</v>
      </c>
      <c r="I341" s="1" t="s">
        <v>139</v>
      </c>
      <c r="J341" s="39">
        <v>2.5403953502789278</v>
      </c>
      <c r="K341" s="47">
        <v>2.6561138896710239</v>
      </c>
      <c r="L341" s="39">
        <v>1045.5513900147041</v>
      </c>
      <c r="M341" s="1">
        <v>5</v>
      </c>
    </row>
    <row r="342" spans="1:13" ht="15" customHeight="1" x14ac:dyDescent="0.3">
      <c r="A342" s="5">
        <v>338</v>
      </c>
      <c r="B342" s="1" t="s">
        <v>471</v>
      </c>
      <c r="C342" s="45" t="s">
        <v>9</v>
      </c>
      <c r="D342" s="1" t="s">
        <v>54</v>
      </c>
      <c r="E342" s="1" t="s">
        <v>91</v>
      </c>
      <c r="F342" s="1" t="s">
        <v>92</v>
      </c>
      <c r="G342" s="1"/>
      <c r="H342" s="1" t="s">
        <v>127</v>
      </c>
      <c r="I342" s="1" t="s">
        <v>139</v>
      </c>
      <c r="J342" s="39">
        <v>4.8805942514457366</v>
      </c>
      <c r="K342" s="47">
        <v>1.7707425931140153</v>
      </c>
      <c r="L342" s="39">
        <v>362.81290799567768</v>
      </c>
      <c r="M342" s="1">
        <v>3</v>
      </c>
    </row>
    <row r="343" spans="1:13" ht="15" customHeight="1" x14ac:dyDescent="0.3">
      <c r="A343" s="5">
        <v>339</v>
      </c>
      <c r="B343" s="1" t="s">
        <v>472</v>
      </c>
      <c r="C343" s="45" t="s">
        <v>9</v>
      </c>
      <c r="D343" s="1" t="s">
        <v>54</v>
      </c>
      <c r="E343" s="1" t="s">
        <v>91</v>
      </c>
      <c r="F343" s="1" t="s">
        <v>92</v>
      </c>
      <c r="G343" s="1"/>
      <c r="H343" s="1" t="s">
        <v>127</v>
      </c>
      <c r="I343" s="1" t="s">
        <v>139</v>
      </c>
      <c r="J343" s="39">
        <v>21.215349730045023</v>
      </c>
      <c r="K343" s="47">
        <v>4.2055136586457715</v>
      </c>
      <c r="L343" s="39">
        <v>198.22975874349851</v>
      </c>
      <c r="M343" s="1">
        <v>2</v>
      </c>
    </row>
    <row r="344" spans="1:13" ht="15" customHeight="1" x14ac:dyDescent="0.3">
      <c r="A344" s="14">
        <v>340</v>
      </c>
      <c r="B344" s="1" t="s">
        <v>473</v>
      </c>
      <c r="C344" s="45" t="s">
        <v>59</v>
      </c>
      <c r="D344" s="1" t="s">
        <v>54</v>
      </c>
      <c r="E344" s="1" t="s">
        <v>91</v>
      </c>
      <c r="F344" s="1" t="s">
        <v>92</v>
      </c>
      <c r="G344" s="1"/>
      <c r="H344" s="1" t="s">
        <v>127</v>
      </c>
      <c r="I344" s="1" t="s">
        <v>139</v>
      </c>
      <c r="J344" s="39">
        <v>2.6207070741604772</v>
      </c>
      <c r="K344" s="47">
        <v>1.5493997689747723</v>
      </c>
      <c r="L344" s="39">
        <v>591.21440326218465</v>
      </c>
      <c r="M344" s="1">
        <v>4</v>
      </c>
    </row>
    <row r="345" spans="1:13" ht="15" customHeight="1" x14ac:dyDescent="0.3">
      <c r="A345" s="5">
        <v>341</v>
      </c>
      <c r="B345" s="1" t="s">
        <v>474</v>
      </c>
      <c r="C345" s="45" t="s">
        <v>59</v>
      </c>
      <c r="D345" s="1" t="s">
        <v>54</v>
      </c>
      <c r="E345" s="1" t="s">
        <v>91</v>
      </c>
      <c r="F345" s="1" t="s">
        <v>92</v>
      </c>
      <c r="G345" s="1"/>
      <c r="H345" s="1" t="s">
        <v>127</v>
      </c>
      <c r="I345" s="1" t="s">
        <v>139</v>
      </c>
      <c r="J345" s="39">
        <v>4.0599648460318747</v>
      </c>
      <c r="K345" s="47">
        <v>4.4268564827850536</v>
      </c>
      <c r="L345" s="39">
        <v>1090.3681806781581</v>
      </c>
      <c r="M345" s="1">
        <v>5</v>
      </c>
    </row>
    <row r="346" spans="1:13" ht="15" customHeight="1" x14ac:dyDescent="0.3">
      <c r="A346" s="5">
        <v>342</v>
      </c>
      <c r="B346" s="1" t="s">
        <v>475</v>
      </c>
      <c r="C346" s="45" t="s">
        <v>9</v>
      </c>
      <c r="D346" s="1" t="s">
        <v>54</v>
      </c>
      <c r="E346" s="1" t="s">
        <v>91</v>
      </c>
      <c r="F346" s="1" t="s">
        <v>92</v>
      </c>
      <c r="G346" s="1"/>
      <c r="H346" s="1" t="s">
        <v>127</v>
      </c>
      <c r="I346" s="1" t="s">
        <v>139</v>
      </c>
      <c r="J346" s="39">
        <v>60.850349224054263</v>
      </c>
      <c r="K346" s="47">
        <v>8.4110273172917047</v>
      </c>
      <c r="L346" s="39">
        <v>138.22479943906072</v>
      </c>
      <c r="M346" s="1">
        <v>2</v>
      </c>
    </row>
    <row r="347" spans="1:13" ht="15" customHeight="1" x14ac:dyDescent="0.3">
      <c r="A347" s="14">
        <v>343</v>
      </c>
      <c r="B347" s="1" t="s">
        <v>476</v>
      </c>
      <c r="C347" s="45" t="s">
        <v>59</v>
      </c>
      <c r="D347" s="1" t="s">
        <v>54</v>
      </c>
      <c r="E347" s="1" t="s">
        <v>91</v>
      </c>
      <c r="F347" s="1" t="s">
        <v>92</v>
      </c>
      <c r="G347" s="1"/>
      <c r="H347" s="1" t="s">
        <v>127</v>
      </c>
      <c r="I347" s="1" t="s">
        <v>139</v>
      </c>
      <c r="J347" s="39">
        <v>3.8853417140763087</v>
      </c>
      <c r="K347" s="47">
        <v>2.656113889671027</v>
      </c>
      <c r="L347" s="39">
        <v>683.62426914680918</v>
      </c>
      <c r="M347" s="1">
        <v>4</v>
      </c>
    </row>
    <row r="348" spans="1:13" ht="15" customHeight="1" x14ac:dyDescent="0.3">
      <c r="A348" s="5">
        <v>344</v>
      </c>
      <c r="B348" s="1" t="s">
        <v>477</v>
      </c>
      <c r="C348" s="45" t="s">
        <v>59</v>
      </c>
      <c r="D348" s="1" t="s">
        <v>54</v>
      </c>
      <c r="E348" s="1" t="s">
        <v>91</v>
      </c>
      <c r="F348" s="1" t="s">
        <v>92</v>
      </c>
      <c r="G348" s="1"/>
      <c r="H348" s="1" t="s">
        <v>127</v>
      </c>
      <c r="I348" s="1" t="s">
        <v>139</v>
      </c>
      <c r="J348" s="39">
        <v>0.524004225069989</v>
      </c>
      <c r="K348" s="47">
        <v>2.2134282413925215</v>
      </c>
      <c r="L348" s="39">
        <v>4224.0656382052712</v>
      </c>
      <c r="M348" s="1">
        <v>5</v>
      </c>
    </row>
    <row r="349" spans="1:13" ht="15" customHeight="1" x14ac:dyDescent="0.3">
      <c r="A349" s="5">
        <v>345</v>
      </c>
      <c r="B349" s="1" t="s">
        <v>478</v>
      </c>
      <c r="C349" s="45" t="s">
        <v>9</v>
      </c>
      <c r="D349" s="1" t="s">
        <v>54</v>
      </c>
      <c r="E349" s="1" t="s">
        <v>91</v>
      </c>
      <c r="F349" s="1" t="s">
        <v>92</v>
      </c>
      <c r="G349" s="1"/>
      <c r="H349" s="1" t="s">
        <v>127</v>
      </c>
      <c r="I349" s="1" t="s">
        <v>139</v>
      </c>
      <c r="J349" s="39">
        <v>21.27743322261723</v>
      </c>
      <c r="K349" s="47">
        <v>1.5493997689747652</v>
      </c>
      <c r="L349" s="39">
        <v>72.81892288247451</v>
      </c>
      <c r="M349" s="1">
        <v>1</v>
      </c>
    </row>
    <row r="350" spans="1:13" ht="15" customHeight="1" x14ac:dyDescent="0.3">
      <c r="A350" s="14">
        <v>346</v>
      </c>
      <c r="B350" s="1" t="s">
        <v>479</v>
      </c>
      <c r="C350" s="45" t="s">
        <v>59</v>
      </c>
      <c r="D350" s="1" t="s">
        <v>54</v>
      </c>
      <c r="E350" s="1" t="s">
        <v>91</v>
      </c>
      <c r="F350" s="1" t="s">
        <v>92</v>
      </c>
      <c r="G350" s="1"/>
      <c r="H350" s="1" t="s">
        <v>127</v>
      </c>
      <c r="I350" s="1" t="s">
        <v>139</v>
      </c>
      <c r="J350" s="39">
        <v>5.5288105106644574</v>
      </c>
      <c r="K350" s="47">
        <v>3.7628280103672922</v>
      </c>
      <c r="L350" s="39">
        <v>680.58545379864574</v>
      </c>
      <c r="M350" s="1">
        <v>4</v>
      </c>
    </row>
    <row r="351" spans="1:13" ht="15" customHeight="1" x14ac:dyDescent="0.3">
      <c r="A351" s="5">
        <v>347</v>
      </c>
      <c r="B351" s="1" t="s">
        <v>480</v>
      </c>
      <c r="C351" s="45" t="s">
        <v>210</v>
      </c>
      <c r="D351" s="1" t="s">
        <v>54</v>
      </c>
      <c r="E351" s="1" t="s">
        <v>91</v>
      </c>
      <c r="F351" s="1" t="s">
        <v>92</v>
      </c>
      <c r="G351" s="1"/>
      <c r="H351" s="1" t="s">
        <v>127</v>
      </c>
      <c r="I351" s="1" t="s">
        <v>139</v>
      </c>
      <c r="J351" s="39">
        <v>6.2263353717319712</v>
      </c>
      <c r="K351" s="47">
        <v>1.549399768974774</v>
      </c>
      <c r="L351" s="39">
        <v>248.84617940902527</v>
      </c>
      <c r="M351" s="1">
        <v>2</v>
      </c>
    </row>
    <row r="352" spans="1:13" ht="15" customHeight="1" x14ac:dyDescent="0.3">
      <c r="A352" s="5">
        <v>348</v>
      </c>
      <c r="B352" s="1" t="s">
        <v>481</v>
      </c>
      <c r="C352" s="45" t="s">
        <v>59</v>
      </c>
      <c r="D352" s="1" t="s">
        <v>54</v>
      </c>
      <c r="E352" s="1" t="s">
        <v>91</v>
      </c>
      <c r="F352" s="1" t="s">
        <v>92</v>
      </c>
      <c r="G352" s="1"/>
      <c r="H352" s="1" t="s">
        <v>127</v>
      </c>
      <c r="I352" s="1" t="s">
        <v>139</v>
      </c>
      <c r="J352" s="39">
        <v>11.992244886203661</v>
      </c>
      <c r="K352" s="47">
        <v>3.9841708345065565</v>
      </c>
      <c r="L352" s="39">
        <v>332.2289423133862</v>
      </c>
      <c r="M352" s="1">
        <v>3</v>
      </c>
    </row>
    <row r="353" spans="1:13" ht="15" customHeight="1" x14ac:dyDescent="0.3">
      <c r="A353" s="14">
        <v>349</v>
      </c>
      <c r="B353" s="1" t="s">
        <v>482</v>
      </c>
      <c r="C353" s="45" t="s">
        <v>131</v>
      </c>
      <c r="D353" s="1" t="s">
        <v>54</v>
      </c>
      <c r="E353" s="1" t="s">
        <v>91</v>
      </c>
      <c r="F353" s="1" t="s">
        <v>92</v>
      </c>
      <c r="G353" s="1"/>
      <c r="H353" s="1" t="s">
        <v>127</v>
      </c>
      <c r="I353" s="1" t="s">
        <v>139</v>
      </c>
      <c r="J353" s="39">
        <v>16.450841298239123</v>
      </c>
      <c r="K353" s="47">
        <v>1.9920854172532574</v>
      </c>
      <c r="L353" s="39">
        <v>121.09322442168886</v>
      </c>
      <c r="M353" s="1">
        <v>1</v>
      </c>
    </row>
    <row r="354" spans="1:13" ht="15" customHeight="1" x14ac:dyDescent="0.3">
      <c r="A354" s="5">
        <v>350</v>
      </c>
      <c r="B354" s="1" t="s">
        <v>483</v>
      </c>
      <c r="C354" s="45" t="s">
        <v>9</v>
      </c>
      <c r="D354" s="1" t="s">
        <v>54</v>
      </c>
      <c r="E354" s="1" t="s">
        <v>91</v>
      </c>
      <c r="F354" s="1" t="s">
        <v>92</v>
      </c>
      <c r="G354" s="1"/>
      <c r="H354" s="1" t="s">
        <v>127</v>
      </c>
      <c r="I354" s="1" t="s">
        <v>139</v>
      </c>
      <c r="J354" s="39">
        <v>14.211204885577365</v>
      </c>
      <c r="K354" s="47">
        <v>6.8616275483168581</v>
      </c>
      <c r="L354" s="39">
        <v>482.83221609735369</v>
      </c>
      <c r="M354" s="1">
        <v>3</v>
      </c>
    </row>
    <row r="355" spans="1:13" ht="15" customHeight="1" x14ac:dyDescent="0.3">
      <c r="A355" s="5">
        <v>351</v>
      </c>
      <c r="B355" s="1" t="s">
        <v>484</v>
      </c>
      <c r="C355" s="45" t="s">
        <v>59</v>
      </c>
      <c r="D355" s="1" t="s">
        <v>54</v>
      </c>
      <c r="E355" s="1" t="s">
        <v>91</v>
      </c>
      <c r="F355" s="1" t="s">
        <v>92</v>
      </c>
      <c r="G355" s="1"/>
      <c r="H355" s="1" t="s">
        <v>127</v>
      </c>
      <c r="I355" s="1" t="s">
        <v>139</v>
      </c>
      <c r="J355" s="39">
        <v>1.5358402091621799</v>
      </c>
      <c r="K355" s="47">
        <v>2.2134282413925206</v>
      </c>
      <c r="L355" s="39">
        <v>1441.1839383994079</v>
      </c>
      <c r="M355" s="1">
        <v>5</v>
      </c>
    </row>
    <row r="356" spans="1:13" ht="15" customHeight="1" x14ac:dyDescent="0.3">
      <c r="A356" s="14">
        <v>352</v>
      </c>
      <c r="B356" s="1" t="s">
        <v>485</v>
      </c>
      <c r="C356" s="45" t="s">
        <v>59</v>
      </c>
      <c r="D356" s="1" t="s">
        <v>54</v>
      </c>
      <c r="E356" s="1" t="s">
        <v>91</v>
      </c>
      <c r="F356" s="1" t="s">
        <v>92</v>
      </c>
      <c r="G356" s="1"/>
      <c r="H356" s="1" t="s">
        <v>127</v>
      </c>
      <c r="I356" s="1" t="s">
        <v>139</v>
      </c>
      <c r="J356" s="39">
        <v>0.63904921695197314</v>
      </c>
      <c r="K356" s="47">
        <v>1.5493997689747707</v>
      </c>
      <c r="L356" s="39">
        <v>2424.5390306005393</v>
      </c>
      <c r="M356" s="1">
        <v>5</v>
      </c>
    </row>
    <row r="357" spans="1:13" ht="15" customHeight="1" x14ac:dyDescent="0.3">
      <c r="A357" s="5">
        <v>353</v>
      </c>
      <c r="B357" s="1" t="s">
        <v>486</v>
      </c>
      <c r="C357" s="45" t="s">
        <v>210</v>
      </c>
      <c r="D357" s="1" t="s">
        <v>54</v>
      </c>
      <c r="E357" s="1" t="s">
        <v>91</v>
      </c>
      <c r="F357" s="1" t="s">
        <v>92</v>
      </c>
      <c r="G357" s="1"/>
      <c r="H357" s="1" t="s">
        <v>127</v>
      </c>
      <c r="I357" s="1" t="s">
        <v>139</v>
      </c>
      <c r="J357" s="39">
        <v>5.2918994733688134</v>
      </c>
      <c r="K357" s="47">
        <v>1.9920854172532745</v>
      </c>
      <c r="L357" s="39">
        <v>376.44052523641699</v>
      </c>
      <c r="M357" s="1">
        <v>3</v>
      </c>
    </row>
    <row r="358" spans="1:13" ht="15" customHeight="1" x14ac:dyDescent="0.3">
      <c r="A358" s="5">
        <v>354</v>
      </c>
      <c r="B358" s="1" t="s">
        <v>487</v>
      </c>
      <c r="C358" s="45" t="s">
        <v>59</v>
      </c>
      <c r="D358" s="1" t="s">
        <v>54</v>
      </c>
      <c r="E358" s="1" t="s">
        <v>91</v>
      </c>
      <c r="F358" s="1" t="s">
        <v>92</v>
      </c>
      <c r="G358" s="1"/>
      <c r="H358" s="1" t="s">
        <v>127</v>
      </c>
      <c r="I358" s="1" t="s">
        <v>139</v>
      </c>
      <c r="J358" s="39">
        <v>10.397390382829169</v>
      </c>
      <c r="K358" s="47">
        <v>20.806225469089735</v>
      </c>
      <c r="L358" s="39">
        <v>2001.1007284530067</v>
      </c>
      <c r="M358" s="1">
        <v>5</v>
      </c>
    </row>
    <row r="359" spans="1:13" ht="15" customHeight="1" x14ac:dyDescent="0.3">
      <c r="A359" s="14">
        <v>355</v>
      </c>
      <c r="B359" s="1" t="s">
        <v>488</v>
      </c>
      <c r="C359" s="45" t="s">
        <v>59</v>
      </c>
      <c r="D359" s="1" t="s">
        <v>54</v>
      </c>
      <c r="E359" s="1" t="s">
        <v>91</v>
      </c>
      <c r="F359" s="1" t="s">
        <v>92</v>
      </c>
      <c r="G359" s="1"/>
      <c r="H359" s="1" t="s">
        <v>127</v>
      </c>
      <c r="I359" s="1" t="s">
        <v>139</v>
      </c>
      <c r="J359" s="39">
        <v>0.89530453003220001</v>
      </c>
      <c r="K359" s="47">
        <v>3.3201423620887889</v>
      </c>
      <c r="L359" s="39">
        <v>3708.3944632441194</v>
      </c>
      <c r="M359" s="1">
        <v>5</v>
      </c>
    </row>
    <row r="360" spans="1:13" ht="15" customHeight="1" x14ac:dyDescent="0.3">
      <c r="A360" s="5">
        <v>356</v>
      </c>
      <c r="B360" s="1" t="s">
        <v>489</v>
      </c>
      <c r="C360" s="45" t="s">
        <v>59</v>
      </c>
      <c r="D360" s="1" t="s">
        <v>54</v>
      </c>
      <c r="E360" s="1" t="s">
        <v>91</v>
      </c>
      <c r="F360" s="1" t="s">
        <v>92</v>
      </c>
      <c r="G360" s="1"/>
      <c r="H360" s="1" t="s">
        <v>127</v>
      </c>
      <c r="I360" s="1" t="s">
        <v>139</v>
      </c>
      <c r="J360" s="39">
        <v>9.9711860526032456</v>
      </c>
      <c r="K360" s="47">
        <v>4.8695421310635503</v>
      </c>
      <c r="L360" s="39">
        <v>488.36137500335036</v>
      </c>
      <c r="M360" s="1">
        <v>3</v>
      </c>
    </row>
    <row r="361" spans="1:13" ht="15" customHeight="1" x14ac:dyDescent="0.3">
      <c r="A361" s="5">
        <v>357</v>
      </c>
      <c r="B361" s="1" t="s">
        <v>490</v>
      </c>
      <c r="C361" s="45" t="s">
        <v>59</v>
      </c>
      <c r="D361" s="1" t="s">
        <v>54</v>
      </c>
      <c r="E361" s="1" t="s">
        <v>91</v>
      </c>
      <c r="F361" s="1" t="s">
        <v>92</v>
      </c>
      <c r="G361" s="1"/>
      <c r="H361" s="1" t="s">
        <v>127</v>
      </c>
      <c r="I361" s="1" t="s">
        <v>139</v>
      </c>
      <c r="J361" s="39">
        <v>27.071133869268277</v>
      </c>
      <c r="K361" s="47">
        <v>18.15011157941861</v>
      </c>
      <c r="L361" s="39">
        <v>670.4599691711843</v>
      </c>
      <c r="M361" s="1">
        <v>4</v>
      </c>
    </row>
    <row r="362" spans="1:13" ht="15" customHeight="1" x14ac:dyDescent="0.3">
      <c r="A362" s="14">
        <v>358</v>
      </c>
      <c r="B362" s="1" t="s">
        <v>491</v>
      </c>
      <c r="C362" s="45" t="s">
        <v>59</v>
      </c>
      <c r="D362" s="1" t="s">
        <v>54</v>
      </c>
      <c r="E362" s="1" t="s">
        <v>91</v>
      </c>
      <c r="F362" s="1" t="s">
        <v>92</v>
      </c>
      <c r="G362" s="1"/>
      <c r="H362" s="1" t="s">
        <v>127</v>
      </c>
      <c r="I362" s="1" t="s">
        <v>139</v>
      </c>
      <c r="J362" s="39">
        <v>4.7512548584012944</v>
      </c>
      <c r="K362" s="47">
        <v>3.3201423620887889</v>
      </c>
      <c r="L362" s="39">
        <v>698.79273182284157</v>
      </c>
      <c r="M362" s="1">
        <v>4</v>
      </c>
    </row>
    <row r="363" spans="1:13" ht="15" customHeight="1" x14ac:dyDescent="0.3">
      <c r="A363" s="5">
        <v>359</v>
      </c>
      <c r="B363" s="1" t="s">
        <v>492</v>
      </c>
      <c r="C363" s="45" t="s">
        <v>59</v>
      </c>
      <c r="D363" s="1" t="s">
        <v>54</v>
      </c>
      <c r="E363" s="1" t="s">
        <v>91</v>
      </c>
      <c r="F363" s="1" t="s">
        <v>92</v>
      </c>
      <c r="G363" s="1"/>
      <c r="H363" s="1" t="s">
        <v>127</v>
      </c>
      <c r="I363" s="1" t="s">
        <v>139</v>
      </c>
      <c r="J363" s="39">
        <v>5.3818008048394139</v>
      </c>
      <c r="K363" s="47">
        <v>2.8774567138102816</v>
      </c>
      <c r="L363" s="39">
        <v>534.66429140647858</v>
      </c>
      <c r="M363" s="1">
        <v>4</v>
      </c>
    </row>
    <row r="364" spans="1:13" ht="15" customHeight="1" x14ac:dyDescent="0.3">
      <c r="A364" s="5">
        <v>360</v>
      </c>
      <c r="B364" s="1" t="s">
        <v>493</v>
      </c>
      <c r="C364" s="45" t="s">
        <v>59</v>
      </c>
      <c r="D364" s="1" t="s">
        <v>54</v>
      </c>
      <c r="E364" s="1" t="s">
        <v>91</v>
      </c>
      <c r="F364" s="1" t="s">
        <v>92</v>
      </c>
      <c r="G364" s="1"/>
      <c r="H364" s="1" t="s">
        <v>127</v>
      </c>
      <c r="I364" s="1" t="s">
        <v>139</v>
      </c>
      <c r="J364" s="39">
        <v>5.7406032623604286</v>
      </c>
      <c r="K364" s="47">
        <v>1.7707425931140155</v>
      </c>
      <c r="L364" s="39">
        <v>308.45932251132774</v>
      </c>
      <c r="M364" s="1">
        <v>3</v>
      </c>
    </row>
    <row r="365" spans="1:13" ht="15" customHeight="1" x14ac:dyDescent="0.3">
      <c r="A365" s="14">
        <v>361</v>
      </c>
      <c r="B365" s="1" t="s">
        <v>494</v>
      </c>
      <c r="C365" s="45" t="s">
        <v>59</v>
      </c>
      <c r="D365" s="1" t="s">
        <v>54</v>
      </c>
      <c r="E365" s="1" t="s">
        <v>91</v>
      </c>
      <c r="F365" s="1" t="s">
        <v>92</v>
      </c>
      <c r="G365" s="1"/>
      <c r="H365" s="1" t="s">
        <v>127</v>
      </c>
      <c r="I365" s="1" t="s">
        <v>139</v>
      </c>
      <c r="J365" s="39">
        <v>2.3534300970370357</v>
      </c>
      <c r="K365" s="47">
        <v>2.6561138896710248</v>
      </c>
      <c r="L365" s="39">
        <v>1128.613887030283</v>
      </c>
      <c r="M365" s="1">
        <v>5</v>
      </c>
    </row>
    <row r="366" spans="1:13" ht="15" customHeight="1" x14ac:dyDescent="0.3">
      <c r="A366" s="5">
        <v>362</v>
      </c>
      <c r="B366" s="1" t="s">
        <v>495</v>
      </c>
      <c r="C366" s="45" t="s">
        <v>210</v>
      </c>
      <c r="D366" s="1" t="s">
        <v>54</v>
      </c>
      <c r="E366" s="1" t="s">
        <v>91</v>
      </c>
      <c r="F366" s="1" t="s">
        <v>92</v>
      </c>
      <c r="G366" s="1"/>
      <c r="H366" s="1" t="s">
        <v>127</v>
      </c>
      <c r="I366" s="1" t="s">
        <v>139</v>
      </c>
      <c r="J366" s="39">
        <v>15.115199395324247</v>
      </c>
      <c r="K366" s="47">
        <v>4.2055136586457973</v>
      </c>
      <c r="L366" s="39">
        <v>278.23077609857637</v>
      </c>
      <c r="M366" s="1">
        <v>3</v>
      </c>
    </row>
    <row r="367" spans="1:13" ht="15" customHeight="1" x14ac:dyDescent="0.3">
      <c r="A367" s="5">
        <v>363</v>
      </c>
      <c r="B367" s="1" t="s">
        <v>496</v>
      </c>
      <c r="C367" s="45" t="s">
        <v>59</v>
      </c>
      <c r="D367" s="1" t="s">
        <v>54</v>
      </c>
      <c r="E367" s="1" t="s">
        <v>91</v>
      </c>
      <c r="F367" s="1" t="s">
        <v>92</v>
      </c>
      <c r="G367" s="1"/>
      <c r="H367" s="1" t="s">
        <v>127</v>
      </c>
      <c r="I367" s="1" t="s">
        <v>139</v>
      </c>
      <c r="J367" s="39">
        <v>1.7758068785694727</v>
      </c>
      <c r="K367" s="47">
        <v>2.6561138896710257</v>
      </c>
      <c r="L367" s="39">
        <v>1495.722266720071</v>
      </c>
      <c r="M367" s="1">
        <v>5</v>
      </c>
    </row>
    <row r="368" spans="1:13" ht="15" customHeight="1" x14ac:dyDescent="0.3">
      <c r="A368" s="14">
        <v>364</v>
      </c>
      <c r="B368" s="1" t="s">
        <v>497</v>
      </c>
      <c r="C368" s="45" t="s">
        <v>9</v>
      </c>
      <c r="D368" s="1" t="s">
        <v>54</v>
      </c>
      <c r="E368" s="1" t="s">
        <v>91</v>
      </c>
      <c r="F368" s="1" t="s">
        <v>92</v>
      </c>
      <c r="G368" s="1"/>
      <c r="H368" s="1" t="s">
        <v>127</v>
      </c>
      <c r="I368" s="1" t="s">
        <v>139</v>
      </c>
      <c r="J368" s="39">
        <v>3.5917475254971594</v>
      </c>
      <c r="K368" s="47">
        <v>3.3201423620887889</v>
      </c>
      <c r="L368" s="39">
        <v>924.3807752409391</v>
      </c>
      <c r="M368" s="1">
        <v>4</v>
      </c>
    </row>
    <row r="369" spans="1:13" ht="15" customHeight="1" x14ac:dyDescent="0.3">
      <c r="A369" s="5">
        <v>365</v>
      </c>
      <c r="B369" s="1" t="s">
        <v>498</v>
      </c>
      <c r="C369" s="45" t="s">
        <v>59</v>
      </c>
      <c r="D369" s="1" t="s">
        <v>54</v>
      </c>
      <c r="E369" s="1" t="s">
        <v>91</v>
      </c>
      <c r="F369" s="1" t="s">
        <v>92</v>
      </c>
      <c r="G369" s="1"/>
      <c r="H369" s="1" t="s">
        <v>127</v>
      </c>
      <c r="I369" s="1" t="s">
        <v>139</v>
      </c>
      <c r="J369" s="39">
        <v>2.1343263249936935</v>
      </c>
      <c r="K369" s="47">
        <v>1.5493997689747718</v>
      </c>
      <c r="L369" s="39">
        <v>725.94324065198884</v>
      </c>
      <c r="M369" s="1">
        <v>4</v>
      </c>
    </row>
    <row r="370" spans="1:13" ht="15" customHeight="1" x14ac:dyDescent="0.3">
      <c r="A370" s="5">
        <v>366</v>
      </c>
      <c r="B370" s="1" t="s">
        <v>499</v>
      </c>
      <c r="C370" s="45" t="s">
        <v>9</v>
      </c>
      <c r="D370" s="1" t="s">
        <v>54</v>
      </c>
      <c r="E370" s="1" t="s">
        <v>91</v>
      </c>
      <c r="F370" s="1" t="s">
        <v>92</v>
      </c>
      <c r="G370" s="1"/>
      <c r="H370" s="1" t="s">
        <v>127</v>
      </c>
      <c r="I370" s="1" t="s">
        <v>139</v>
      </c>
      <c r="J370" s="39">
        <v>6.3516954889624309</v>
      </c>
      <c r="K370" s="47">
        <v>2.6561138896710244</v>
      </c>
      <c r="L370" s="39">
        <v>418.1739968936875</v>
      </c>
      <c r="M370" s="1">
        <v>3</v>
      </c>
    </row>
    <row r="371" spans="1:13" ht="15" customHeight="1" x14ac:dyDescent="0.3">
      <c r="A371" s="14">
        <v>367</v>
      </c>
      <c r="B371" s="1" t="s">
        <v>500</v>
      </c>
      <c r="C371" s="45" t="s">
        <v>210</v>
      </c>
      <c r="D371" s="1" t="s">
        <v>54</v>
      </c>
      <c r="E371" s="1" t="s">
        <v>91</v>
      </c>
      <c r="F371" s="1" t="s">
        <v>92</v>
      </c>
      <c r="G371" s="1"/>
      <c r="H371" s="1" t="s">
        <v>127</v>
      </c>
      <c r="I371" s="1" t="s">
        <v>139</v>
      </c>
      <c r="J371" s="39">
        <v>1.9483769127929469</v>
      </c>
      <c r="K371" s="47">
        <v>2.2134282413925206</v>
      </c>
      <c r="L371" s="39">
        <v>1136.0369889723388</v>
      </c>
      <c r="M371" s="1">
        <v>5</v>
      </c>
    </row>
    <row r="372" spans="1:13" ht="15" customHeight="1" x14ac:dyDescent="0.3">
      <c r="A372" s="5">
        <v>368</v>
      </c>
      <c r="B372" s="1" t="s">
        <v>501</v>
      </c>
      <c r="C372" s="45" t="s">
        <v>9</v>
      </c>
      <c r="D372" s="1" t="s">
        <v>54</v>
      </c>
      <c r="E372" s="1" t="s">
        <v>91</v>
      </c>
      <c r="F372" s="1" t="s">
        <v>92</v>
      </c>
      <c r="G372" s="1"/>
      <c r="H372" s="1" t="s">
        <v>127</v>
      </c>
      <c r="I372" s="1" t="s">
        <v>139</v>
      </c>
      <c r="J372" s="39">
        <v>5.2691896714851492</v>
      </c>
      <c r="K372" s="47">
        <v>1.5493997689747736</v>
      </c>
      <c r="L372" s="39">
        <v>294.04896494038468</v>
      </c>
      <c r="M372" s="1">
        <v>3</v>
      </c>
    </row>
    <row r="373" spans="1:13" ht="15" customHeight="1" x14ac:dyDescent="0.3">
      <c r="A373" s="5">
        <v>369</v>
      </c>
      <c r="B373" s="1" t="s">
        <v>502</v>
      </c>
      <c r="C373" s="45" t="s">
        <v>9</v>
      </c>
      <c r="D373" s="1" t="s">
        <v>54</v>
      </c>
      <c r="E373" s="1" t="s">
        <v>91</v>
      </c>
      <c r="F373" s="1" t="s">
        <v>92</v>
      </c>
      <c r="G373" s="1"/>
      <c r="H373" s="1" t="s">
        <v>127</v>
      </c>
      <c r="I373" s="1" t="s">
        <v>139</v>
      </c>
      <c r="J373" s="39">
        <v>19.637407606313147</v>
      </c>
      <c r="K373" s="47">
        <v>5.3122277793420549</v>
      </c>
      <c r="L373" s="39">
        <v>270.51573638641844</v>
      </c>
      <c r="M373" s="1">
        <v>3</v>
      </c>
    </row>
    <row r="374" spans="1:13" ht="15" customHeight="1" x14ac:dyDescent="0.3">
      <c r="A374" s="14">
        <v>370</v>
      </c>
      <c r="B374" s="1" t="s">
        <v>503</v>
      </c>
      <c r="C374" s="45" t="s">
        <v>210</v>
      </c>
      <c r="D374" s="1" t="s">
        <v>54</v>
      </c>
      <c r="E374" s="1" t="s">
        <v>91</v>
      </c>
      <c r="F374" s="1" t="s">
        <v>92</v>
      </c>
      <c r="G374" s="1"/>
      <c r="H374" s="1" t="s">
        <v>127</v>
      </c>
      <c r="I374" s="1" t="s">
        <v>139</v>
      </c>
      <c r="J374" s="39">
        <v>6.27034188821965</v>
      </c>
      <c r="K374" s="47">
        <v>2.4347710655317769</v>
      </c>
      <c r="L374" s="39">
        <v>388.29957104987875</v>
      </c>
      <c r="M374" s="1">
        <v>3</v>
      </c>
    </row>
    <row r="375" spans="1:13" ht="15" customHeight="1" x14ac:dyDescent="0.3">
      <c r="A375" s="5">
        <v>371</v>
      </c>
      <c r="B375" s="1" t="s">
        <v>504</v>
      </c>
      <c r="C375" s="45" t="s">
        <v>59</v>
      </c>
      <c r="D375" s="1" t="s">
        <v>54</v>
      </c>
      <c r="E375" s="1" t="s">
        <v>91</v>
      </c>
      <c r="F375" s="1" t="s">
        <v>92</v>
      </c>
      <c r="G375" s="1"/>
      <c r="H375" s="1" t="s">
        <v>127</v>
      </c>
      <c r="I375" s="1" t="s">
        <v>139</v>
      </c>
      <c r="J375" s="39">
        <v>7.3365726662706026</v>
      </c>
      <c r="K375" s="47">
        <v>1.5493997689747723</v>
      </c>
      <c r="L375" s="39">
        <v>211.18849897010264</v>
      </c>
      <c r="M375" s="1">
        <v>2</v>
      </c>
    </row>
    <row r="376" spans="1:13" ht="15" customHeight="1" x14ac:dyDescent="0.3">
      <c r="A376" s="5">
        <v>372</v>
      </c>
      <c r="B376" s="1" t="s">
        <v>505</v>
      </c>
      <c r="C376" s="45" t="s">
        <v>59</v>
      </c>
      <c r="D376" s="1" t="s">
        <v>54</v>
      </c>
      <c r="E376" s="1" t="s">
        <v>91</v>
      </c>
      <c r="F376" s="1" t="s">
        <v>92</v>
      </c>
      <c r="G376" s="1"/>
      <c r="H376" s="1" t="s">
        <v>127</v>
      </c>
      <c r="I376" s="1" t="s">
        <v>139</v>
      </c>
      <c r="J376" s="39">
        <v>2.2097908547879292</v>
      </c>
      <c r="K376" s="47">
        <v>1.770742593114017</v>
      </c>
      <c r="L376" s="39">
        <v>801.31682565224162</v>
      </c>
      <c r="M376" s="1">
        <v>4</v>
      </c>
    </row>
    <row r="377" spans="1:13" ht="15" customHeight="1" x14ac:dyDescent="0.3">
      <c r="A377" s="14">
        <v>373</v>
      </c>
      <c r="B377" s="1" t="s">
        <v>506</v>
      </c>
      <c r="C377" s="45" t="s">
        <v>59</v>
      </c>
      <c r="D377" s="1" t="s">
        <v>54</v>
      </c>
      <c r="E377" s="1" t="s">
        <v>91</v>
      </c>
      <c r="F377" s="1" t="s">
        <v>92</v>
      </c>
      <c r="G377" s="1"/>
      <c r="H377" s="1" t="s">
        <v>127</v>
      </c>
      <c r="I377" s="1" t="s">
        <v>139</v>
      </c>
      <c r="J377" s="39">
        <v>4.661474171969429</v>
      </c>
      <c r="K377" s="47">
        <v>1.5493997689747729</v>
      </c>
      <c r="L377" s="39">
        <v>332.38407246610706</v>
      </c>
      <c r="M377" s="1">
        <v>3</v>
      </c>
    </row>
    <row r="378" spans="1:13" ht="15" customHeight="1" x14ac:dyDescent="0.3">
      <c r="A378" s="5">
        <v>374</v>
      </c>
      <c r="B378" s="1" t="s">
        <v>507</v>
      </c>
      <c r="C378" s="45" t="s">
        <v>9</v>
      </c>
      <c r="D378" s="1" t="s">
        <v>54</v>
      </c>
      <c r="E378" s="1" t="s">
        <v>91</v>
      </c>
      <c r="F378" s="1" t="s">
        <v>92</v>
      </c>
      <c r="G378" s="1"/>
      <c r="H378" s="1" t="s">
        <v>127</v>
      </c>
      <c r="I378" s="1" t="s">
        <v>139</v>
      </c>
      <c r="J378" s="39">
        <v>8.1282160969947999</v>
      </c>
      <c r="K378" s="47">
        <v>1.5493997689747743</v>
      </c>
      <c r="L378" s="39">
        <v>190.61990361545941</v>
      </c>
      <c r="M378" s="1">
        <v>2</v>
      </c>
    </row>
    <row r="379" spans="1:13" ht="15" customHeight="1" x14ac:dyDescent="0.3">
      <c r="A379" s="5">
        <v>375</v>
      </c>
      <c r="B379" s="1" t="s">
        <v>508</v>
      </c>
      <c r="C379" s="45" t="s">
        <v>74</v>
      </c>
      <c r="D379" s="1"/>
      <c r="E379" s="1"/>
      <c r="F379" s="1"/>
      <c r="G379" s="1"/>
      <c r="H379" s="1"/>
      <c r="I379" s="1"/>
      <c r="J379" s="39">
        <v>20.714060721232091</v>
      </c>
      <c r="K379" s="47">
        <v>1.5493997689747636</v>
      </c>
      <c r="L379" s="39">
        <v>74.799421988109529</v>
      </c>
      <c r="M379" s="1">
        <v>1</v>
      </c>
    </row>
    <row r="380" spans="1:13" ht="15" customHeight="1" x14ac:dyDescent="0.3">
      <c r="A380" s="14">
        <v>376</v>
      </c>
      <c r="B380" s="1" t="s">
        <v>509</v>
      </c>
      <c r="C380" s="45" t="s">
        <v>145</v>
      </c>
      <c r="D380" s="1"/>
      <c r="E380" s="1"/>
      <c r="F380" s="1"/>
      <c r="G380" s="1"/>
      <c r="H380" s="1"/>
      <c r="I380" s="1"/>
      <c r="J380" s="39">
        <v>4.3761981755862909</v>
      </c>
      <c r="K380" s="47">
        <v>1.5493997689747736</v>
      </c>
      <c r="L380" s="39">
        <v>354.05155498178425</v>
      </c>
      <c r="M380" s="1">
        <v>3</v>
      </c>
    </row>
    <row r="381" spans="1:13" ht="15" customHeight="1" x14ac:dyDescent="0.3">
      <c r="A381" s="5">
        <v>377</v>
      </c>
      <c r="B381" s="1" t="s">
        <v>510</v>
      </c>
      <c r="C381" s="45" t="s">
        <v>59</v>
      </c>
      <c r="D381" s="1" t="s">
        <v>54</v>
      </c>
      <c r="E381" s="1" t="s">
        <v>91</v>
      </c>
      <c r="F381" s="1" t="s">
        <v>63</v>
      </c>
      <c r="G381" s="1"/>
      <c r="H381" s="1" t="s">
        <v>127</v>
      </c>
      <c r="I381" s="1" t="s">
        <v>134</v>
      </c>
      <c r="J381" s="39">
        <v>0.52767705412609534</v>
      </c>
      <c r="K381" s="47">
        <v>1.7707425931140173</v>
      </c>
      <c r="L381" s="39">
        <v>3355.7316530403373</v>
      </c>
      <c r="M381" s="1">
        <v>5</v>
      </c>
    </row>
    <row r="382" spans="1:13" ht="15" customHeight="1" x14ac:dyDescent="0.3">
      <c r="A382" s="5">
        <v>378</v>
      </c>
      <c r="B382" s="1" t="s">
        <v>511</v>
      </c>
      <c r="C382" s="45" t="s">
        <v>131</v>
      </c>
      <c r="D382" s="1" t="s">
        <v>54</v>
      </c>
      <c r="E382" s="1" t="s">
        <v>91</v>
      </c>
      <c r="F382" s="1" t="s">
        <v>63</v>
      </c>
      <c r="G382" s="1"/>
      <c r="H382" s="1" t="s">
        <v>127</v>
      </c>
      <c r="I382" s="1" t="s">
        <v>134</v>
      </c>
      <c r="J382" s="39">
        <v>3.988838109060028</v>
      </c>
      <c r="K382" s="47">
        <v>1.5493997689747738</v>
      </c>
      <c r="L382" s="39">
        <v>388.4338563291281</v>
      </c>
      <c r="M382" s="1">
        <v>3</v>
      </c>
    </row>
    <row r="383" spans="1:13" ht="15" customHeight="1" x14ac:dyDescent="0.3">
      <c r="A383" s="14">
        <v>379</v>
      </c>
      <c r="B383" s="1" t="s">
        <v>512</v>
      </c>
      <c r="C383" s="45" t="s">
        <v>94</v>
      </c>
      <c r="D383" s="1" t="s">
        <v>54</v>
      </c>
      <c r="E383" s="1" t="s">
        <v>91</v>
      </c>
      <c r="F383" s="1" t="s">
        <v>63</v>
      </c>
      <c r="G383" s="1"/>
      <c r="H383" s="1" t="s">
        <v>127</v>
      </c>
      <c r="I383" s="1" t="s">
        <v>139</v>
      </c>
      <c r="J383" s="39">
        <v>11.586545794621216</v>
      </c>
      <c r="K383" s="47">
        <v>2.4347710655317862</v>
      </c>
      <c r="L383" s="39">
        <v>210.1377846935255</v>
      </c>
      <c r="M383" s="1">
        <v>2</v>
      </c>
    </row>
    <row r="384" spans="1:13" ht="15" customHeight="1" x14ac:dyDescent="0.3">
      <c r="A384" s="5">
        <v>380</v>
      </c>
      <c r="B384" s="1" t="s">
        <v>513</v>
      </c>
      <c r="C384" s="45" t="s">
        <v>9</v>
      </c>
      <c r="D384" s="1" t="s">
        <v>54</v>
      </c>
      <c r="E384" s="1" t="s">
        <v>91</v>
      </c>
      <c r="F384" s="1" t="s">
        <v>63</v>
      </c>
      <c r="G384" s="1"/>
      <c r="H384" s="1" t="s">
        <v>127</v>
      </c>
      <c r="I384" s="1" t="s">
        <v>139</v>
      </c>
      <c r="J384" s="39">
        <v>5.9495194816919126</v>
      </c>
      <c r="K384" s="47">
        <v>1.549399768974774</v>
      </c>
      <c r="L384" s="39">
        <v>260.42435422602546</v>
      </c>
      <c r="M384" s="1">
        <v>3</v>
      </c>
    </row>
    <row r="385" spans="1:13" ht="15" customHeight="1" x14ac:dyDescent="0.3">
      <c r="A385" s="5">
        <v>381</v>
      </c>
      <c r="B385" s="1" t="s">
        <v>514</v>
      </c>
      <c r="C385" s="45" t="s">
        <v>131</v>
      </c>
      <c r="D385" s="1" t="s">
        <v>54</v>
      </c>
      <c r="E385" s="1" t="s">
        <v>91</v>
      </c>
      <c r="F385" s="1" t="s">
        <v>63</v>
      </c>
      <c r="G385" s="1"/>
      <c r="H385" s="1" t="s">
        <v>127</v>
      </c>
      <c r="I385" s="1" t="s">
        <v>132</v>
      </c>
      <c r="J385" s="39">
        <v>2.6991370636399772</v>
      </c>
      <c r="K385" s="47">
        <v>1.5493997689747705</v>
      </c>
      <c r="L385" s="39">
        <v>574.03523142514871</v>
      </c>
      <c r="M385" s="1">
        <v>4</v>
      </c>
    </row>
    <row r="386" spans="1:13" ht="15" customHeight="1" x14ac:dyDescent="0.3">
      <c r="A386" s="14">
        <v>382</v>
      </c>
      <c r="B386" s="1" t="s">
        <v>515</v>
      </c>
      <c r="C386" s="45" t="s">
        <v>94</v>
      </c>
      <c r="D386" s="1" t="s">
        <v>54</v>
      </c>
      <c r="E386" s="1" t="s">
        <v>91</v>
      </c>
      <c r="F386" s="1" t="s">
        <v>63</v>
      </c>
      <c r="G386" s="1"/>
      <c r="H386" s="1" t="s">
        <v>127</v>
      </c>
      <c r="I386" s="1" t="s">
        <v>139</v>
      </c>
      <c r="J386" s="39">
        <v>7.622496521533221</v>
      </c>
      <c r="K386" s="47">
        <v>2.4347710655317769</v>
      </c>
      <c r="L386" s="39">
        <v>319.41911139659487</v>
      </c>
      <c r="M386" s="1">
        <v>3</v>
      </c>
    </row>
    <row r="387" spans="1:13" ht="15" customHeight="1" x14ac:dyDescent="0.3">
      <c r="A387" s="5">
        <v>383</v>
      </c>
      <c r="B387" s="1" t="s">
        <v>516</v>
      </c>
      <c r="C387" s="45" t="s">
        <v>9</v>
      </c>
      <c r="D387" s="1" t="s">
        <v>54</v>
      </c>
      <c r="E387" s="1" t="s">
        <v>91</v>
      </c>
      <c r="F387" s="1" t="s">
        <v>63</v>
      </c>
      <c r="G387" s="1"/>
      <c r="H387" s="1" t="s">
        <v>127</v>
      </c>
      <c r="I387" s="1" t="s">
        <v>139</v>
      </c>
      <c r="J387" s="39">
        <v>11.038046725525952</v>
      </c>
      <c r="K387" s="47">
        <v>2.2134282413925246</v>
      </c>
      <c r="L387" s="39">
        <v>200.52716720920179</v>
      </c>
      <c r="M387" s="1">
        <v>2</v>
      </c>
    </row>
    <row r="388" spans="1:13" ht="15" customHeight="1" x14ac:dyDescent="0.3">
      <c r="A388" s="5">
        <v>384</v>
      </c>
      <c r="B388" s="1" t="s">
        <v>517</v>
      </c>
      <c r="C388" s="45" t="s">
        <v>94</v>
      </c>
      <c r="D388" s="1" t="s">
        <v>54</v>
      </c>
      <c r="E388" s="1" t="s">
        <v>91</v>
      </c>
      <c r="F388" s="1" t="s">
        <v>63</v>
      </c>
      <c r="G388" s="1"/>
      <c r="H388" s="1" t="s">
        <v>127</v>
      </c>
      <c r="I388" s="1" t="s">
        <v>132</v>
      </c>
      <c r="J388" s="39">
        <v>6.4392726935688263</v>
      </c>
      <c r="K388" s="47">
        <v>1.7707425931140155</v>
      </c>
      <c r="L388" s="39">
        <v>274.99108631981545</v>
      </c>
      <c r="M388" s="1">
        <v>3</v>
      </c>
    </row>
    <row r="389" spans="1:13" ht="15" customHeight="1" x14ac:dyDescent="0.3">
      <c r="A389" s="14">
        <v>385</v>
      </c>
      <c r="B389" s="1" t="s">
        <v>518</v>
      </c>
      <c r="C389" s="45" t="s">
        <v>9</v>
      </c>
      <c r="D389" s="1" t="s">
        <v>54</v>
      </c>
      <c r="E389" s="1" t="s">
        <v>91</v>
      </c>
      <c r="F389" s="1" t="s">
        <v>63</v>
      </c>
      <c r="G389" s="1"/>
      <c r="H389" s="1" t="s">
        <v>127</v>
      </c>
      <c r="I389" s="1" t="s">
        <v>132</v>
      </c>
      <c r="J389" s="39">
        <v>2.0130158962185885</v>
      </c>
      <c r="K389" s="47">
        <v>1.9920854172532758</v>
      </c>
      <c r="L389" s="39">
        <v>989.60242738041461</v>
      </c>
      <c r="M389" s="1">
        <v>4</v>
      </c>
    </row>
    <row r="390" spans="1:13" ht="15" customHeight="1" x14ac:dyDescent="0.3">
      <c r="A390" s="5">
        <v>386</v>
      </c>
      <c r="B390" s="1" t="s">
        <v>519</v>
      </c>
      <c r="C390" s="45" t="s">
        <v>59</v>
      </c>
      <c r="D390" s="1" t="s">
        <v>54</v>
      </c>
      <c r="E390" s="1" t="s">
        <v>91</v>
      </c>
      <c r="F390" s="1" t="s">
        <v>63</v>
      </c>
      <c r="G390" s="1"/>
      <c r="H390" s="1" t="s">
        <v>127</v>
      </c>
      <c r="I390" s="1" t="s">
        <v>132</v>
      </c>
      <c r="J390" s="39">
        <v>3.1549449473381599</v>
      </c>
      <c r="K390" s="47">
        <v>2.6561138896710244</v>
      </c>
      <c r="L390" s="39">
        <v>841.88914038325731</v>
      </c>
      <c r="M390" s="1">
        <v>4</v>
      </c>
    </row>
    <row r="391" spans="1:13" ht="15" customHeight="1" x14ac:dyDescent="0.3">
      <c r="A391" s="5">
        <v>387</v>
      </c>
      <c r="B391" s="1" t="s">
        <v>520</v>
      </c>
      <c r="C391" s="45" t="s">
        <v>9</v>
      </c>
      <c r="D391" s="1" t="s">
        <v>54</v>
      </c>
      <c r="E391" s="1" t="s">
        <v>91</v>
      </c>
      <c r="F391" s="1" t="s">
        <v>63</v>
      </c>
      <c r="G391" s="1"/>
      <c r="H391" s="1" t="s">
        <v>127</v>
      </c>
      <c r="I391" s="1" t="s">
        <v>132</v>
      </c>
      <c r="J391" s="39">
        <v>2.8845588058939553</v>
      </c>
      <c r="K391" s="47">
        <v>2.4347710655317805</v>
      </c>
      <c r="L391" s="39">
        <v>844.07052494713116</v>
      </c>
      <c r="M391" s="1">
        <v>4</v>
      </c>
    </row>
    <row r="392" spans="1:13" ht="15" customHeight="1" x14ac:dyDescent="0.3">
      <c r="A392" s="14">
        <v>388</v>
      </c>
      <c r="B392" s="1" t="s">
        <v>521</v>
      </c>
      <c r="C392" s="45" t="s">
        <v>59</v>
      </c>
      <c r="D392" s="1" t="s">
        <v>54</v>
      </c>
      <c r="E392" s="1" t="s">
        <v>91</v>
      </c>
      <c r="F392" s="1" t="s">
        <v>63</v>
      </c>
      <c r="G392" s="1"/>
      <c r="H392" s="1" t="s">
        <v>127</v>
      </c>
      <c r="I392" s="1" t="s">
        <v>132</v>
      </c>
      <c r="J392" s="39">
        <v>0.75421007168671028</v>
      </c>
      <c r="K392" s="47">
        <v>5.7549134276205667</v>
      </c>
      <c r="L392" s="39">
        <v>7630.385278136524</v>
      </c>
      <c r="M392" s="1">
        <v>5</v>
      </c>
    </row>
    <row r="393" spans="1:13" ht="15" customHeight="1" x14ac:dyDescent="0.3">
      <c r="A393" s="5">
        <v>389</v>
      </c>
      <c r="B393" s="1" t="s">
        <v>522</v>
      </c>
      <c r="C393" s="45" t="s">
        <v>59</v>
      </c>
      <c r="D393" s="1" t="s">
        <v>54</v>
      </c>
      <c r="E393" s="1" t="s">
        <v>91</v>
      </c>
      <c r="F393" s="1" t="s">
        <v>63</v>
      </c>
      <c r="G393" s="1"/>
      <c r="H393" s="1" t="s">
        <v>127</v>
      </c>
      <c r="I393" s="1" t="s">
        <v>132</v>
      </c>
      <c r="J393" s="39">
        <v>3.3291603429991046</v>
      </c>
      <c r="K393" s="47">
        <v>3.0987995379495437</v>
      </c>
      <c r="L393" s="39">
        <v>930.80513363257285</v>
      </c>
      <c r="M393" s="1">
        <v>4</v>
      </c>
    </row>
    <row r="394" spans="1:13" ht="15" customHeight="1" x14ac:dyDescent="0.3">
      <c r="A394" s="5">
        <v>390</v>
      </c>
      <c r="B394" s="1" t="s">
        <v>523</v>
      </c>
      <c r="C394" s="45" t="s">
        <v>9</v>
      </c>
      <c r="D394" s="1" t="s">
        <v>54</v>
      </c>
      <c r="E394" s="1" t="s">
        <v>91</v>
      </c>
      <c r="F394" s="1" t="s">
        <v>63</v>
      </c>
      <c r="G394" s="1"/>
      <c r="H394" s="1" t="s">
        <v>127</v>
      </c>
      <c r="I394" s="1" t="s">
        <v>132</v>
      </c>
      <c r="J394" s="39">
        <v>2.1655419693181845</v>
      </c>
      <c r="K394" s="47">
        <v>3.5414851862280456</v>
      </c>
      <c r="L394" s="39">
        <v>1635.380535867921</v>
      </c>
      <c r="M394" s="1">
        <v>5</v>
      </c>
    </row>
    <row r="395" spans="1:13" ht="15" customHeight="1" x14ac:dyDescent="0.3">
      <c r="A395" s="14">
        <v>391</v>
      </c>
      <c r="B395" s="1" t="s">
        <v>524</v>
      </c>
      <c r="C395" s="45" t="s">
        <v>59</v>
      </c>
      <c r="D395" s="1" t="s">
        <v>54</v>
      </c>
      <c r="E395" s="1" t="s">
        <v>91</v>
      </c>
      <c r="F395" s="1" t="s">
        <v>63</v>
      </c>
      <c r="G395" s="1"/>
      <c r="H395" s="1" t="s">
        <v>127</v>
      </c>
      <c r="I395" s="1" t="s">
        <v>132</v>
      </c>
      <c r="J395" s="39">
        <v>1.2387843037904949</v>
      </c>
      <c r="K395" s="47">
        <v>2.4347710655317791</v>
      </c>
      <c r="L395" s="39">
        <v>1965.451982303734</v>
      </c>
      <c r="M395" s="1">
        <v>5</v>
      </c>
    </row>
    <row r="396" spans="1:13" ht="15" customHeight="1" x14ac:dyDescent="0.3">
      <c r="A396" s="5">
        <v>392</v>
      </c>
      <c r="B396" s="1" t="s">
        <v>525</v>
      </c>
      <c r="C396" s="45" t="s">
        <v>59</v>
      </c>
      <c r="D396" s="1" t="s">
        <v>54</v>
      </c>
      <c r="E396" s="1" t="s">
        <v>91</v>
      </c>
      <c r="F396" s="1" t="s">
        <v>63</v>
      </c>
      <c r="G396" s="1"/>
      <c r="H396" s="1" t="s">
        <v>127</v>
      </c>
      <c r="I396" s="1" t="s">
        <v>132</v>
      </c>
      <c r="J396" s="39">
        <v>0.67435026056218006</v>
      </c>
      <c r="K396" s="47">
        <v>1.9920854172532751</v>
      </c>
      <c r="L396" s="39">
        <v>2954.0811856327446</v>
      </c>
      <c r="M396" s="1">
        <v>5</v>
      </c>
    </row>
    <row r="397" spans="1:13" ht="15" customHeight="1" x14ac:dyDescent="0.3">
      <c r="A397" s="5">
        <v>393</v>
      </c>
      <c r="B397" s="1" t="s">
        <v>526</v>
      </c>
      <c r="C397" s="45" t="s">
        <v>210</v>
      </c>
      <c r="D397" s="1" t="s">
        <v>54</v>
      </c>
      <c r="E397" s="1" t="s">
        <v>91</v>
      </c>
      <c r="F397" s="1" t="s">
        <v>63</v>
      </c>
      <c r="G397" s="1"/>
      <c r="H397" s="1" t="s">
        <v>127</v>
      </c>
      <c r="I397" s="1" t="s">
        <v>132</v>
      </c>
      <c r="J397" s="39">
        <v>1.6356978603598347</v>
      </c>
      <c r="K397" s="47">
        <v>1.5493997689747707</v>
      </c>
      <c r="L397" s="39">
        <v>947.24081171929924</v>
      </c>
      <c r="M397" s="1">
        <v>4</v>
      </c>
    </row>
    <row r="398" spans="1:13" ht="15" customHeight="1" x14ac:dyDescent="0.3">
      <c r="A398" s="14">
        <v>394</v>
      </c>
      <c r="B398" s="1" t="s">
        <v>527</v>
      </c>
      <c r="C398" s="45" t="s">
        <v>9</v>
      </c>
      <c r="D398" s="1" t="s">
        <v>54</v>
      </c>
      <c r="E398" s="1" t="s">
        <v>91</v>
      </c>
      <c r="F398" s="1" t="s">
        <v>63</v>
      </c>
      <c r="G398" s="1"/>
      <c r="H398" s="1" t="s">
        <v>127</v>
      </c>
      <c r="I398" s="1" t="s">
        <v>134</v>
      </c>
      <c r="J398" s="39">
        <v>10.761896227373404</v>
      </c>
      <c r="K398" s="47">
        <v>3.3201423620887889</v>
      </c>
      <c r="L398" s="39">
        <v>308.50904821437007</v>
      </c>
      <c r="M398" s="1">
        <v>3</v>
      </c>
    </row>
    <row r="399" spans="1:13" ht="15" customHeight="1" x14ac:dyDescent="0.3">
      <c r="A399" s="5">
        <v>395</v>
      </c>
      <c r="B399" s="1" t="s">
        <v>528</v>
      </c>
      <c r="C399" s="45" t="s">
        <v>94</v>
      </c>
      <c r="D399" s="1" t="s">
        <v>54</v>
      </c>
      <c r="E399" s="1" t="s">
        <v>91</v>
      </c>
      <c r="F399" s="1" t="s">
        <v>63</v>
      </c>
      <c r="G399" s="1"/>
      <c r="H399" s="1" t="s">
        <v>127</v>
      </c>
      <c r="I399" s="1" t="s">
        <v>139</v>
      </c>
      <c r="J399" s="39">
        <v>11.974713243217805</v>
      </c>
      <c r="K399" s="47">
        <v>2.8774567138102976</v>
      </c>
      <c r="L399" s="39">
        <v>240.29441501991886</v>
      </c>
      <c r="M399" s="1">
        <v>2</v>
      </c>
    </row>
    <row r="400" spans="1:13" ht="15" customHeight="1" x14ac:dyDescent="0.3">
      <c r="A400" s="5">
        <v>396</v>
      </c>
      <c r="B400" s="1" t="s">
        <v>529</v>
      </c>
      <c r="C400" s="45" t="s">
        <v>59</v>
      </c>
      <c r="D400" s="1" t="s">
        <v>54</v>
      </c>
      <c r="E400" s="1" t="s">
        <v>91</v>
      </c>
      <c r="F400" s="1" t="s">
        <v>63</v>
      </c>
      <c r="G400" s="1"/>
      <c r="H400" s="1" t="s">
        <v>127</v>
      </c>
      <c r="I400" s="1" t="s">
        <v>139</v>
      </c>
      <c r="J400" s="39">
        <v>2.4037878448889858</v>
      </c>
      <c r="K400" s="47">
        <v>1.5493997689747707</v>
      </c>
      <c r="L400" s="39">
        <v>644.56593882407572</v>
      </c>
      <c r="M400" s="1">
        <v>4</v>
      </c>
    </row>
    <row r="401" spans="1:13" ht="15" customHeight="1" x14ac:dyDescent="0.3">
      <c r="A401" s="14">
        <v>397</v>
      </c>
      <c r="B401" s="1" t="s">
        <v>530</v>
      </c>
      <c r="C401" s="45" t="s">
        <v>59</v>
      </c>
      <c r="D401" s="1" t="s">
        <v>54</v>
      </c>
      <c r="E401" s="1" t="s">
        <v>91</v>
      </c>
      <c r="F401" s="1" t="s">
        <v>63</v>
      </c>
      <c r="G401" s="1"/>
      <c r="H401" s="1" t="s">
        <v>127</v>
      </c>
      <c r="I401" s="1" t="s">
        <v>139</v>
      </c>
      <c r="J401" s="39">
        <v>4.3890372931074113</v>
      </c>
      <c r="K401" s="47">
        <v>2.4347710655317782</v>
      </c>
      <c r="L401" s="39">
        <v>554.73920655797735</v>
      </c>
      <c r="M401" s="1">
        <v>4</v>
      </c>
    </row>
    <row r="402" spans="1:13" ht="15" customHeight="1" x14ac:dyDescent="0.3">
      <c r="A402" s="5">
        <v>398</v>
      </c>
      <c r="B402" s="1" t="s">
        <v>531</v>
      </c>
      <c r="C402" s="45" t="s">
        <v>59</v>
      </c>
      <c r="D402" s="1" t="s">
        <v>54</v>
      </c>
      <c r="E402" s="1" t="s">
        <v>91</v>
      </c>
      <c r="F402" s="1" t="s">
        <v>63</v>
      </c>
      <c r="G402" s="1"/>
      <c r="H402" s="1" t="s">
        <v>127</v>
      </c>
      <c r="I402" s="1" t="s">
        <v>139</v>
      </c>
      <c r="J402" s="39">
        <v>6.8890060981054146</v>
      </c>
      <c r="K402" s="47">
        <v>1.5493997689747736</v>
      </c>
      <c r="L402" s="39">
        <v>224.90904303320085</v>
      </c>
      <c r="M402" s="1">
        <v>2</v>
      </c>
    </row>
    <row r="403" spans="1:13" ht="15" customHeight="1" x14ac:dyDescent="0.3">
      <c r="A403" s="5">
        <v>399</v>
      </c>
      <c r="B403" s="1" t="s">
        <v>532</v>
      </c>
      <c r="C403" s="45" t="s">
        <v>9</v>
      </c>
      <c r="D403" s="1" t="s">
        <v>54</v>
      </c>
      <c r="E403" s="1" t="s">
        <v>91</v>
      </c>
      <c r="F403" s="1" t="s">
        <v>63</v>
      </c>
      <c r="G403" s="1"/>
      <c r="H403" s="1" t="s">
        <v>127</v>
      </c>
      <c r="I403" s="1" t="s">
        <v>139</v>
      </c>
      <c r="J403" s="39">
        <v>8.3517349781362817</v>
      </c>
      <c r="K403" s="47">
        <v>4.6481993069243055</v>
      </c>
      <c r="L403" s="39">
        <v>556.55493368655323</v>
      </c>
      <c r="M403" s="1">
        <v>4</v>
      </c>
    </row>
    <row r="404" spans="1:13" ht="15" customHeight="1" x14ac:dyDescent="0.3">
      <c r="A404" s="14">
        <v>400</v>
      </c>
      <c r="B404" s="1" t="s">
        <v>533</v>
      </c>
      <c r="C404" s="45" t="s">
        <v>59</v>
      </c>
      <c r="D404" s="1" t="s">
        <v>54</v>
      </c>
      <c r="E404" s="1" t="s">
        <v>91</v>
      </c>
      <c r="F404" s="1" t="s">
        <v>63</v>
      </c>
      <c r="G404" s="1"/>
      <c r="H404" s="1" t="s">
        <v>127</v>
      </c>
      <c r="I404" s="1" t="s">
        <v>139</v>
      </c>
      <c r="J404" s="39">
        <v>2.0765738718058486</v>
      </c>
      <c r="K404" s="47">
        <v>2.2134282413925206</v>
      </c>
      <c r="L404" s="39">
        <v>1065.9039254248439</v>
      </c>
      <c r="M404" s="1">
        <v>5</v>
      </c>
    </row>
    <row r="405" spans="1:13" ht="15" customHeight="1" x14ac:dyDescent="0.3">
      <c r="A405" s="5">
        <v>401</v>
      </c>
      <c r="B405" s="1" t="s">
        <v>534</v>
      </c>
      <c r="C405" s="45" t="s">
        <v>59</v>
      </c>
      <c r="D405" s="1" t="s">
        <v>54</v>
      </c>
      <c r="E405" s="1" t="s">
        <v>91</v>
      </c>
      <c r="F405" s="1" t="s">
        <v>63</v>
      </c>
      <c r="G405" s="1"/>
      <c r="H405" s="1" t="s">
        <v>127</v>
      </c>
      <c r="I405" s="1" t="s">
        <v>139</v>
      </c>
      <c r="J405" s="39">
        <v>0.73719673591181034</v>
      </c>
      <c r="K405" s="47">
        <v>1.9920854172532749</v>
      </c>
      <c r="L405" s="39">
        <v>2702.2439468472971</v>
      </c>
      <c r="M405" s="1">
        <v>5</v>
      </c>
    </row>
    <row r="406" spans="1:13" ht="15" customHeight="1" x14ac:dyDescent="0.3">
      <c r="A406" s="5">
        <v>402</v>
      </c>
      <c r="B406" s="1" t="s">
        <v>535</v>
      </c>
      <c r="C406" s="45" t="s">
        <v>9</v>
      </c>
      <c r="D406" s="1" t="s">
        <v>54</v>
      </c>
      <c r="E406" s="1" t="s">
        <v>91</v>
      </c>
      <c r="F406" s="1" t="s">
        <v>63</v>
      </c>
      <c r="G406" s="1"/>
      <c r="H406" s="1" t="s">
        <v>127</v>
      </c>
      <c r="I406" s="1" t="s">
        <v>139</v>
      </c>
      <c r="J406" s="39">
        <v>12.492754898880349</v>
      </c>
      <c r="K406" s="47">
        <v>3.5414851862280439</v>
      </c>
      <c r="L406" s="39">
        <v>283.48312401017694</v>
      </c>
      <c r="M406" s="1">
        <v>3</v>
      </c>
    </row>
    <row r="407" spans="1:13" ht="15" customHeight="1" x14ac:dyDescent="0.3">
      <c r="A407" s="14">
        <v>403</v>
      </c>
      <c r="B407" s="1" t="s">
        <v>536</v>
      </c>
      <c r="C407" s="45" t="s">
        <v>59</v>
      </c>
      <c r="D407" s="1" t="s">
        <v>54</v>
      </c>
      <c r="E407" s="1" t="s">
        <v>91</v>
      </c>
      <c r="F407" s="1" t="s">
        <v>63</v>
      </c>
      <c r="G407" s="1"/>
      <c r="H407" s="1" t="s">
        <v>127</v>
      </c>
      <c r="I407" s="1" t="s">
        <v>139</v>
      </c>
      <c r="J407" s="39">
        <v>2.7469206409975593</v>
      </c>
      <c r="K407" s="47">
        <v>1.5493997689747714</v>
      </c>
      <c r="L407" s="39">
        <v>564.04970200089156</v>
      </c>
      <c r="M407" s="1">
        <v>4</v>
      </c>
    </row>
    <row r="408" spans="1:13" ht="15" customHeight="1" x14ac:dyDescent="0.3">
      <c r="A408" s="5">
        <v>404</v>
      </c>
      <c r="B408" s="1" t="s">
        <v>537</v>
      </c>
      <c r="C408" s="45" t="s">
        <v>59</v>
      </c>
      <c r="D408" s="1" t="s">
        <v>54</v>
      </c>
      <c r="E408" s="1" t="s">
        <v>91</v>
      </c>
      <c r="F408" s="1" t="s">
        <v>63</v>
      </c>
      <c r="G408" s="1"/>
      <c r="H408" s="1" t="s">
        <v>127</v>
      </c>
      <c r="I408" s="1" t="s">
        <v>139</v>
      </c>
      <c r="J408" s="39">
        <v>1.7607823573893966</v>
      </c>
      <c r="K408" s="47">
        <v>1.5493997689747707</v>
      </c>
      <c r="L408" s="39">
        <v>879.94962152617779</v>
      </c>
      <c r="M408" s="1">
        <v>4</v>
      </c>
    </row>
    <row r="409" spans="1:13" ht="15" customHeight="1" x14ac:dyDescent="0.3">
      <c r="A409" s="5">
        <v>405</v>
      </c>
      <c r="B409" s="1" t="s">
        <v>538</v>
      </c>
      <c r="C409" s="45" t="s">
        <v>210</v>
      </c>
      <c r="D409" s="1" t="s">
        <v>54</v>
      </c>
      <c r="E409" s="1" t="s">
        <v>91</v>
      </c>
      <c r="F409" s="1" t="s">
        <v>63</v>
      </c>
      <c r="G409" s="1"/>
      <c r="H409" s="1" t="s">
        <v>127</v>
      </c>
      <c r="I409" s="1" t="s">
        <v>139</v>
      </c>
      <c r="J409" s="39">
        <v>4.5657100649805029</v>
      </c>
      <c r="K409" s="47">
        <v>1.5493997689747734</v>
      </c>
      <c r="L409" s="39">
        <v>339.35570741971543</v>
      </c>
      <c r="M409" s="1">
        <v>3</v>
      </c>
    </row>
    <row r="410" spans="1:13" ht="15" customHeight="1" x14ac:dyDescent="0.3">
      <c r="A410" s="14">
        <v>406</v>
      </c>
      <c r="B410" s="1" t="s">
        <v>539</v>
      </c>
      <c r="C410" s="45" t="s">
        <v>59</v>
      </c>
      <c r="D410" s="1" t="s">
        <v>54</v>
      </c>
      <c r="E410" s="1" t="s">
        <v>91</v>
      </c>
      <c r="F410" s="1" t="s">
        <v>63</v>
      </c>
      <c r="G410" s="1"/>
      <c r="H410" s="1" t="s">
        <v>127</v>
      </c>
      <c r="I410" s="1" t="s">
        <v>139</v>
      </c>
      <c r="J410" s="39">
        <v>5.5026724872932116</v>
      </c>
      <c r="K410" s="47">
        <v>2.6561138896710239</v>
      </c>
      <c r="L410" s="39">
        <v>482.69525322550641</v>
      </c>
      <c r="M410" s="1">
        <v>3</v>
      </c>
    </row>
    <row r="411" spans="1:13" ht="15" customHeight="1" x14ac:dyDescent="0.3">
      <c r="A411" s="5">
        <v>407</v>
      </c>
      <c r="B411" s="1" t="s">
        <v>540</v>
      </c>
      <c r="C411" s="45" t="s">
        <v>145</v>
      </c>
      <c r="D411" s="1"/>
      <c r="E411" s="1"/>
      <c r="F411" s="1"/>
      <c r="G411" s="1"/>
      <c r="H411" s="1"/>
      <c r="I411" s="1"/>
      <c r="J411" s="39">
        <v>17.055402551777942</v>
      </c>
      <c r="K411" s="47">
        <v>2.434771065531788</v>
      </c>
      <c r="L411" s="39">
        <v>142.75658742971007</v>
      </c>
      <c r="M411" s="1">
        <v>2</v>
      </c>
    </row>
    <row r="412" spans="1:13" ht="15" customHeight="1" x14ac:dyDescent="0.3">
      <c r="A412" s="5">
        <v>408</v>
      </c>
      <c r="B412" s="1" t="s">
        <v>541</v>
      </c>
      <c r="C412" s="45" t="s">
        <v>59</v>
      </c>
      <c r="D412" s="1" t="s">
        <v>54</v>
      </c>
      <c r="E412" s="1" t="s">
        <v>91</v>
      </c>
      <c r="F412" s="1" t="s">
        <v>63</v>
      </c>
      <c r="G412" s="1"/>
      <c r="H412" s="1" t="s">
        <v>127</v>
      </c>
      <c r="I412" s="1" t="s">
        <v>132</v>
      </c>
      <c r="J412" s="39">
        <v>2.1061506922042583</v>
      </c>
      <c r="K412" s="47">
        <v>1.7707425931140173</v>
      </c>
      <c r="L412" s="39">
        <v>840.74829007642893</v>
      </c>
      <c r="M412" s="1">
        <v>4</v>
      </c>
    </row>
    <row r="413" spans="1:13" ht="15" customHeight="1" x14ac:dyDescent="0.3">
      <c r="A413" s="14">
        <v>409</v>
      </c>
      <c r="B413" s="1" t="s">
        <v>542</v>
      </c>
      <c r="C413" s="45" t="s">
        <v>9</v>
      </c>
      <c r="D413" s="1" t="s">
        <v>54</v>
      </c>
      <c r="E413" s="1" t="s">
        <v>91</v>
      </c>
      <c r="F413" s="1" t="s">
        <v>63</v>
      </c>
      <c r="G413" s="1"/>
      <c r="H413" s="1" t="s">
        <v>127</v>
      </c>
      <c r="I413" s="1" t="s">
        <v>132</v>
      </c>
      <c r="J413" s="39">
        <v>19.434976681759963</v>
      </c>
      <c r="K413" s="47">
        <v>2.8774567138102949</v>
      </c>
      <c r="L413" s="39">
        <v>148.05557840009317</v>
      </c>
      <c r="M413" s="1">
        <v>2</v>
      </c>
    </row>
    <row r="414" spans="1:13" ht="15" customHeight="1" x14ac:dyDescent="0.3">
      <c r="A414" s="5">
        <v>410</v>
      </c>
      <c r="B414" s="1" t="s">
        <v>543</v>
      </c>
      <c r="C414" s="45" t="s">
        <v>59</v>
      </c>
      <c r="D414" s="1" t="s">
        <v>54</v>
      </c>
      <c r="E414" s="1" t="s">
        <v>91</v>
      </c>
      <c r="F414" s="1" t="s">
        <v>63</v>
      </c>
      <c r="G414" s="1"/>
      <c r="H414" s="1" t="s">
        <v>127</v>
      </c>
      <c r="I414" s="1" t="s">
        <v>132</v>
      </c>
      <c r="J414" s="39">
        <v>8.2119846798636367</v>
      </c>
      <c r="K414" s="47">
        <v>3.0987995379495468</v>
      </c>
      <c r="L414" s="39">
        <v>377.35086690407752</v>
      </c>
      <c r="M414" s="1">
        <v>3</v>
      </c>
    </row>
    <row r="415" spans="1:13" ht="15" customHeight="1" x14ac:dyDescent="0.3">
      <c r="A415" s="5">
        <v>411</v>
      </c>
      <c r="B415" s="1" t="s">
        <v>544</v>
      </c>
      <c r="C415" s="45" t="s">
        <v>59</v>
      </c>
      <c r="D415" s="1" t="s">
        <v>54</v>
      </c>
      <c r="E415" s="1" t="s">
        <v>91</v>
      </c>
      <c r="F415" s="1" t="s">
        <v>63</v>
      </c>
      <c r="G415" s="1"/>
      <c r="H415" s="1" t="s">
        <v>127</v>
      </c>
      <c r="I415" s="1" t="s">
        <v>132</v>
      </c>
      <c r="J415" s="39">
        <v>3.9410614657497813</v>
      </c>
      <c r="K415" s="47">
        <v>2.2134282413925219</v>
      </c>
      <c r="L415" s="39">
        <v>561.6325095735142</v>
      </c>
      <c r="M415" s="1">
        <v>4</v>
      </c>
    </row>
    <row r="416" spans="1:13" ht="15" customHeight="1" x14ac:dyDescent="0.3">
      <c r="A416" s="14">
        <v>412</v>
      </c>
      <c r="B416" s="1" t="s">
        <v>545</v>
      </c>
      <c r="C416" s="45" t="s">
        <v>9</v>
      </c>
      <c r="D416" s="1" t="s">
        <v>54</v>
      </c>
      <c r="E416" s="1" t="s">
        <v>91</v>
      </c>
      <c r="F416" s="1" t="s">
        <v>63</v>
      </c>
      <c r="G416" s="1"/>
      <c r="H416" s="1" t="s">
        <v>127</v>
      </c>
      <c r="I416" s="1" t="s">
        <v>132</v>
      </c>
      <c r="J416" s="39">
        <v>3.9705286765856243</v>
      </c>
      <c r="K416" s="47">
        <v>1.7707425931140157</v>
      </c>
      <c r="L416" s="39">
        <v>445.97149078815619</v>
      </c>
      <c r="M416" s="1">
        <v>3</v>
      </c>
    </row>
    <row r="417" spans="1:13" ht="15" customHeight="1" x14ac:dyDescent="0.3">
      <c r="A417" s="5">
        <v>413</v>
      </c>
      <c r="B417" s="1" t="s">
        <v>546</v>
      </c>
      <c r="C417" s="45" t="s">
        <v>59</v>
      </c>
      <c r="D417" s="1" t="s">
        <v>54</v>
      </c>
      <c r="E417" s="1" t="s">
        <v>91</v>
      </c>
      <c r="F417" s="1" t="s">
        <v>63</v>
      </c>
      <c r="G417" s="1"/>
      <c r="H417" s="1" t="s">
        <v>127</v>
      </c>
      <c r="I417" s="1" t="s">
        <v>132</v>
      </c>
      <c r="J417" s="39">
        <v>1.0068155470255089</v>
      </c>
      <c r="K417" s="47">
        <v>1.5493997689747707</v>
      </c>
      <c r="L417" s="39">
        <v>1538.9112470027389</v>
      </c>
      <c r="M417" s="1">
        <v>5</v>
      </c>
    </row>
    <row r="418" spans="1:13" ht="15" customHeight="1" x14ac:dyDescent="0.3">
      <c r="A418" s="5">
        <v>414</v>
      </c>
      <c r="B418" s="1" t="s">
        <v>547</v>
      </c>
      <c r="C418" s="45" t="s">
        <v>59</v>
      </c>
      <c r="D418" s="1" t="s">
        <v>54</v>
      </c>
      <c r="E418" s="1" t="s">
        <v>91</v>
      </c>
      <c r="F418" s="1" t="s">
        <v>63</v>
      </c>
      <c r="G418" s="1"/>
      <c r="H418" s="1" t="s">
        <v>127</v>
      </c>
      <c r="I418" s="1" t="s">
        <v>132</v>
      </c>
      <c r="J418" s="39">
        <v>5.4126619577511779</v>
      </c>
      <c r="K418" s="47">
        <v>5.0908849552028181</v>
      </c>
      <c r="L418" s="39">
        <v>940.55106247905235</v>
      </c>
      <c r="M418" s="1">
        <v>4</v>
      </c>
    </row>
    <row r="419" spans="1:13" ht="15" customHeight="1" x14ac:dyDescent="0.3">
      <c r="A419" s="14">
        <v>415</v>
      </c>
      <c r="B419" s="1" t="s">
        <v>548</v>
      </c>
      <c r="C419" s="45" t="s">
        <v>9</v>
      </c>
      <c r="D419" s="1" t="s">
        <v>54</v>
      </c>
      <c r="E419" s="1" t="s">
        <v>91</v>
      </c>
      <c r="F419" s="1" t="s">
        <v>63</v>
      </c>
      <c r="G419" s="1"/>
      <c r="H419" s="1" t="s">
        <v>127</v>
      </c>
      <c r="I419" s="1" t="s">
        <v>134</v>
      </c>
      <c r="J419" s="39">
        <v>6.5978909606739045</v>
      </c>
      <c r="K419" s="47">
        <v>1.5493997689747734</v>
      </c>
      <c r="L419" s="39">
        <v>234.83258183710856</v>
      </c>
      <c r="M419" s="1">
        <v>2</v>
      </c>
    </row>
    <row r="420" spans="1:13" ht="15" customHeight="1" x14ac:dyDescent="0.3">
      <c r="A420" s="5">
        <v>416</v>
      </c>
      <c r="B420" s="1" t="s">
        <v>549</v>
      </c>
      <c r="C420" s="45" t="s">
        <v>131</v>
      </c>
      <c r="D420" s="1" t="s">
        <v>54</v>
      </c>
      <c r="E420" s="1" t="s">
        <v>91</v>
      </c>
      <c r="F420" s="1" t="s">
        <v>63</v>
      </c>
      <c r="G420" s="1"/>
      <c r="H420" s="1" t="s">
        <v>127</v>
      </c>
      <c r="I420" s="1" t="s">
        <v>134</v>
      </c>
      <c r="J420" s="39">
        <v>4.4695678871708697</v>
      </c>
      <c r="K420" s="47">
        <v>1.5493997689747738</v>
      </c>
      <c r="L420" s="39">
        <v>346.6553832691659</v>
      </c>
      <c r="M420" s="1">
        <v>3</v>
      </c>
    </row>
    <row r="421" spans="1:13" ht="15" customHeight="1" x14ac:dyDescent="0.3">
      <c r="A421" s="5">
        <v>417</v>
      </c>
      <c r="B421" s="1" t="s">
        <v>550</v>
      </c>
      <c r="C421" s="45" t="s">
        <v>94</v>
      </c>
      <c r="D421" s="1" t="s">
        <v>54</v>
      </c>
      <c r="E421" s="1" t="s">
        <v>91</v>
      </c>
      <c r="F421" s="1" t="s">
        <v>63</v>
      </c>
      <c r="G421" s="1"/>
      <c r="H421" s="1" t="s">
        <v>127</v>
      </c>
      <c r="I421" s="1" t="s">
        <v>137</v>
      </c>
      <c r="J421" s="39">
        <v>9.141435415088079</v>
      </c>
      <c r="K421" s="47">
        <v>1.549399768974774</v>
      </c>
      <c r="L421" s="39">
        <v>169.49195598072771</v>
      </c>
      <c r="M421" s="1">
        <v>2</v>
      </c>
    </row>
    <row r="422" spans="1:13" ht="15" customHeight="1" x14ac:dyDescent="0.3">
      <c r="A422" s="14">
        <v>418</v>
      </c>
      <c r="B422" s="1" t="s">
        <v>551</v>
      </c>
      <c r="C422" s="45" t="s">
        <v>9</v>
      </c>
      <c r="D422" s="1" t="s">
        <v>54</v>
      </c>
      <c r="E422" s="1" t="s">
        <v>91</v>
      </c>
      <c r="F422" s="1" t="s">
        <v>63</v>
      </c>
      <c r="G422" s="1"/>
      <c r="H422" s="1" t="s">
        <v>127</v>
      </c>
      <c r="I422" s="1" t="s">
        <v>139</v>
      </c>
      <c r="J422" s="39">
        <v>9.1606144683164139</v>
      </c>
      <c r="K422" s="47">
        <v>3.5414851862280501</v>
      </c>
      <c r="L422" s="39">
        <v>386.59908660897099</v>
      </c>
      <c r="M422" s="1">
        <v>3</v>
      </c>
    </row>
    <row r="423" spans="1:13" ht="15" customHeight="1" x14ac:dyDescent="0.3">
      <c r="A423" s="5">
        <v>419</v>
      </c>
      <c r="B423" s="1" t="s">
        <v>552</v>
      </c>
      <c r="C423" s="45" t="s">
        <v>9</v>
      </c>
      <c r="D423" s="1" t="s">
        <v>54</v>
      </c>
      <c r="E423" s="1" t="s">
        <v>91</v>
      </c>
      <c r="F423" s="1" t="s">
        <v>63</v>
      </c>
      <c r="G423" s="1"/>
      <c r="H423" s="1" t="s">
        <v>127</v>
      </c>
      <c r="I423" s="1" t="s">
        <v>139</v>
      </c>
      <c r="J423" s="39">
        <v>35.154099204959557</v>
      </c>
      <c r="K423" s="47">
        <v>3.9841708345065379</v>
      </c>
      <c r="L423" s="39">
        <v>113.33445955413499</v>
      </c>
      <c r="M423" s="1">
        <v>1</v>
      </c>
    </row>
    <row r="424" spans="1:13" ht="15" customHeight="1" x14ac:dyDescent="0.3">
      <c r="A424" s="5">
        <v>420</v>
      </c>
      <c r="B424" s="1" t="s">
        <v>553</v>
      </c>
      <c r="C424" s="45" t="s">
        <v>59</v>
      </c>
      <c r="D424" s="1" t="s">
        <v>54</v>
      </c>
      <c r="E424" s="1" t="s">
        <v>91</v>
      </c>
      <c r="F424" s="1" t="s">
        <v>63</v>
      </c>
      <c r="G424" s="1"/>
      <c r="H424" s="1" t="s">
        <v>127</v>
      </c>
      <c r="I424" s="1" t="s">
        <v>139</v>
      </c>
      <c r="J424" s="39">
        <v>4.6736775465019562</v>
      </c>
      <c r="K424" s="47">
        <v>2.2134282413925219</v>
      </c>
      <c r="L424" s="39">
        <v>473.59455575816878</v>
      </c>
      <c r="M424" s="1">
        <v>3</v>
      </c>
    </row>
    <row r="425" spans="1:13" ht="15" customHeight="1" x14ac:dyDescent="0.3">
      <c r="A425" s="14">
        <v>421</v>
      </c>
      <c r="B425" s="1" t="s">
        <v>554</v>
      </c>
      <c r="C425" s="45" t="s">
        <v>210</v>
      </c>
      <c r="D425" s="1" t="s">
        <v>54</v>
      </c>
      <c r="E425" s="1" t="s">
        <v>91</v>
      </c>
      <c r="F425" s="1" t="s">
        <v>63</v>
      </c>
      <c r="G425" s="1"/>
      <c r="H425" s="1" t="s">
        <v>127</v>
      </c>
      <c r="I425" s="1" t="s">
        <v>139</v>
      </c>
      <c r="J425" s="39">
        <v>6.3562192661505472</v>
      </c>
      <c r="K425" s="47">
        <v>1.9920854172532738</v>
      </c>
      <c r="L425" s="39">
        <v>313.4072840850439</v>
      </c>
      <c r="M425" s="1">
        <v>3</v>
      </c>
    </row>
    <row r="426" spans="1:13" ht="15" customHeight="1" x14ac:dyDescent="0.3">
      <c r="A426" s="5">
        <v>422</v>
      </c>
      <c r="B426" s="1" t="s">
        <v>555</v>
      </c>
      <c r="C426" s="45" t="s">
        <v>59</v>
      </c>
      <c r="D426" s="1" t="s">
        <v>54</v>
      </c>
      <c r="E426" s="1" t="s">
        <v>91</v>
      </c>
      <c r="F426" s="1" t="s">
        <v>63</v>
      </c>
      <c r="G426" s="1"/>
      <c r="H426" s="1" t="s">
        <v>127</v>
      </c>
      <c r="I426" s="1" t="s">
        <v>139</v>
      </c>
      <c r="J426" s="39">
        <v>5.3659460870593509</v>
      </c>
      <c r="K426" s="47">
        <v>1.5493997689747736</v>
      </c>
      <c r="L426" s="39">
        <v>288.74680137233298</v>
      </c>
      <c r="M426" s="1">
        <v>3</v>
      </c>
    </row>
    <row r="427" spans="1:13" ht="15" customHeight="1" x14ac:dyDescent="0.3">
      <c r="A427" s="5">
        <v>423</v>
      </c>
      <c r="B427" s="1" t="s">
        <v>556</v>
      </c>
      <c r="C427" s="45" t="s">
        <v>59</v>
      </c>
      <c r="D427" s="1" t="s">
        <v>54</v>
      </c>
      <c r="E427" s="1" t="s">
        <v>91</v>
      </c>
      <c r="F427" s="1" t="s">
        <v>63</v>
      </c>
      <c r="G427" s="1"/>
      <c r="H427" s="1" t="s">
        <v>127</v>
      </c>
      <c r="I427" s="1" t="s">
        <v>139</v>
      </c>
      <c r="J427" s="39">
        <v>2.9990944516337725</v>
      </c>
      <c r="K427" s="47">
        <v>2.213428241392521</v>
      </c>
      <c r="L427" s="39">
        <v>738.03218841165358</v>
      </c>
      <c r="M427" s="1">
        <v>4</v>
      </c>
    </row>
    <row r="428" spans="1:13" ht="15" customHeight="1" x14ac:dyDescent="0.3">
      <c r="A428" s="14">
        <v>424</v>
      </c>
      <c r="B428" s="1" t="s">
        <v>557</v>
      </c>
      <c r="C428" s="45" t="s">
        <v>131</v>
      </c>
      <c r="D428" s="1" t="s">
        <v>54</v>
      </c>
      <c r="E428" s="1" t="s">
        <v>91</v>
      </c>
      <c r="F428" s="1" t="s">
        <v>63</v>
      </c>
      <c r="G428" s="1"/>
      <c r="H428" s="1" t="s">
        <v>127</v>
      </c>
      <c r="I428" s="1" t="s">
        <v>139</v>
      </c>
      <c r="J428" s="39">
        <v>5.5303001557512523</v>
      </c>
      <c r="K428" s="47">
        <v>2.2134282413925255</v>
      </c>
      <c r="L428" s="39">
        <v>400.23654757520961</v>
      </c>
      <c r="M428" s="1">
        <v>3</v>
      </c>
    </row>
    <row r="429" spans="1:13" ht="15" customHeight="1" x14ac:dyDescent="0.3">
      <c r="A429" s="5">
        <v>425</v>
      </c>
      <c r="B429" s="1" t="s">
        <v>558</v>
      </c>
      <c r="C429" s="45" t="s">
        <v>74</v>
      </c>
      <c r="D429" s="1"/>
      <c r="E429" s="1"/>
      <c r="F429" s="1"/>
      <c r="G429" s="1"/>
      <c r="H429" s="1"/>
      <c r="I429" s="1"/>
      <c r="J429" s="39">
        <v>42.835072243561974</v>
      </c>
      <c r="K429" s="47">
        <v>2.4347710655318004</v>
      </c>
      <c r="L429" s="39">
        <v>56.84059668879727</v>
      </c>
      <c r="M429" s="1">
        <v>1</v>
      </c>
    </row>
    <row r="430" spans="1:13" ht="15" customHeight="1" x14ac:dyDescent="0.3">
      <c r="A430" s="5">
        <v>426</v>
      </c>
      <c r="B430" s="1" t="s">
        <v>559</v>
      </c>
      <c r="C430" s="45" t="s">
        <v>145</v>
      </c>
      <c r="D430" s="1"/>
      <c r="E430" s="1"/>
      <c r="F430" s="1"/>
      <c r="G430" s="1"/>
      <c r="H430" s="1"/>
      <c r="I430" s="1"/>
      <c r="J430" s="39">
        <v>5.9515764692608419</v>
      </c>
      <c r="K430" s="47">
        <v>1.99208541725328</v>
      </c>
      <c r="L430" s="39">
        <v>334.715587969365</v>
      </c>
      <c r="M430" s="1">
        <v>3</v>
      </c>
    </row>
    <row r="431" spans="1:13" ht="15" customHeight="1" x14ac:dyDescent="0.3">
      <c r="A431" s="14">
        <v>427</v>
      </c>
      <c r="B431" s="1" t="s">
        <v>560</v>
      </c>
      <c r="C431" s="45" t="s">
        <v>9</v>
      </c>
      <c r="D431" s="1" t="s">
        <v>54</v>
      </c>
      <c r="E431" s="1" t="s">
        <v>60</v>
      </c>
      <c r="F431" s="1" t="s">
        <v>63</v>
      </c>
      <c r="G431" s="1"/>
      <c r="H431" s="1" t="s">
        <v>127</v>
      </c>
      <c r="I431" s="1" t="s">
        <v>134</v>
      </c>
      <c r="J431" s="39">
        <v>1.4053471917920164</v>
      </c>
      <c r="K431" s="47">
        <v>1.770742593114017</v>
      </c>
      <c r="L431" s="39">
        <v>1260.0036513796067</v>
      </c>
      <c r="M431" s="1">
        <v>5</v>
      </c>
    </row>
    <row r="432" spans="1:13" ht="15" customHeight="1" x14ac:dyDescent="0.3">
      <c r="A432" s="5">
        <v>428</v>
      </c>
      <c r="B432" s="1" t="s">
        <v>561</v>
      </c>
      <c r="C432" s="45" t="s">
        <v>94</v>
      </c>
      <c r="D432" s="1" t="s">
        <v>54</v>
      </c>
      <c r="E432" s="1" t="s">
        <v>60</v>
      </c>
      <c r="F432" s="1" t="s">
        <v>63</v>
      </c>
      <c r="G432" s="1"/>
      <c r="H432" s="1" t="s">
        <v>127</v>
      </c>
      <c r="I432" s="1" t="s">
        <v>137</v>
      </c>
      <c r="J432" s="39">
        <v>9.8670352905807555</v>
      </c>
      <c r="K432" s="47">
        <v>1.7707425931140153</v>
      </c>
      <c r="L432" s="39">
        <v>179.46044996964764</v>
      </c>
      <c r="M432" s="1">
        <v>2</v>
      </c>
    </row>
    <row r="433" spans="1:13" ht="15" customHeight="1" x14ac:dyDescent="0.3">
      <c r="A433" s="5">
        <v>429</v>
      </c>
      <c r="B433" s="1" t="s">
        <v>562</v>
      </c>
      <c r="C433" s="45" t="s">
        <v>59</v>
      </c>
      <c r="D433" s="1" t="s">
        <v>54</v>
      </c>
      <c r="E433" s="1" t="s">
        <v>60</v>
      </c>
      <c r="F433" s="1" t="s">
        <v>63</v>
      </c>
      <c r="G433" s="1"/>
      <c r="H433" s="1" t="s">
        <v>127</v>
      </c>
      <c r="I433" s="1" t="s">
        <v>139</v>
      </c>
      <c r="J433" s="39">
        <v>2.4998947266287961</v>
      </c>
      <c r="K433" s="47">
        <v>2.43477106553178</v>
      </c>
      <c r="L433" s="39">
        <v>973.94943858902502</v>
      </c>
      <c r="M433" s="1">
        <v>4</v>
      </c>
    </row>
    <row r="434" spans="1:13" ht="15" customHeight="1" x14ac:dyDescent="0.3">
      <c r="A434" s="14">
        <v>430</v>
      </c>
      <c r="B434" s="1" t="s">
        <v>563</v>
      </c>
      <c r="C434" s="45" t="s">
        <v>9</v>
      </c>
      <c r="D434" s="1" t="s">
        <v>54</v>
      </c>
      <c r="E434" s="1" t="s">
        <v>60</v>
      </c>
      <c r="F434" s="1" t="s">
        <v>63</v>
      </c>
      <c r="G434" s="1"/>
      <c r="H434" s="1" t="s">
        <v>127</v>
      </c>
      <c r="I434" s="1" t="s">
        <v>139</v>
      </c>
      <c r="J434" s="39">
        <v>6.6847199799390209</v>
      </c>
      <c r="K434" s="47">
        <v>1.549399768974774</v>
      </c>
      <c r="L434" s="39">
        <v>231.78229957643012</v>
      </c>
      <c r="M434" s="1">
        <v>2</v>
      </c>
    </row>
    <row r="435" spans="1:13" ht="15" customHeight="1" x14ac:dyDescent="0.3">
      <c r="A435" s="5">
        <v>431</v>
      </c>
      <c r="B435" s="1" t="s">
        <v>564</v>
      </c>
      <c r="C435" s="45" t="s">
        <v>131</v>
      </c>
      <c r="D435" s="1" t="s">
        <v>54</v>
      </c>
      <c r="E435" s="1" t="s">
        <v>60</v>
      </c>
      <c r="F435" s="1" t="s">
        <v>63</v>
      </c>
      <c r="G435" s="1"/>
      <c r="H435" s="1" t="s">
        <v>127</v>
      </c>
      <c r="I435" s="1" t="s">
        <v>139</v>
      </c>
      <c r="J435" s="39">
        <v>12.095074291098252</v>
      </c>
      <c r="K435" s="47">
        <v>1.7707425931140273</v>
      </c>
      <c r="L435" s="39">
        <v>146.40196087239087</v>
      </c>
      <c r="M435" s="1">
        <v>2</v>
      </c>
    </row>
    <row r="436" spans="1:13" ht="15" customHeight="1" x14ac:dyDescent="0.3">
      <c r="A436" s="5">
        <v>432</v>
      </c>
      <c r="B436" s="1" t="s">
        <v>565</v>
      </c>
      <c r="C436" s="45" t="s">
        <v>59</v>
      </c>
      <c r="D436" s="1" t="s">
        <v>54</v>
      </c>
      <c r="E436" s="1" t="s">
        <v>60</v>
      </c>
      <c r="F436" s="1" t="s">
        <v>63</v>
      </c>
      <c r="G436" s="1"/>
      <c r="H436" s="1" t="s">
        <v>127</v>
      </c>
      <c r="I436" s="1" t="s">
        <v>139</v>
      </c>
      <c r="J436" s="39">
        <v>0.27469648131228203</v>
      </c>
      <c r="K436" s="47">
        <v>1.5493997689747707</v>
      </c>
      <c r="L436" s="39">
        <v>5640.4063189050212</v>
      </c>
      <c r="M436" s="1">
        <v>5</v>
      </c>
    </row>
    <row r="437" spans="1:13" ht="15" customHeight="1" x14ac:dyDescent="0.3">
      <c r="A437" s="14">
        <v>433</v>
      </c>
      <c r="B437" s="1" t="s">
        <v>566</v>
      </c>
      <c r="C437" s="45" t="s">
        <v>9</v>
      </c>
      <c r="D437" s="1" t="s">
        <v>54</v>
      </c>
      <c r="E437" s="1" t="s">
        <v>60</v>
      </c>
      <c r="F437" s="1" t="s">
        <v>63</v>
      </c>
      <c r="G437" s="1"/>
      <c r="H437" s="1" t="s">
        <v>127</v>
      </c>
      <c r="I437" s="1" t="s">
        <v>139</v>
      </c>
      <c r="J437" s="39">
        <v>3.1649730132643445</v>
      </c>
      <c r="K437" s="47">
        <v>2.2134282413925237</v>
      </c>
      <c r="L437" s="39">
        <v>699.35137902158601</v>
      </c>
      <c r="M437" s="1">
        <v>4</v>
      </c>
    </row>
    <row r="438" spans="1:13" ht="15" customHeight="1" x14ac:dyDescent="0.3">
      <c r="A438" s="5">
        <v>434</v>
      </c>
      <c r="B438" s="1" t="s">
        <v>567</v>
      </c>
      <c r="C438" s="45" t="s">
        <v>145</v>
      </c>
      <c r="D438" s="1"/>
      <c r="E438" s="1"/>
      <c r="F438" s="1"/>
      <c r="G438" s="1"/>
      <c r="H438" s="1"/>
      <c r="I438" s="1"/>
      <c r="J438" s="39">
        <v>25.801322064669041</v>
      </c>
      <c r="K438" s="47">
        <v>1.9920854172532625</v>
      </c>
      <c r="L438" s="39">
        <v>77.208656682795279</v>
      </c>
      <c r="M438" s="1">
        <v>1</v>
      </c>
    </row>
    <row r="439" spans="1:13" ht="15" customHeight="1" x14ac:dyDescent="0.3">
      <c r="A439" s="5">
        <v>435</v>
      </c>
      <c r="B439" s="1" t="s">
        <v>568</v>
      </c>
      <c r="C439" s="45" t="s">
        <v>94</v>
      </c>
      <c r="D439" s="1" t="s">
        <v>54</v>
      </c>
      <c r="E439" s="1" t="s">
        <v>60</v>
      </c>
      <c r="F439" s="1" t="s">
        <v>63</v>
      </c>
      <c r="G439" s="1"/>
      <c r="H439" s="1" t="s">
        <v>127</v>
      </c>
      <c r="I439" s="1" t="s">
        <v>132</v>
      </c>
      <c r="J439" s="39">
        <v>8.6198626780840986</v>
      </c>
      <c r="K439" s="47">
        <v>2.4347710655317734</v>
      </c>
      <c r="L439" s="39">
        <v>282.46053985548406</v>
      </c>
      <c r="M439" s="1">
        <v>3</v>
      </c>
    </row>
    <row r="440" spans="1:13" ht="15" customHeight="1" x14ac:dyDescent="0.3">
      <c r="A440" s="14">
        <v>436</v>
      </c>
      <c r="B440" s="1" t="s">
        <v>569</v>
      </c>
      <c r="C440" s="45" t="s">
        <v>94</v>
      </c>
      <c r="D440" s="1" t="s">
        <v>54</v>
      </c>
      <c r="E440" s="1" t="s">
        <v>60</v>
      </c>
      <c r="F440" s="1" t="s">
        <v>63</v>
      </c>
      <c r="G440" s="1"/>
      <c r="H440" s="1" t="s">
        <v>127</v>
      </c>
      <c r="I440" s="1" t="s">
        <v>134</v>
      </c>
      <c r="J440" s="39">
        <v>17.949457428422914</v>
      </c>
      <c r="K440" s="47">
        <v>3.9841708345065472</v>
      </c>
      <c r="L440" s="39">
        <v>221.96608729786027</v>
      </c>
      <c r="M440" s="1">
        <v>2</v>
      </c>
    </row>
    <row r="441" spans="1:13" ht="15" customHeight="1" x14ac:dyDescent="0.3">
      <c r="A441" s="5">
        <v>437</v>
      </c>
      <c r="B441" s="1" t="s">
        <v>570</v>
      </c>
      <c r="C441" s="45" t="s">
        <v>210</v>
      </c>
      <c r="D441" s="1" t="s">
        <v>54</v>
      </c>
      <c r="E441" s="1" t="s">
        <v>60</v>
      </c>
      <c r="F441" s="1" t="s">
        <v>63</v>
      </c>
      <c r="G441" s="1"/>
      <c r="H441" s="1" t="s">
        <v>127</v>
      </c>
      <c r="I441" s="1" t="s">
        <v>134</v>
      </c>
      <c r="J441" s="39">
        <v>3.1606370515556508</v>
      </c>
      <c r="K441" s="47">
        <v>2.2134282413925219</v>
      </c>
      <c r="L441" s="39">
        <v>700.31079345320052</v>
      </c>
      <c r="M441" s="1">
        <v>4</v>
      </c>
    </row>
    <row r="442" spans="1:13" ht="15" customHeight="1" x14ac:dyDescent="0.3">
      <c r="A442" s="5">
        <v>438</v>
      </c>
      <c r="B442" s="1" t="s">
        <v>571</v>
      </c>
      <c r="C442" s="45" t="s">
        <v>59</v>
      </c>
      <c r="D442" s="1" t="s">
        <v>54</v>
      </c>
      <c r="E442" s="1" t="s">
        <v>60</v>
      </c>
      <c r="F442" s="1" t="s">
        <v>63</v>
      </c>
      <c r="G442" s="1"/>
      <c r="H442" s="1" t="s">
        <v>127</v>
      </c>
      <c r="I442" s="1" t="s">
        <v>137</v>
      </c>
      <c r="J442" s="39">
        <v>3.8971026654587209</v>
      </c>
      <c r="K442" s="47">
        <v>3.9841708345065499</v>
      </c>
      <c r="L442" s="39">
        <v>1022.3417693917952</v>
      </c>
      <c r="M442" s="1">
        <v>5</v>
      </c>
    </row>
    <row r="443" spans="1:13" ht="15" customHeight="1" x14ac:dyDescent="0.3">
      <c r="A443" s="14">
        <v>439</v>
      </c>
      <c r="B443" s="1" t="s">
        <v>572</v>
      </c>
      <c r="C443" s="45" t="s">
        <v>59</v>
      </c>
      <c r="D443" s="1" t="s">
        <v>54</v>
      </c>
      <c r="E443" s="1" t="s">
        <v>60</v>
      </c>
      <c r="F443" s="1" t="s">
        <v>63</v>
      </c>
      <c r="G443" s="1"/>
      <c r="H443" s="1" t="s">
        <v>127</v>
      </c>
      <c r="I443" s="1" t="s">
        <v>137</v>
      </c>
      <c r="J443" s="39">
        <v>1.7217382332146247</v>
      </c>
      <c r="K443" s="47">
        <v>3.3201423620887889</v>
      </c>
      <c r="L443" s="39">
        <v>1928.3665182307152</v>
      </c>
      <c r="M443" s="1">
        <v>5</v>
      </c>
    </row>
    <row r="444" spans="1:13" ht="15" customHeight="1" x14ac:dyDescent="0.3">
      <c r="A444" s="5">
        <v>440</v>
      </c>
      <c r="B444" s="1" t="s">
        <v>573</v>
      </c>
      <c r="C444" s="45" t="s">
        <v>9</v>
      </c>
      <c r="D444" s="1" t="s">
        <v>54</v>
      </c>
      <c r="E444" s="1" t="s">
        <v>60</v>
      </c>
      <c r="F444" s="1" t="s">
        <v>63</v>
      </c>
      <c r="G444" s="1"/>
      <c r="H444" s="1" t="s">
        <v>127</v>
      </c>
      <c r="I444" s="1" t="s">
        <v>139</v>
      </c>
      <c r="J444" s="39">
        <v>31.933208896572481</v>
      </c>
      <c r="K444" s="47">
        <v>1.7707425931140326</v>
      </c>
      <c r="L444" s="39">
        <v>55.451445510823483</v>
      </c>
      <c r="M444" s="1">
        <v>1</v>
      </c>
    </row>
    <row r="445" spans="1:13" ht="15" customHeight="1" x14ac:dyDescent="0.3">
      <c r="A445" s="5">
        <v>441</v>
      </c>
      <c r="B445" s="1" t="s">
        <v>574</v>
      </c>
      <c r="C445" s="45" t="s">
        <v>210</v>
      </c>
      <c r="D445" s="1" t="s">
        <v>54</v>
      </c>
      <c r="E445" s="1" t="s">
        <v>60</v>
      </c>
      <c r="F445" s="1" t="s">
        <v>63</v>
      </c>
      <c r="G445" s="1"/>
      <c r="H445" s="1" t="s">
        <v>127</v>
      </c>
      <c r="I445" s="1" t="s">
        <v>139</v>
      </c>
      <c r="J445" s="39">
        <v>5.6352235979745595</v>
      </c>
      <c r="K445" s="47">
        <v>2.2134282413925228</v>
      </c>
      <c r="L445" s="39">
        <v>392.78445706894126</v>
      </c>
      <c r="M445" s="1">
        <v>3</v>
      </c>
    </row>
    <row r="446" spans="1:13" ht="15" customHeight="1" x14ac:dyDescent="0.3">
      <c r="A446" s="14">
        <v>442</v>
      </c>
      <c r="B446" s="1" t="s">
        <v>575</v>
      </c>
      <c r="C446" s="45" t="s">
        <v>59</v>
      </c>
      <c r="D446" s="1" t="s">
        <v>54</v>
      </c>
      <c r="E446" s="1" t="s">
        <v>60</v>
      </c>
      <c r="F446" s="1" t="s">
        <v>63</v>
      </c>
      <c r="G446" s="1"/>
      <c r="H446" s="1" t="s">
        <v>127</v>
      </c>
      <c r="I446" s="1" t="s">
        <v>139</v>
      </c>
      <c r="J446" s="39">
        <v>0.84928869753107028</v>
      </c>
      <c r="K446" s="47">
        <v>1.7707425931140177</v>
      </c>
      <c r="L446" s="39">
        <v>2084.9713392650406</v>
      </c>
      <c r="M446" s="1">
        <v>5</v>
      </c>
    </row>
    <row r="447" spans="1:13" ht="15" customHeight="1" x14ac:dyDescent="0.3">
      <c r="A447" s="5">
        <v>443</v>
      </c>
      <c r="B447" s="1" t="s">
        <v>576</v>
      </c>
      <c r="C447" s="45" t="s">
        <v>9</v>
      </c>
      <c r="D447" s="1" t="s">
        <v>54</v>
      </c>
      <c r="E447" s="1" t="s">
        <v>60</v>
      </c>
      <c r="F447" s="1" t="s">
        <v>63</v>
      </c>
      <c r="G447" s="1"/>
      <c r="H447" s="1" t="s">
        <v>127</v>
      </c>
      <c r="I447" s="1" t="s">
        <v>139</v>
      </c>
      <c r="J447" s="39">
        <v>5.3293899530428295</v>
      </c>
      <c r="K447" s="47">
        <v>2.4347710655317725</v>
      </c>
      <c r="L447" s="39">
        <v>456.85736772585636</v>
      </c>
      <c r="M447" s="1">
        <v>3</v>
      </c>
    </row>
    <row r="448" spans="1:13" ht="15" customHeight="1" x14ac:dyDescent="0.3">
      <c r="A448" s="5">
        <v>444</v>
      </c>
      <c r="B448" s="1" t="s">
        <v>577</v>
      </c>
      <c r="C448" s="45" t="s">
        <v>59</v>
      </c>
      <c r="D448" s="1" t="s">
        <v>54</v>
      </c>
      <c r="E448" s="1" t="s">
        <v>60</v>
      </c>
      <c r="F448" s="1" t="s">
        <v>63</v>
      </c>
      <c r="G448" s="1"/>
      <c r="H448" s="1" t="s">
        <v>127</v>
      </c>
      <c r="I448" s="1" t="s">
        <v>139</v>
      </c>
      <c r="J448" s="39">
        <v>0.28280859332848163</v>
      </c>
      <c r="K448" s="47">
        <v>2.6561138896710261</v>
      </c>
      <c r="L448" s="39">
        <v>9391.9136558412683</v>
      </c>
      <c r="M448" s="1">
        <v>5</v>
      </c>
    </row>
    <row r="449" spans="1:13" ht="15" customHeight="1" x14ac:dyDescent="0.3">
      <c r="A449" s="14">
        <v>445</v>
      </c>
      <c r="B449" s="1" t="s">
        <v>578</v>
      </c>
      <c r="C449" s="45" t="s">
        <v>59</v>
      </c>
      <c r="D449" s="1" t="s">
        <v>54</v>
      </c>
      <c r="E449" s="1" t="s">
        <v>60</v>
      </c>
      <c r="F449" s="1" t="s">
        <v>63</v>
      </c>
      <c r="G449" s="1"/>
      <c r="H449" s="1" t="s">
        <v>127</v>
      </c>
      <c r="I449" s="1" t="s">
        <v>139</v>
      </c>
      <c r="J449" s="39">
        <v>1.0202920492327709</v>
      </c>
      <c r="K449" s="47">
        <v>3.0987995379495414</v>
      </c>
      <c r="L449" s="39">
        <v>3037.1691519891251</v>
      </c>
      <c r="M449" s="1">
        <v>5</v>
      </c>
    </row>
    <row r="450" spans="1:13" ht="15" customHeight="1" x14ac:dyDescent="0.3">
      <c r="A450" s="5">
        <v>446</v>
      </c>
      <c r="B450" s="1" t="s">
        <v>579</v>
      </c>
      <c r="C450" s="45" t="s">
        <v>9</v>
      </c>
      <c r="D450" s="1" t="s">
        <v>54</v>
      </c>
      <c r="E450" s="1" t="s">
        <v>60</v>
      </c>
      <c r="F450" s="1" t="s">
        <v>63</v>
      </c>
      <c r="G450" s="1"/>
      <c r="H450" s="1" t="s">
        <v>127</v>
      </c>
      <c r="I450" s="1" t="s">
        <v>139</v>
      </c>
      <c r="J450" s="39">
        <v>21.983158947084149</v>
      </c>
      <c r="K450" s="47">
        <v>2.2134282413925255</v>
      </c>
      <c r="L450" s="39">
        <v>100.68745109474428</v>
      </c>
      <c r="M450" s="1">
        <v>1</v>
      </c>
    </row>
    <row r="451" spans="1:13" ht="15" customHeight="1" x14ac:dyDescent="0.3">
      <c r="A451" s="5">
        <v>447</v>
      </c>
      <c r="B451" s="1" t="s">
        <v>580</v>
      </c>
      <c r="C451" s="45" t="s">
        <v>59</v>
      </c>
      <c r="D451" s="1" t="s">
        <v>54</v>
      </c>
      <c r="E451" s="1" t="s">
        <v>60</v>
      </c>
      <c r="F451" s="1" t="s">
        <v>63</v>
      </c>
      <c r="G451" s="1"/>
      <c r="H451" s="1" t="s">
        <v>127</v>
      </c>
      <c r="I451" s="1" t="s">
        <v>139</v>
      </c>
      <c r="J451" s="39">
        <v>5.1525574154999356</v>
      </c>
      <c r="K451" s="47">
        <v>3.5414851862280479</v>
      </c>
      <c r="L451" s="39">
        <v>687.32571044711574</v>
      </c>
      <c r="M451" s="1">
        <v>4</v>
      </c>
    </row>
    <row r="452" spans="1:13" ht="15" customHeight="1" x14ac:dyDescent="0.3">
      <c r="A452" s="14">
        <v>448</v>
      </c>
      <c r="B452" s="1" t="s">
        <v>581</v>
      </c>
      <c r="C452" s="45" t="s">
        <v>59</v>
      </c>
      <c r="D452" s="1" t="s">
        <v>54</v>
      </c>
      <c r="E452" s="1" t="s">
        <v>60</v>
      </c>
      <c r="F452" s="1" t="s">
        <v>63</v>
      </c>
      <c r="G452" s="1"/>
      <c r="H452" s="1" t="s">
        <v>127</v>
      </c>
      <c r="I452" s="1" t="s">
        <v>139</v>
      </c>
      <c r="J452" s="39">
        <v>2.8671845293452431</v>
      </c>
      <c r="K452" s="47">
        <v>3.3201423620887889</v>
      </c>
      <c r="L452" s="39">
        <v>1157.9800072536609</v>
      </c>
      <c r="M452" s="1">
        <v>5</v>
      </c>
    </row>
    <row r="453" spans="1:13" ht="15" customHeight="1" x14ac:dyDescent="0.3">
      <c r="A453" s="5">
        <v>449</v>
      </c>
      <c r="B453" s="1" t="s">
        <v>582</v>
      </c>
      <c r="C453" s="45" t="s">
        <v>59</v>
      </c>
      <c r="D453" s="1" t="s">
        <v>54</v>
      </c>
      <c r="E453" s="1" t="s">
        <v>60</v>
      </c>
      <c r="F453" s="1" t="s">
        <v>63</v>
      </c>
      <c r="G453" s="1"/>
      <c r="H453" s="1" t="s">
        <v>127</v>
      </c>
      <c r="I453" s="1" t="s">
        <v>139</v>
      </c>
      <c r="J453" s="39">
        <v>0.87520027127364786</v>
      </c>
      <c r="K453" s="47">
        <v>1.5493997689747707</v>
      </c>
      <c r="L453" s="39">
        <v>1770.3373957139938</v>
      </c>
      <c r="M453" s="1">
        <v>5</v>
      </c>
    </row>
    <row r="454" spans="1:13" ht="15" customHeight="1" x14ac:dyDescent="0.3">
      <c r="A454" s="5">
        <v>450</v>
      </c>
      <c r="B454" s="1" t="s">
        <v>583</v>
      </c>
      <c r="C454" s="45" t="s">
        <v>94</v>
      </c>
      <c r="D454" s="1" t="s">
        <v>54</v>
      </c>
      <c r="E454" s="1" t="s">
        <v>60</v>
      </c>
      <c r="F454" s="1" t="s">
        <v>63</v>
      </c>
      <c r="G454" s="1"/>
      <c r="H454" s="1" t="s">
        <v>127</v>
      </c>
      <c r="I454" s="1" t="s">
        <v>132</v>
      </c>
      <c r="J454" s="39">
        <v>3.8801384365526301</v>
      </c>
      <c r="K454" s="47">
        <v>1.9920854172532783</v>
      </c>
      <c r="L454" s="39">
        <v>513.40575853865096</v>
      </c>
      <c r="M454" s="1">
        <v>4</v>
      </c>
    </row>
    <row r="455" spans="1:13" ht="15" customHeight="1" x14ac:dyDescent="0.3">
      <c r="A455" s="14">
        <v>451</v>
      </c>
      <c r="B455" s="1" t="s">
        <v>584</v>
      </c>
      <c r="C455" s="45" t="s">
        <v>9</v>
      </c>
      <c r="D455" s="1" t="s">
        <v>54</v>
      </c>
      <c r="E455" s="1" t="s">
        <v>60</v>
      </c>
      <c r="F455" s="1" t="s">
        <v>63</v>
      </c>
      <c r="G455" s="1"/>
      <c r="H455" s="1" t="s">
        <v>127</v>
      </c>
      <c r="I455" s="1" t="s">
        <v>132</v>
      </c>
      <c r="J455" s="39">
        <v>3.0927665710509351</v>
      </c>
      <c r="K455" s="47">
        <v>1.7707425931140164</v>
      </c>
      <c r="L455" s="39">
        <v>572.54323998733298</v>
      </c>
      <c r="M455" s="1">
        <v>4</v>
      </c>
    </row>
    <row r="456" spans="1:13" ht="15" customHeight="1" x14ac:dyDescent="0.3">
      <c r="A456" s="5">
        <v>452</v>
      </c>
      <c r="B456" s="1" t="s">
        <v>585</v>
      </c>
      <c r="C456" s="45" t="s">
        <v>59</v>
      </c>
      <c r="D456" s="1" t="s">
        <v>54</v>
      </c>
      <c r="E456" s="1" t="s">
        <v>60</v>
      </c>
      <c r="F456" s="1" t="s">
        <v>63</v>
      </c>
      <c r="G456" s="1"/>
      <c r="H456" s="1" t="s">
        <v>127</v>
      </c>
      <c r="I456" s="1" t="s">
        <v>132</v>
      </c>
      <c r="J456" s="39">
        <v>1.2836968214935749</v>
      </c>
      <c r="K456" s="47">
        <v>3.5414851862280456</v>
      </c>
      <c r="L456" s="39">
        <v>2758.8174457794053</v>
      </c>
      <c r="M456" s="1">
        <v>5</v>
      </c>
    </row>
    <row r="457" spans="1:13" ht="15" customHeight="1" x14ac:dyDescent="0.3">
      <c r="A457" s="5">
        <v>453</v>
      </c>
      <c r="B457" s="1" t="s">
        <v>586</v>
      </c>
      <c r="C457" s="45" t="s">
        <v>9</v>
      </c>
      <c r="D457" s="1" t="s">
        <v>54</v>
      </c>
      <c r="E457" s="1" t="s">
        <v>60</v>
      </c>
      <c r="F457" s="1" t="s">
        <v>63</v>
      </c>
      <c r="G457" s="1"/>
      <c r="H457" s="1" t="s">
        <v>127</v>
      </c>
      <c r="I457" s="1" t="s">
        <v>132</v>
      </c>
      <c r="J457" s="39">
        <v>0.58756111253619281</v>
      </c>
      <c r="K457" s="47">
        <v>1.7707425931140177</v>
      </c>
      <c r="L457" s="39">
        <v>3013.7164549073909</v>
      </c>
      <c r="M457" s="1">
        <v>5</v>
      </c>
    </row>
    <row r="458" spans="1:13" ht="15" customHeight="1" x14ac:dyDescent="0.3">
      <c r="A458" s="14">
        <v>454</v>
      </c>
      <c r="B458" s="1" t="s">
        <v>587</v>
      </c>
      <c r="C458" s="45" t="s">
        <v>9</v>
      </c>
      <c r="D458" s="1" t="s">
        <v>54</v>
      </c>
      <c r="E458" s="1" t="s">
        <v>60</v>
      </c>
      <c r="F458" s="1" t="s">
        <v>63</v>
      </c>
      <c r="G458" s="1"/>
      <c r="H458" s="1" t="s">
        <v>127</v>
      </c>
      <c r="I458" s="1" t="s">
        <v>132</v>
      </c>
      <c r="J458" s="39">
        <v>4.7183901342555306</v>
      </c>
      <c r="K458" s="47">
        <v>1.9920854172532765</v>
      </c>
      <c r="L458" s="39">
        <v>422.19599494131035</v>
      </c>
      <c r="M458" s="1">
        <v>3</v>
      </c>
    </row>
    <row r="459" spans="1:13" ht="15" customHeight="1" x14ac:dyDescent="0.3">
      <c r="A459" s="5">
        <v>455</v>
      </c>
      <c r="B459" s="1" t="s">
        <v>588</v>
      </c>
      <c r="C459" s="45" t="s">
        <v>59</v>
      </c>
      <c r="D459" s="1" t="s">
        <v>54</v>
      </c>
      <c r="E459" s="1" t="s">
        <v>60</v>
      </c>
      <c r="F459" s="1" t="s">
        <v>63</v>
      </c>
      <c r="G459" s="1"/>
      <c r="H459" s="1" t="s">
        <v>127</v>
      </c>
      <c r="I459" s="1" t="s">
        <v>132</v>
      </c>
      <c r="J459" s="39">
        <v>1.1418130675963909</v>
      </c>
      <c r="K459" s="47">
        <v>2.4347710655317787</v>
      </c>
      <c r="L459" s="39">
        <v>2132.3727452665867</v>
      </c>
      <c r="M459" s="1">
        <v>5</v>
      </c>
    </row>
    <row r="460" spans="1:13" ht="15" customHeight="1" x14ac:dyDescent="0.3">
      <c r="A460" s="5">
        <v>456</v>
      </c>
      <c r="B460" s="1" t="s">
        <v>589</v>
      </c>
      <c r="C460" s="45" t="s">
        <v>59</v>
      </c>
      <c r="D460" s="1" t="s">
        <v>54</v>
      </c>
      <c r="E460" s="1" t="s">
        <v>60</v>
      </c>
      <c r="F460" s="1" t="s">
        <v>63</v>
      </c>
      <c r="G460" s="1"/>
      <c r="H460" s="1" t="s">
        <v>127</v>
      </c>
      <c r="I460" s="1" t="s">
        <v>132</v>
      </c>
      <c r="J460" s="39">
        <v>1.6950149671341812</v>
      </c>
      <c r="K460" s="47">
        <v>1.9920854172532747</v>
      </c>
      <c r="L460" s="39">
        <v>1175.2612548438794</v>
      </c>
      <c r="M460" s="1">
        <v>5</v>
      </c>
    </row>
    <row r="461" spans="1:13" ht="15" customHeight="1" x14ac:dyDescent="0.3">
      <c r="A461" s="14">
        <v>457</v>
      </c>
      <c r="B461" s="1" t="s">
        <v>590</v>
      </c>
      <c r="C461" s="45" t="s">
        <v>59</v>
      </c>
      <c r="D461" s="1" t="s">
        <v>54</v>
      </c>
      <c r="E461" s="1" t="s">
        <v>60</v>
      </c>
      <c r="F461" s="1" t="s">
        <v>63</v>
      </c>
      <c r="G461" s="1"/>
      <c r="H461" s="1" t="s">
        <v>127</v>
      </c>
      <c r="I461" s="1" t="s">
        <v>132</v>
      </c>
      <c r="J461" s="39">
        <v>1.8714130643748625</v>
      </c>
      <c r="K461" s="47">
        <v>1.9920854172532749</v>
      </c>
      <c r="L461" s="39">
        <v>1064.4819442460837</v>
      </c>
      <c r="M461" s="1">
        <v>5</v>
      </c>
    </row>
    <row r="462" spans="1:13" ht="15" customHeight="1" x14ac:dyDescent="0.3">
      <c r="A462" s="5">
        <v>458</v>
      </c>
      <c r="B462" s="1" t="s">
        <v>591</v>
      </c>
      <c r="C462" s="45" t="s">
        <v>210</v>
      </c>
      <c r="D462" s="1" t="s">
        <v>54</v>
      </c>
      <c r="E462" s="1" t="s">
        <v>60</v>
      </c>
      <c r="F462" s="1" t="s">
        <v>63</v>
      </c>
      <c r="G462" s="1"/>
      <c r="H462" s="1" t="s">
        <v>127</v>
      </c>
      <c r="I462" s="1" t="s">
        <v>132</v>
      </c>
      <c r="J462" s="39">
        <v>0.1786895548419814</v>
      </c>
      <c r="K462" s="47">
        <v>1.5493997689747707</v>
      </c>
      <c r="L462" s="39">
        <v>8670.9028423342079</v>
      </c>
      <c r="M462" s="1">
        <v>5</v>
      </c>
    </row>
    <row r="463" spans="1:13" ht="15" customHeight="1" x14ac:dyDescent="0.3">
      <c r="A463" s="5">
        <v>459</v>
      </c>
      <c r="B463" s="1" t="s">
        <v>592</v>
      </c>
      <c r="C463" s="45" t="s">
        <v>59</v>
      </c>
      <c r="D463" s="1" t="s">
        <v>54</v>
      </c>
      <c r="E463" s="1" t="s">
        <v>60</v>
      </c>
      <c r="F463" s="1" t="s">
        <v>63</v>
      </c>
      <c r="G463" s="1"/>
      <c r="H463" s="1" t="s">
        <v>127</v>
      </c>
      <c r="I463" s="1" t="s">
        <v>132</v>
      </c>
      <c r="J463" s="39">
        <v>0.20736249101120341</v>
      </c>
      <c r="K463" s="47">
        <v>1.5493997689747707</v>
      </c>
      <c r="L463" s="39">
        <v>7471.9384466261045</v>
      </c>
      <c r="M463" s="1">
        <v>5</v>
      </c>
    </row>
    <row r="464" spans="1:13" ht="15" customHeight="1" x14ac:dyDescent="0.3">
      <c r="A464" s="14">
        <v>460</v>
      </c>
      <c r="B464" s="1" t="s">
        <v>593</v>
      </c>
      <c r="C464" s="45" t="s">
        <v>94</v>
      </c>
      <c r="D464" s="1" t="s">
        <v>54</v>
      </c>
      <c r="E464" s="1" t="s">
        <v>60</v>
      </c>
      <c r="F464" s="1" t="s">
        <v>63</v>
      </c>
      <c r="G464" s="1"/>
      <c r="H464" s="1" t="s">
        <v>127</v>
      </c>
      <c r="I464" s="1" t="s">
        <v>134</v>
      </c>
      <c r="J464" s="39">
        <v>17.824867488283722</v>
      </c>
      <c r="K464" s="47">
        <v>1.5493997689747734</v>
      </c>
      <c r="L464" s="39">
        <v>86.923494381834445</v>
      </c>
      <c r="M464" s="1">
        <v>1</v>
      </c>
    </row>
    <row r="465" spans="1:13" ht="15" customHeight="1" x14ac:dyDescent="0.3">
      <c r="A465" s="5">
        <v>461</v>
      </c>
      <c r="B465" s="1" t="s">
        <v>594</v>
      </c>
      <c r="C465" s="45" t="s">
        <v>131</v>
      </c>
      <c r="D465" s="1" t="s">
        <v>54</v>
      </c>
      <c r="E465" s="1" t="s">
        <v>60</v>
      </c>
      <c r="F465" s="1" t="s">
        <v>63</v>
      </c>
      <c r="G465" s="1"/>
      <c r="H465" s="1" t="s">
        <v>127</v>
      </c>
      <c r="I465" s="1" t="s">
        <v>134</v>
      </c>
      <c r="J465" s="39">
        <v>12.930440423488207</v>
      </c>
      <c r="K465" s="47">
        <v>2.2134282413925255</v>
      </c>
      <c r="L465" s="39">
        <v>171.17964809395218</v>
      </c>
      <c r="M465" s="1">
        <v>2</v>
      </c>
    </row>
    <row r="466" spans="1:13" ht="15" customHeight="1" x14ac:dyDescent="0.3">
      <c r="A466" s="5">
        <v>462</v>
      </c>
      <c r="B466" s="1" t="s">
        <v>595</v>
      </c>
      <c r="C466" s="45" t="s">
        <v>9</v>
      </c>
      <c r="D466" s="1" t="s">
        <v>54</v>
      </c>
      <c r="E466" s="1" t="s">
        <v>60</v>
      </c>
      <c r="F466" s="1" t="s">
        <v>63</v>
      </c>
      <c r="G466" s="1"/>
      <c r="H466" s="1" t="s">
        <v>127</v>
      </c>
      <c r="I466" s="1" t="s">
        <v>134</v>
      </c>
      <c r="J466" s="39">
        <v>6.1049797062117879</v>
      </c>
      <c r="K466" s="47">
        <v>1.9920854172532774</v>
      </c>
      <c r="L466" s="39">
        <v>326.30500232889227</v>
      </c>
      <c r="M466" s="1">
        <v>3</v>
      </c>
    </row>
    <row r="467" spans="1:13" ht="15" customHeight="1" x14ac:dyDescent="0.3">
      <c r="A467" s="14">
        <v>463</v>
      </c>
      <c r="B467" s="1" t="s">
        <v>596</v>
      </c>
      <c r="C467" s="45" t="s">
        <v>59</v>
      </c>
      <c r="D467" s="1" t="s">
        <v>54</v>
      </c>
      <c r="E467" s="1" t="s">
        <v>60</v>
      </c>
      <c r="F467" s="1" t="s">
        <v>63</v>
      </c>
      <c r="G467" s="1"/>
      <c r="H467" s="1" t="s">
        <v>127</v>
      </c>
      <c r="I467" s="1" t="s">
        <v>134</v>
      </c>
      <c r="J467" s="39">
        <v>4.8865834716605532</v>
      </c>
      <c r="K467" s="47">
        <v>1.9920854172532763</v>
      </c>
      <c r="L467" s="39">
        <v>407.66425638818117</v>
      </c>
      <c r="M467" s="1">
        <v>3</v>
      </c>
    </row>
    <row r="468" spans="1:13" ht="15" customHeight="1" x14ac:dyDescent="0.3">
      <c r="A468" s="5">
        <v>464</v>
      </c>
      <c r="B468" s="1" t="s">
        <v>597</v>
      </c>
      <c r="C468" s="45" t="s">
        <v>59</v>
      </c>
      <c r="D468" s="1" t="s">
        <v>54</v>
      </c>
      <c r="E468" s="1" t="s">
        <v>60</v>
      </c>
      <c r="F468" s="1" t="s">
        <v>63</v>
      </c>
      <c r="G468" s="1"/>
      <c r="H468" s="1" t="s">
        <v>127</v>
      </c>
      <c r="I468" s="1" t="s">
        <v>134</v>
      </c>
      <c r="J468" s="39">
        <v>2.8463559426351508</v>
      </c>
      <c r="K468" s="47">
        <v>2.8774567138102856</v>
      </c>
      <c r="L468" s="39">
        <v>1010.9265221222971</v>
      </c>
      <c r="M468" s="1">
        <v>5</v>
      </c>
    </row>
    <row r="469" spans="1:13" ht="15" customHeight="1" x14ac:dyDescent="0.3">
      <c r="A469" s="5">
        <v>465</v>
      </c>
      <c r="B469" s="1" t="s">
        <v>598</v>
      </c>
      <c r="C469" s="45" t="s">
        <v>59</v>
      </c>
      <c r="D469" s="1" t="s">
        <v>54</v>
      </c>
      <c r="E469" s="1" t="s">
        <v>60</v>
      </c>
      <c r="F469" s="1" t="s">
        <v>63</v>
      </c>
      <c r="G469" s="1"/>
      <c r="H469" s="1" t="s">
        <v>127</v>
      </c>
      <c r="I469" s="1" t="s">
        <v>134</v>
      </c>
      <c r="J469" s="39">
        <v>2.7145099515133921</v>
      </c>
      <c r="K469" s="47">
        <v>1.5493997689747718</v>
      </c>
      <c r="L469" s="39">
        <v>570.78433921782141</v>
      </c>
      <c r="M469" s="1">
        <v>4</v>
      </c>
    </row>
    <row r="470" spans="1:13" ht="15" customHeight="1" x14ac:dyDescent="0.3">
      <c r="A470" s="14">
        <v>466</v>
      </c>
      <c r="B470" s="1" t="s">
        <v>599</v>
      </c>
      <c r="C470" s="45" t="s">
        <v>9</v>
      </c>
      <c r="D470" s="1" t="s">
        <v>54</v>
      </c>
      <c r="E470" s="1" t="s">
        <v>60</v>
      </c>
      <c r="F470" s="1" t="s">
        <v>63</v>
      </c>
      <c r="G470" s="1"/>
      <c r="H470" s="1" t="s">
        <v>127</v>
      </c>
      <c r="I470" s="1" t="s">
        <v>134</v>
      </c>
      <c r="J470" s="39">
        <v>5.6395405120534106</v>
      </c>
      <c r="K470" s="47">
        <v>2.2134282413925219</v>
      </c>
      <c r="L470" s="39">
        <v>392.48379130564871</v>
      </c>
      <c r="M470" s="1">
        <v>3</v>
      </c>
    </row>
    <row r="471" spans="1:13" ht="15" customHeight="1" x14ac:dyDescent="0.3">
      <c r="A471" s="5">
        <v>467</v>
      </c>
      <c r="B471" s="1" t="s">
        <v>600</v>
      </c>
      <c r="C471" s="45" t="s">
        <v>210</v>
      </c>
      <c r="D471" s="1" t="s">
        <v>54</v>
      </c>
      <c r="E471" s="1" t="s">
        <v>60</v>
      </c>
      <c r="F471" s="1" t="s">
        <v>63</v>
      </c>
      <c r="G471" s="1"/>
      <c r="H471" s="1" t="s">
        <v>127</v>
      </c>
      <c r="I471" s="1" t="s">
        <v>134</v>
      </c>
      <c r="J471" s="39">
        <v>7.7808024523846733</v>
      </c>
      <c r="K471" s="47">
        <v>1.992085417253274</v>
      </c>
      <c r="L471" s="39">
        <v>256.02570293283009</v>
      </c>
      <c r="M471" s="1">
        <v>3</v>
      </c>
    </row>
    <row r="472" spans="1:13" ht="15" customHeight="1" x14ac:dyDescent="0.3">
      <c r="A472" s="5">
        <v>468</v>
      </c>
      <c r="B472" s="1" t="s">
        <v>601</v>
      </c>
      <c r="C472" s="45" t="s">
        <v>9</v>
      </c>
      <c r="D472" s="1" t="s">
        <v>54</v>
      </c>
      <c r="E472" s="1" t="s">
        <v>60</v>
      </c>
      <c r="F472" s="1" t="s">
        <v>63</v>
      </c>
      <c r="G472" s="1"/>
      <c r="H472" s="1" t="s">
        <v>127</v>
      </c>
      <c r="I472" s="1" t="s">
        <v>134</v>
      </c>
      <c r="J472" s="39">
        <v>2.483465235670816</v>
      </c>
      <c r="K472" s="47">
        <v>1.5493997689747725</v>
      </c>
      <c r="L472" s="39">
        <v>623.88623231774761</v>
      </c>
      <c r="M472" s="1">
        <v>4</v>
      </c>
    </row>
    <row r="473" spans="1:13" ht="15" customHeight="1" x14ac:dyDescent="0.3">
      <c r="A473" s="14">
        <v>469</v>
      </c>
      <c r="B473" s="1" t="s">
        <v>602</v>
      </c>
      <c r="C473" s="45" t="s">
        <v>59</v>
      </c>
      <c r="D473" s="1" t="s">
        <v>54</v>
      </c>
      <c r="E473" s="1" t="s">
        <v>60</v>
      </c>
      <c r="F473" s="1" t="s">
        <v>63</v>
      </c>
      <c r="G473" s="1"/>
      <c r="H473" s="1" t="s">
        <v>127</v>
      </c>
      <c r="I473" s="1" t="s">
        <v>137</v>
      </c>
      <c r="J473" s="39">
        <v>3.1410604532249504</v>
      </c>
      <c r="K473" s="47">
        <v>2.8774567138102847</v>
      </c>
      <c r="L473" s="39">
        <v>916.07810695142086</v>
      </c>
      <c r="M473" s="1">
        <v>4</v>
      </c>
    </row>
    <row r="474" spans="1:13" ht="15" customHeight="1" x14ac:dyDescent="0.3">
      <c r="A474" s="5">
        <v>470</v>
      </c>
      <c r="B474" s="1" t="s">
        <v>603</v>
      </c>
      <c r="C474" s="45" t="s">
        <v>59</v>
      </c>
      <c r="D474" s="1" t="s">
        <v>54</v>
      </c>
      <c r="E474" s="1" t="s">
        <v>60</v>
      </c>
      <c r="F474" s="1" t="s">
        <v>63</v>
      </c>
      <c r="G474" s="1"/>
      <c r="H474" s="1" t="s">
        <v>127</v>
      </c>
      <c r="I474" s="1" t="s">
        <v>137</v>
      </c>
      <c r="J474" s="39">
        <v>9.4851872532337289</v>
      </c>
      <c r="K474" s="47">
        <v>6.4189419000383348</v>
      </c>
      <c r="L474" s="39">
        <v>676.73328197605827</v>
      </c>
      <c r="M474" s="1">
        <v>4</v>
      </c>
    </row>
    <row r="475" spans="1:13" ht="15" customHeight="1" x14ac:dyDescent="0.3">
      <c r="A475" s="5">
        <v>471</v>
      </c>
      <c r="B475" s="1" t="s">
        <v>604</v>
      </c>
      <c r="C475" s="45" t="s">
        <v>94</v>
      </c>
      <c r="D475" s="1" t="s">
        <v>54</v>
      </c>
      <c r="E475" s="1" t="s">
        <v>60</v>
      </c>
      <c r="F475" s="1" t="s">
        <v>63</v>
      </c>
      <c r="G475" s="1"/>
      <c r="H475" s="1" t="s">
        <v>127</v>
      </c>
      <c r="I475" s="1" t="s">
        <v>139</v>
      </c>
      <c r="J475" s="39">
        <v>26.190939885701216</v>
      </c>
      <c r="K475" s="47">
        <v>2.8774567138102451</v>
      </c>
      <c r="L475" s="39">
        <v>109.86458395031387</v>
      </c>
      <c r="M475" s="1">
        <v>1</v>
      </c>
    </row>
    <row r="476" spans="1:13" ht="15" customHeight="1" x14ac:dyDescent="0.3">
      <c r="A476" s="14">
        <v>472</v>
      </c>
      <c r="B476" s="1" t="s">
        <v>605</v>
      </c>
      <c r="C476" s="45" t="s">
        <v>59</v>
      </c>
      <c r="D476" s="1" t="s">
        <v>54</v>
      </c>
      <c r="E476" s="1" t="s">
        <v>60</v>
      </c>
      <c r="F476" s="1" t="s">
        <v>63</v>
      </c>
      <c r="G476" s="1"/>
      <c r="H476" s="1" t="s">
        <v>127</v>
      </c>
      <c r="I476" s="1" t="s">
        <v>139</v>
      </c>
      <c r="J476" s="39">
        <v>4.2704258038482026</v>
      </c>
      <c r="K476" s="47">
        <v>1.9920854172532747</v>
      </c>
      <c r="L476" s="39">
        <v>466.48402495557929</v>
      </c>
      <c r="M476" s="1">
        <v>3</v>
      </c>
    </row>
    <row r="477" spans="1:13" ht="15" customHeight="1" x14ac:dyDescent="0.3">
      <c r="A477" s="5">
        <v>473</v>
      </c>
      <c r="B477" s="1" t="s">
        <v>606</v>
      </c>
      <c r="C477" s="45" t="s">
        <v>9</v>
      </c>
      <c r="D477" s="1" t="s">
        <v>54</v>
      </c>
      <c r="E477" s="1" t="s">
        <v>60</v>
      </c>
      <c r="F477" s="1" t="s">
        <v>63</v>
      </c>
      <c r="G477" s="1"/>
      <c r="H477" s="1" t="s">
        <v>127</v>
      </c>
      <c r="I477" s="1" t="s">
        <v>139</v>
      </c>
      <c r="J477" s="39">
        <v>15.110033922664535</v>
      </c>
      <c r="K477" s="47">
        <v>3.9841708345065441</v>
      </c>
      <c r="L477" s="39">
        <v>263.67716015054236</v>
      </c>
      <c r="M477" s="1">
        <v>3</v>
      </c>
    </row>
    <row r="478" spans="1:13" ht="15" customHeight="1" x14ac:dyDescent="0.3">
      <c r="A478" s="5">
        <v>474</v>
      </c>
      <c r="B478" s="1" t="s">
        <v>607</v>
      </c>
      <c r="C478" s="45" t="s">
        <v>9</v>
      </c>
      <c r="D478" s="1" t="s">
        <v>54</v>
      </c>
      <c r="E478" s="1" t="s">
        <v>60</v>
      </c>
      <c r="F478" s="1" t="s">
        <v>63</v>
      </c>
      <c r="G478" s="1"/>
      <c r="H478" s="1" t="s">
        <v>127</v>
      </c>
      <c r="I478" s="1" t="s">
        <v>139</v>
      </c>
      <c r="J478" s="39">
        <v>10.305861869692338</v>
      </c>
      <c r="K478" s="47">
        <v>5.5335706034813166</v>
      </c>
      <c r="L478" s="39">
        <v>536.93428783035984</v>
      </c>
      <c r="M478" s="1">
        <v>4</v>
      </c>
    </row>
    <row r="479" spans="1:13" ht="15" customHeight="1" x14ac:dyDescent="0.3">
      <c r="A479" s="14">
        <v>475</v>
      </c>
      <c r="B479" s="1" t="s">
        <v>608</v>
      </c>
      <c r="C479" s="45" t="s">
        <v>210</v>
      </c>
      <c r="D479" s="1" t="s">
        <v>54</v>
      </c>
      <c r="E479" s="1" t="s">
        <v>60</v>
      </c>
      <c r="F479" s="1" t="s">
        <v>63</v>
      </c>
      <c r="G479" s="1"/>
      <c r="H479" s="1" t="s">
        <v>127</v>
      </c>
      <c r="I479" s="1" t="s">
        <v>139</v>
      </c>
      <c r="J479" s="39">
        <v>5.5255249976200043</v>
      </c>
      <c r="K479" s="47">
        <v>3.0987995379495477</v>
      </c>
      <c r="L479" s="39">
        <v>560.81540474150165</v>
      </c>
      <c r="M479" s="1">
        <v>4</v>
      </c>
    </row>
    <row r="480" spans="1:13" ht="15" customHeight="1" x14ac:dyDescent="0.3">
      <c r="A480" s="5">
        <v>476</v>
      </c>
      <c r="B480" s="1" t="s">
        <v>609</v>
      </c>
      <c r="C480" s="45" t="s">
        <v>59</v>
      </c>
      <c r="D480" s="1" t="s">
        <v>54</v>
      </c>
      <c r="E480" s="1" t="s">
        <v>60</v>
      </c>
      <c r="F480" s="1" t="s">
        <v>63</v>
      </c>
      <c r="G480" s="1"/>
      <c r="H480" s="1" t="s">
        <v>127</v>
      </c>
      <c r="I480" s="1" t="s">
        <v>139</v>
      </c>
      <c r="J480" s="39">
        <v>0.17521129443571001</v>
      </c>
      <c r="K480" s="47">
        <v>1.5493997689747707</v>
      </c>
      <c r="L480" s="39">
        <v>8843.0359125238319</v>
      </c>
      <c r="M480" s="1">
        <v>5</v>
      </c>
    </row>
    <row r="481" spans="1:13" ht="15" customHeight="1" x14ac:dyDescent="0.3">
      <c r="A481" s="5">
        <v>477</v>
      </c>
      <c r="B481" s="1" t="s">
        <v>610</v>
      </c>
      <c r="C481" s="45" t="s">
        <v>131</v>
      </c>
      <c r="D481" s="1" t="s">
        <v>54</v>
      </c>
      <c r="E481" s="1" t="s">
        <v>60</v>
      </c>
      <c r="F481" s="1" t="s">
        <v>63</v>
      </c>
      <c r="G481" s="1"/>
      <c r="H481" s="1" t="s">
        <v>127</v>
      </c>
      <c r="I481" s="1" t="s">
        <v>139</v>
      </c>
      <c r="J481" s="39">
        <v>1.4578658546152237</v>
      </c>
      <c r="K481" s="47">
        <v>1.5493997689747725</v>
      </c>
      <c r="L481" s="39">
        <v>1062.7862392618472</v>
      </c>
      <c r="M481" s="1">
        <v>5</v>
      </c>
    </row>
    <row r="482" spans="1:13" ht="15" customHeight="1" x14ac:dyDescent="0.3">
      <c r="A482" s="14">
        <v>478</v>
      </c>
      <c r="B482" s="1" t="s">
        <v>611</v>
      </c>
      <c r="C482" s="45" t="s">
        <v>9</v>
      </c>
      <c r="D482" s="1" t="s">
        <v>54</v>
      </c>
      <c r="E482" s="1" t="s">
        <v>60</v>
      </c>
      <c r="F482" s="1" t="s">
        <v>63</v>
      </c>
      <c r="G482" s="1"/>
      <c r="H482" s="1" t="s">
        <v>127</v>
      </c>
      <c r="I482" s="1" t="s">
        <v>139</v>
      </c>
      <c r="J482" s="39">
        <v>12.487352153405691</v>
      </c>
      <c r="K482" s="47">
        <v>3.9841708345065641</v>
      </c>
      <c r="L482" s="39">
        <v>319.0564969708135</v>
      </c>
      <c r="M482" s="1">
        <v>3</v>
      </c>
    </row>
    <row r="483" spans="1:13" ht="15" customHeight="1" x14ac:dyDescent="0.3">
      <c r="A483" s="5">
        <v>479</v>
      </c>
      <c r="B483" s="1" t="s">
        <v>612</v>
      </c>
      <c r="C483" s="45" t="s">
        <v>59</v>
      </c>
      <c r="D483" s="1" t="s">
        <v>54</v>
      </c>
      <c r="E483" s="1" t="s">
        <v>60</v>
      </c>
      <c r="F483" s="1" t="s">
        <v>63</v>
      </c>
      <c r="G483" s="1"/>
      <c r="H483" s="1" t="s">
        <v>127</v>
      </c>
      <c r="I483" s="1" t="s">
        <v>139</v>
      </c>
      <c r="J483" s="39">
        <v>2.3042481823263437</v>
      </c>
      <c r="K483" s="47">
        <v>1.9920854172532763</v>
      </c>
      <c r="L483" s="39">
        <v>864.52728162384346</v>
      </c>
      <c r="M483" s="1">
        <v>4</v>
      </c>
    </row>
    <row r="484" spans="1:13" ht="15" customHeight="1" x14ac:dyDescent="0.3">
      <c r="A484" s="5">
        <v>480</v>
      </c>
      <c r="B484" s="1" t="s">
        <v>613</v>
      </c>
      <c r="C484" s="45" t="s">
        <v>59</v>
      </c>
      <c r="D484" s="1" t="s">
        <v>54</v>
      </c>
      <c r="E484" s="1" t="s">
        <v>60</v>
      </c>
      <c r="F484" s="1" t="s">
        <v>63</v>
      </c>
      <c r="G484" s="1"/>
      <c r="H484" s="1" t="s">
        <v>127</v>
      </c>
      <c r="I484" s="1" t="s">
        <v>139</v>
      </c>
      <c r="J484" s="39">
        <v>2.5272209947277071</v>
      </c>
      <c r="K484" s="47">
        <v>1.7707425931140179</v>
      </c>
      <c r="L484" s="39">
        <v>700.66788650780609</v>
      </c>
      <c r="M484" s="1">
        <v>4</v>
      </c>
    </row>
    <row r="485" spans="1:13" ht="15" customHeight="1" x14ac:dyDescent="0.3">
      <c r="A485" s="14">
        <v>481</v>
      </c>
      <c r="B485" s="1" t="s">
        <v>614</v>
      </c>
      <c r="C485" s="45" t="s">
        <v>59</v>
      </c>
      <c r="D485" s="1" t="s">
        <v>54</v>
      </c>
      <c r="E485" s="1" t="s">
        <v>60</v>
      </c>
      <c r="F485" s="1" t="s">
        <v>63</v>
      </c>
      <c r="G485" s="1"/>
      <c r="H485" s="1" t="s">
        <v>127</v>
      </c>
      <c r="I485" s="1" t="s">
        <v>139</v>
      </c>
      <c r="J485" s="39">
        <v>4.3517632748685884</v>
      </c>
      <c r="K485" s="47">
        <v>4.4268564827850536</v>
      </c>
      <c r="L485" s="39">
        <v>1017.2558117648833</v>
      </c>
      <c r="M485" s="1">
        <v>5</v>
      </c>
    </row>
    <row r="486" spans="1:13" ht="15" customHeight="1" x14ac:dyDescent="0.3">
      <c r="A486" s="5">
        <v>482</v>
      </c>
      <c r="B486" s="1" t="s">
        <v>615</v>
      </c>
      <c r="C486" s="45" t="s">
        <v>59</v>
      </c>
      <c r="D486" s="1" t="s">
        <v>54</v>
      </c>
      <c r="E486" s="1" t="s">
        <v>60</v>
      </c>
      <c r="F486" s="1" t="s">
        <v>63</v>
      </c>
      <c r="G486" s="1"/>
      <c r="H486" s="1" t="s">
        <v>127</v>
      </c>
      <c r="I486" s="1" t="s">
        <v>139</v>
      </c>
      <c r="J486" s="39">
        <v>2.7443198460220302</v>
      </c>
      <c r="K486" s="47">
        <v>1.7707425931140175</v>
      </c>
      <c r="L486" s="39">
        <v>645.23914575072558</v>
      </c>
      <c r="M486" s="1">
        <v>4</v>
      </c>
    </row>
    <row r="487" spans="1:13" ht="15" customHeight="1" x14ac:dyDescent="0.3">
      <c r="A487" s="5">
        <v>483</v>
      </c>
      <c r="B487" s="1" t="s">
        <v>616</v>
      </c>
      <c r="C487" s="45" t="s">
        <v>59</v>
      </c>
      <c r="D487" s="1" t="s">
        <v>54</v>
      </c>
      <c r="E487" s="1" t="s">
        <v>60</v>
      </c>
      <c r="F487" s="1" t="s">
        <v>63</v>
      </c>
      <c r="G487" s="1"/>
      <c r="H487" s="1" t="s">
        <v>127</v>
      </c>
      <c r="I487" s="1" t="s">
        <v>139</v>
      </c>
      <c r="J487" s="39">
        <v>3.8274905121288283</v>
      </c>
      <c r="K487" s="47">
        <v>1.5493997689747707</v>
      </c>
      <c r="L487" s="39">
        <v>404.80825858742713</v>
      </c>
      <c r="M487" s="1">
        <v>3</v>
      </c>
    </row>
    <row r="488" spans="1:13" ht="15" customHeight="1" x14ac:dyDescent="0.3">
      <c r="A488" s="14">
        <v>484</v>
      </c>
      <c r="B488" s="1" t="s">
        <v>617</v>
      </c>
      <c r="C488" s="45" t="s">
        <v>59</v>
      </c>
      <c r="D488" s="1" t="s">
        <v>54</v>
      </c>
      <c r="E488" s="1" t="s">
        <v>60</v>
      </c>
      <c r="F488" s="1" t="s">
        <v>63</v>
      </c>
      <c r="G488" s="1"/>
      <c r="H488" s="1" t="s">
        <v>127</v>
      </c>
      <c r="I488" s="1" t="s">
        <v>139</v>
      </c>
      <c r="J488" s="39">
        <v>0.23961800652191409</v>
      </c>
      <c r="K488" s="47">
        <v>1.7707425931140173</v>
      </c>
      <c r="L488" s="39">
        <v>7389.856124823722</v>
      </c>
      <c r="M488" s="1">
        <v>5</v>
      </c>
    </row>
    <row r="489" spans="1:13" ht="15" customHeight="1" x14ac:dyDescent="0.3">
      <c r="A489" s="5">
        <v>485</v>
      </c>
      <c r="B489" s="1" t="s">
        <v>618</v>
      </c>
      <c r="C489" s="45" t="s">
        <v>59</v>
      </c>
      <c r="D489" s="1" t="s">
        <v>54</v>
      </c>
      <c r="E489" s="1" t="s">
        <v>60</v>
      </c>
      <c r="F489" s="1" t="s">
        <v>63</v>
      </c>
      <c r="G489" s="1"/>
      <c r="H489" s="1" t="s">
        <v>127</v>
      </c>
      <c r="I489" s="1" t="s">
        <v>139</v>
      </c>
      <c r="J489" s="39">
        <v>2.0864310319056343</v>
      </c>
      <c r="K489" s="47">
        <v>2.8774567138102847</v>
      </c>
      <c r="L489" s="39">
        <v>1379.1286027711014</v>
      </c>
      <c r="M489" s="1">
        <v>5</v>
      </c>
    </row>
    <row r="490" spans="1:13" ht="15" customHeight="1" x14ac:dyDescent="0.3">
      <c r="A490" s="5">
        <v>486</v>
      </c>
      <c r="B490" s="1" t="s">
        <v>619</v>
      </c>
      <c r="C490" s="45" t="s">
        <v>59</v>
      </c>
      <c r="D490" s="1" t="s">
        <v>54</v>
      </c>
      <c r="E490" s="1" t="s">
        <v>60</v>
      </c>
      <c r="F490" s="1" t="s">
        <v>63</v>
      </c>
      <c r="G490" s="1"/>
      <c r="H490" s="1" t="s">
        <v>127</v>
      </c>
      <c r="I490" s="1" t="s">
        <v>139</v>
      </c>
      <c r="J490" s="39">
        <v>10.947164552546045</v>
      </c>
      <c r="K490" s="47">
        <v>3.3201423620887889</v>
      </c>
      <c r="L490" s="39">
        <v>303.2878830086284</v>
      </c>
      <c r="M490" s="1">
        <v>3</v>
      </c>
    </row>
    <row r="491" spans="1:13" ht="15" customHeight="1" x14ac:dyDescent="0.3">
      <c r="A491" s="14">
        <v>487</v>
      </c>
      <c r="B491" s="1" t="s">
        <v>620</v>
      </c>
      <c r="C491" s="45" t="s">
        <v>59</v>
      </c>
      <c r="D491" s="1" t="s">
        <v>54</v>
      </c>
      <c r="E491" s="1" t="s">
        <v>60</v>
      </c>
      <c r="F491" s="1" t="s">
        <v>63</v>
      </c>
      <c r="G491" s="1"/>
      <c r="H491" s="1" t="s">
        <v>127</v>
      </c>
      <c r="I491" s="1" t="s">
        <v>139</v>
      </c>
      <c r="J491" s="39">
        <v>7.2903854593599249</v>
      </c>
      <c r="K491" s="47">
        <v>1.5493997689747727</v>
      </c>
      <c r="L491" s="39">
        <v>212.5264538633607</v>
      </c>
      <c r="M491" s="1">
        <v>2</v>
      </c>
    </row>
    <row r="492" spans="1:13" ht="15" customHeight="1" x14ac:dyDescent="0.3">
      <c r="A492" s="5">
        <v>488</v>
      </c>
      <c r="B492" s="1" t="s">
        <v>621</v>
      </c>
      <c r="C492" s="45" t="s">
        <v>131</v>
      </c>
      <c r="D492" s="1" t="s">
        <v>54</v>
      </c>
      <c r="E492" s="1" t="s">
        <v>60</v>
      </c>
      <c r="F492" s="1" t="s">
        <v>63</v>
      </c>
      <c r="G492" s="1"/>
      <c r="H492" s="1" t="s">
        <v>127</v>
      </c>
      <c r="I492" s="1" t="s">
        <v>139</v>
      </c>
      <c r="J492" s="39">
        <v>16.223609102076917</v>
      </c>
      <c r="K492" s="47">
        <v>2.8774567138102976</v>
      </c>
      <c r="L492" s="39">
        <v>177.36230549600279</v>
      </c>
      <c r="M492" s="1">
        <v>2</v>
      </c>
    </row>
    <row r="493" spans="1:13" ht="15" customHeight="1" x14ac:dyDescent="0.3">
      <c r="A493" s="5">
        <v>489</v>
      </c>
      <c r="B493" s="1" t="s">
        <v>622</v>
      </c>
      <c r="C493" s="45" t="s">
        <v>9</v>
      </c>
      <c r="D493" s="1" t="s">
        <v>54</v>
      </c>
      <c r="E493" s="1" t="s">
        <v>60</v>
      </c>
      <c r="F493" s="1" t="s">
        <v>63</v>
      </c>
      <c r="G493" s="1"/>
      <c r="H493" s="1" t="s">
        <v>127</v>
      </c>
      <c r="I493" s="1" t="s">
        <v>139</v>
      </c>
      <c r="J493" s="39">
        <v>9.4603150482449809</v>
      </c>
      <c r="K493" s="47">
        <v>2.4347710655317711</v>
      </c>
      <c r="L493" s="39">
        <v>257.36680576863608</v>
      </c>
      <c r="M493" s="1">
        <v>3</v>
      </c>
    </row>
    <row r="494" spans="1:13" ht="15" customHeight="1" x14ac:dyDescent="0.3">
      <c r="A494" s="14">
        <v>490</v>
      </c>
      <c r="B494" s="1" t="s">
        <v>623</v>
      </c>
      <c r="C494" s="45" t="s">
        <v>59</v>
      </c>
      <c r="D494" s="1" t="s">
        <v>54</v>
      </c>
      <c r="E494" s="1" t="s">
        <v>60</v>
      </c>
      <c r="F494" s="1" t="s">
        <v>63</v>
      </c>
      <c r="G494" s="1"/>
      <c r="H494" s="1" t="s">
        <v>127</v>
      </c>
      <c r="I494" s="1" t="s">
        <v>139</v>
      </c>
      <c r="J494" s="39">
        <v>1.1637733984666143</v>
      </c>
      <c r="K494" s="47">
        <v>2.2134282413925219</v>
      </c>
      <c r="L494" s="39">
        <v>1901.9409141925146</v>
      </c>
      <c r="M494" s="1">
        <v>5</v>
      </c>
    </row>
    <row r="495" spans="1:13" ht="15" customHeight="1" x14ac:dyDescent="0.3">
      <c r="A495" s="5">
        <v>491</v>
      </c>
      <c r="B495" s="1" t="s">
        <v>624</v>
      </c>
      <c r="C495" s="45" t="s">
        <v>59</v>
      </c>
      <c r="D495" s="1" t="s">
        <v>54</v>
      </c>
      <c r="E495" s="1" t="s">
        <v>60</v>
      </c>
      <c r="F495" s="1" t="s">
        <v>63</v>
      </c>
      <c r="G495" s="1"/>
      <c r="H495" s="1" t="s">
        <v>127</v>
      </c>
      <c r="I495" s="1" t="s">
        <v>139</v>
      </c>
      <c r="J495" s="39">
        <v>1.8270968352826391</v>
      </c>
      <c r="K495" s="47">
        <v>2.2134282413925219</v>
      </c>
      <c r="L495" s="39">
        <v>1211.4455012178489</v>
      </c>
      <c r="M495" s="1">
        <v>5</v>
      </c>
    </row>
    <row r="496" spans="1:13" ht="15" customHeight="1" x14ac:dyDescent="0.3">
      <c r="A496" s="5">
        <v>492</v>
      </c>
      <c r="B496" s="1" t="s">
        <v>625</v>
      </c>
      <c r="C496" s="45" t="s">
        <v>145</v>
      </c>
      <c r="D496" s="1"/>
      <c r="E496" s="1"/>
      <c r="F496" s="1"/>
      <c r="G496" s="1"/>
      <c r="H496" s="1"/>
      <c r="I496" s="1"/>
      <c r="J496" s="39">
        <v>31.482746065972858</v>
      </c>
      <c r="K496" s="47">
        <v>2.2134282413925259</v>
      </c>
      <c r="L496" s="39">
        <v>70.306072944025701</v>
      </c>
      <c r="M496" s="1">
        <v>1</v>
      </c>
    </row>
    <row r="497" spans="1:13" ht="15" customHeight="1" x14ac:dyDescent="0.3">
      <c r="A497" s="14">
        <v>493</v>
      </c>
      <c r="B497" s="1" t="s">
        <v>626</v>
      </c>
      <c r="C497" s="45" t="s">
        <v>94</v>
      </c>
      <c r="D497" s="1" t="s">
        <v>54</v>
      </c>
      <c r="E497" s="1" t="s">
        <v>60</v>
      </c>
      <c r="F497" s="1" t="s">
        <v>63</v>
      </c>
      <c r="G497" s="1"/>
      <c r="H497" s="1" t="s">
        <v>127</v>
      </c>
      <c r="I497" s="1" t="s">
        <v>132</v>
      </c>
      <c r="J497" s="39">
        <v>11.347483555884638</v>
      </c>
      <c r="K497" s="47">
        <v>3.9841708345065614</v>
      </c>
      <c r="L497" s="39">
        <v>351.10611219528306</v>
      </c>
      <c r="M497" s="1">
        <v>3</v>
      </c>
    </row>
    <row r="498" spans="1:13" ht="15" customHeight="1" x14ac:dyDescent="0.3">
      <c r="A498" s="5">
        <v>494</v>
      </c>
      <c r="B498" s="1" t="s">
        <v>627</v>
      </c>
      <c r="C498" s="45" t="s">
        <v>59</v>
      </c>
      <c r="D498" s="1" t="s">
        <v>54</v>
      </c>
      <c r="E498" s="1" t="s">
        <v>60</v>
      </c>
      <c r="F498" s="1" t="s">
        <v>63</v>
      </c>
      <c r="G498" s="1"/>
      <c r="H498" s="1" t="s">
        <v>127</v>
      </c>
      <c r="I498" s="1" t="s">
        <v>132</v>
      </c>
      <c r="J498" s="39">
        <v>0.39385999056049631</v>
      </c>
      <c r="K498" s="47">
        <v>4.6481993069243011</v>
      </c>
      <c r="L498" s="39">
        <v>11801.653933697396</v>
      </c>
      <c r="M498" s="1">
        <v>5</v>
      </c>
    </row>
    <row r="499" spans="1:13" ht="15" customHeight="1" x14ac:dyDescent="0.3">
      <c r="A499" s="5">
        <v>495</v>
      </c>
      <c r="B499" s="1" t="s">
        <v>628</v>
      </c>
      <c r="C499" s="45" t="s">
        <v>59</v>
      </c>
      <c r="D499" s="1" t="s">
        <v>54</v>
      </c>
      <c r="E499" s="1" t="s">
        <v>60</v>
      </c>
      <c r="F499" s="1" t="s">
        <v>63</v>
      </c>
      <c r="G499" s="1"/>
      <c r="H499" s="1" t="s">
        <v>127</v>
      </c>
      <c r="I499" s="1" t="s">
        <v>132</v>
      </c>
      <c r="J499" s="39">
        <v>1.9242647940826687</v>
      </c>
      <c r="K499" s="47">
        <v>1.5493997689747725</v>
      </c>
      <c r="L499" s="39">
        <v>805.19051938140296</v>
      </c>
      <c r="M499" s="1">
        <v>4</v>
      </c>
    </row>
    <row r="500" spans="1:13" ht="15" customHeight="1" x14ac:dyDescent="0.3">
      <c r="A500" s="14">
        <v>496</v>
      </c>
      <c r="B500" s="1" t="s">
        <v>629</v>
      </c>
      <c r="C500" s="45" t="s">
        <v>9</v>
      </c>
      <c r="D500" s="1" t="s">
        <v>54</v>
      </c>
      <c r="E500" s="1" t="s">
        <v>60</v>
      </c>
      <c r="F500" s="1" t="s">
        <v>63</v>
      </c>
      <c r="G500" s="1"/>
      <c r="H500" s="1" t="s">
        <v>127</v>
      </c>
      <c r="I500" s="1" t="s">
        <v>132</v>
      </c>
      <c r="J500" s="39">
        <v>0.6663185938501992</v>
      </c>
      <c r="K500" s="47">
        <v>1.9920854172532747</v>
      </c>
      <c r="L500" s="39">
        <v>2989.6890701224115</v>
      </c>
      <c r="M500" s="1">
        <v>5</v>
      </c>
    </row>
    <row r="501" spans="1:13" ht="15" customHeight="1" x14ac:dyDescent="0.3">
      <c r="A501" s="5">
        <v>497</v>
      </c>
      <c r="B501" s="1" t="s">
        <v>630</v>
      </c>
      <c r="C501" s="45" t="s">
        <v>59</v>
      </c>
      <c r="D501" s="1" t="s">
        <v>54</v>
      </c>
      <c r="E501" s="1" t="s">
        <v>60</v>
      </c>
      <c r="F501" s="1" t="s">
        <v>63</v>
      </c>
      <c r="G501" s="1"/>
      <c r="H501" s="1" t="s">
        <v>127</v>
      </c>
      <c r="I501" s="1" t="s">
        <v>132</v>
      </c>
      <c r="J501" s="39">
        <v>0.56229177239662786</v>
      </c>
      <c r="K501" s="47">
        <v>4.8695421310635583</v>
      </c>
      <c r="L501" s="39">
        <v>8660.1696309877607</v>
      </c>
      <c r="M501" s="1">
        <v>5</v>
      </c>
    </row>
    <row r="502" spans="1:13" ht="15" customHeight="1" x14ac:dyDescent="0.3">
      <c r="A502" s="5">
        <v>498</v>
      </c>
      <c r="B502" s="1" t="s">
        <v>631</v>
      </c>
      <c r="C502" s="45" t="s">
        <v>210</v>
      </c>
      <c r="D502" s="1" t="s">
        <v>54</v>
      </c>
      <c r="E502" s="1" t="s">
        <v>60</v>
      </c>
      <c r="F502" s="1" t="s">
        <v>63</v>
      </c>
      <c r="G502" s="1"/>
      <c r="H502" s="1" t="s">
        <v>127</v>
      </c>
      <c r="I502" s="1" t="s">
        <v>132</v>
      </c>
      <c r="J502" s="39">
        <v>1.6498071186934753</v>
      </c>
      <c r="K502" s="47">
        <v>2.4347710655317787</v>
      </c>
      <c r="L502" s="39">
        <v>1475.7913442996517</v>
      </c>
      <c r="M502" s="1">
        <v>5</v>
      </c>
    </row>
    <row r="503" spans="1:13" ht="15" customHeight="1" x14ac:dyDescent="0.3">
      <c r="A503" s="14">
        <v>499</v>
      </c>
      <c r="B503" s="1" t="s">
        <v>632</v>
      </c>
      <c r="C503" s="45" t="s">
        <v>59</v>
      </c>
      <c r="D503" s="1" t="s">
        <v>54</v>
      </c>
      <c r="E503" s="1" t="s">
        <v>60</v>
      </c>
      <c r="F503" s="1" t="s">
        <v>63</v>
      </c>
      <c r="G503" s="1"/>
      <c r="H503" s="1" t="s">
        <v>127</v>
      </c>
      <c r="I503" s="1" t="s">
        <v>132</v>
      </c>
      <c r="J503" s="39">
        <v>0.37395855113565502</v>
      </c>
      <c r="K503" s="47">
        <v>1.9920854172532749</v>
      </c>
      <c r="L503" s="39">
        <v>5327.0219686208957</v>
      </c>
      <c r="M503" s="1">
        <v>5</v>
      </c>
    </row>
    <row r="504" spans="1:13" ht="15" customHeight="1" x14ac:dyDescent="0.3">
      <c r="A504" s="5">
        <v>500</v>
      </c>
      <c r="B504" s="1" t="s">
        <v>633</v>
      </c>
      <c r="C504" s="45" t="s">
        <v>9</v>
      </c>
      <c r="D504" s="1" t="s">
        <v>54</v>
      </c>
      <c r="E504" s="1" t="s">
        <v>60</v>
      </c>
      <c r="F504" s="1" t="s">
        <v>63</v>
      </c>
      <c r="G504" s="1"/>
      <c r="H504" s="1" t="s">
        <v>127</v>
      </c>
      <c r="I504" s="1" t="s">
        <v>134</v>
      </c>
      <c r="J504" s="39">
        <v>10.227735386898885</v>
      </c>
      <c r="K504" s="47">
        <v>1.7707425931140153</v>
      </c>
      <c r="L504" s="39">
        <v>173.13144368031169</v>
      </c>
      <c r="M504" s="1">
        <v>2</v>
      </c>
    </row>
    <row r="505" spans="1:13" ht="15" customHeight="1" x14ac:dyDescent="0.3">
      <c r="A505" s="5">
        <v>501</v>
      </c>
      <c r="B505" s="1" t="s">
        <v>634</v>
      </c>
      <c r="C505" s="45" t="s">
        <v>59</v>
      </c>
      <c r="D505" s="1" t="s">
        <v>54</v>
      </c>
      <c r="E505" s="1" t="s">
        <v>60</v>
      </c>
      <c r="F505" s="1" t="s">
        <v>63</v>
      </c>
      <c r="G505" s="1"/>
      <c r="H505" s="1" t="s">
        <v>127</v>
      </c>
      <c r="I505" s="1" t="s">
        <v>134</v>
      </c>
      <c r="J505" s="39">
        <v>1.9395430280228518</v>
      </c>
      <c r="K505" s="47">
        <v>3.9841708345065525</v>
      </c>
      <c r="L505" s="39">
        <v>2054.1801738567106</v>
      </c>
      <c r="M505" s="1">
        <v>5</v>
      </c>
    </row>
    <row r="506" spans="1:13" ht="15" customHeight="1" x14ac:dyDescent="0.3">
      <c r="A506" s="14">
        <v>502</v>
      </c>
      <c r="B506" s="1" t="s">
        <v>635</v>
      </c>
      <c r="C506" s="45" t="s">
        <v>59</v>
      </c>
      <c r="D506" s="1" t="s">
        <v>54</v>
      </c>
      <c r="E506" s="1" t="s">
        <v>60</v>
      </c>
      <c r="F506" s="1" t="s">
        <v>63</v>
      </c>
      <c r="G506" s="1"/>
      <c r="H506" s="1" t="s">
        <v>127</v>
      </c>
      <c r="I506" s="1" t="s">
        <v>134</v>
      </c>
      <c r="J506" s="39">
        <v>4.1751261969000319</v>
      </c>
      <c r="K506" s="47">
        <v>1.770742593114017</v>
      </c>
      <c r="L506" s="39">
        <v>424.11714271745052</v>
      </c>
      <c r="M506" s="1">
        <v>3</v>
      </c>
    </row>
    <row r="507" spans="1:13" ht="15" customHeight="1" x14ac:dyDescent="0.3">
      <c r="A507" s="5">
        <v>503</v>
      </c>
      <c r="B507" s="1" t="s">
        <v>636</v>
      </c>
      <c r="C507" s="45" t="s">
        <v>59</v>
      </c>
      <c r="D507" s="1" t="s">
        <v>54</v>
      </c>
      <c r="E507" s="1" t="s">
        <v>60</v>
      </c>
      <c r="F507" s="1" t="s">
        <v>63</v>
      </c>
      <c r="G507" s="1"/>
      <c r="H507" s="1" t="s">
        <v>127</v>
      </c>
      <c r="I507" s="1" t="s">
        <v>134</v>
      </c>
      <c r="J507" s="39">
        <v>2.8445353469081347</v>
      </c>
      <c r="K507" s="47">
        <v>1.5493997689747707</v>
      </c>
      <c r="L507" s="39">
        <v>544.69344902283933</v>
      </c>
      <c r="M507" s="1">
        <v>4</v>
      </c>
    </row>
    <row r="508" spans="1:13" ht="15" customHeight="1" x14ac:dyDescent="0.3">
      <c r="A508" s="5">
        <v>504</v>
      </c>
      <c r="B508" s="1" t="s">
        <v>637</v>
      </c>
      <c r="C508" s="45" t="s">
        <v>59</v>
      </c>
      <c r="D508" s="1" t="s">
        <v>54</v>
      </c>
      <c r="E508" s="1" t="s">
        <v>60</v>
      </c>
      <c r="F508" s="1" t="s">
        <v>63</v>
      </c>
      <c r="G508" s="1"/>
      <c r="H508" s="1" t="s">
        <v>127</v>
      </c>
      <c r="I508" s="1" t="s">
        <v>134</v>
      </c>
      <c r="J508" s="39">
        <v>2.6017293556355647</v>
      </c>
      <c r="K508" s="47">
        <v>2.43477106553178</v>
      </c>
      <c r="L508" s="39">
        <v>935.82795622375602</v>
      </c>
      <c r="M508" s="1">
        <v>4</v>
      </c>
    </row>
    <row r="509" spans="1:13" ht="15" customHeight="1" x14ac:dyDescent="0.3">
      <c r="A509" s="14">
        <v>505</v>
      </c>
      <c r="B509" s="1" t="s">
        <v>638</v>
      </c>
      <c r="C509" s="45" t="s">
        <v>131</v>
      </c>
      <c r="D509" s="1" t="s">
        <v>54</v>
      </c>
      <c r="E509" s="1" t="s">
        <v>60</v>
      </c>
      <c r="F509" s="1" t="s">
        <v>63</v>
      </c>
      <c r="G509" s="1"/>
      <c r="H509" s="1" t="s">
        <v>127</v>
      </c>
      <c r="I509" s="1" t="s">
        <v>134</v>
      </c>
      <c r="J509" s="39">
        <v>16.498268498461631</v>
      </c>
      <c r="K509" s="47">
        <v>1.5493997689747554</v>
      </c>
      <c r="L509" s="39">
        <v>93.912871470071437</v>
      </c>
      <c r="M509" s="1">
        <v>1</v>
      </c>
    </row>
    <row r="510" spans="1:13" ht="15" customHeight="1" x14ac:dyDescent="0.3">
      <c r="A510" s="5">
        <v>506</v>
      </c>
      <c r="B510" s="1" t="s">
        <v>639</v>
      </c>
      <c r="C510" s="45" t="s">
        <v>9</v>
      </c>
      <c r="D510" s="1" t="s">
        <v>54</v>
      </c>
      <c r="E510" s="1" t="s">
        <v>60</v>
      </c>
      <c r="F510" s="1" t="s">
        <v>63</v>
      </c>
      <c r="G510" s="1"/>
      <c r="H510" s="1" t="s">
        <v>127</v>
      </c>
      <c r="I510" s="1" t="s">
        <v>134</v>
      </c>
      <c r="J510" s="39">
        <v>4.7250843670041975</v>
      </c>
      <c r="K510" s="47">
        <v>1.7707425931140153</v>
      </c>
      <c r="L510" s="39">
        <v>374.75364577176919</v>
      </c>
      <c r="M510" s="1">
        <v>3</v>
      </c>
    </row>
    <row r="511" spans="1:13" ht="15" customHeight="1" x14ac:dyDescent="0.3">
      <c r="A511" s="5">
        <v>507</v>
      </c>
      <c r="B511" s="1" t="s">
        <v>640</v>
      </c>
      <c r="C511" s="45" t="s">
        <v>9</v>
      </c>
      <c r="D511" s="1" t="s">
        <v>54</v>
      </c>
      <c r="E511" s="1" t="s">
        <v>60</v>
      </c>
      <c r="F511" s="1" t="s">
        <v>63</v>
      </c>
      <c r="G511" s="1"/>
      <c r="H511" s="1" t="s">
        <v>127</v>
      </c>
      <c r="I511" s="1" t="s">
        <v>134</v>
      </c>
      <c r="J511" s="39">
        <v>3.0644022786405611</v>
      </c>
      <c r="K511" s="47">
        <v>1.5493997689747738</v>
      </c>
      <c r="L511" s="39">
        <v>505.61239292059366</v>
      </c>
      <c r="M511" s="1">
        <v>4</v>
      </c>
    </row>
    <row r="512" spans="1:13" ht="15" customHeight="1" x14ac:dyDescent="0.3">
      <c r="A512" s="14">
        <v>508</v>
      </c>
      <c r="B512" s="1" t="s">
        <v>641</v>
      </c>
      <c r="C512" s="45" t="s">
        <v>9</v>
      </c>
      <c r="D512" s="1" t="s">
        <v>54</v>
      </c>
      <c r="E512" s="1" t="s">
        <v>60</v>
      </c>
      <c r="F512" s="1" t="s">
        <v>63</v>
      </c>
      <c r="G512" s="1"/>
      <c r="H512" s="1" t="s">
        <v>127</v>
      </c>
      <c r="I512" s="1" t="s">
        <v>134</v>
      </c>
      <c r="J512" s="39">
        <v>15.656923821261859</v>
      </c>
      <c r="K512" s="47">
        <v>3.984170834506513</v>
      </c>
      <c r="L512" s="39">
        <v>254.467025578554</v>
      </c>
      <c r="M512" s="1">
        <v>3</v>
      </c>
    </row>
    <row r="513" spans="1:13" ht="15" customHeight="1" x14ac:dyDescent="0.3">
      <c r="A513" s="5">
        <v>509</v>
      </c>
      <c r="B513" s="1" t="s">
        <v>642</v>
      </c>
      <c r="C513" s="45" t="s">
        <v>59</v>
      </c>
      <c r="D513" s="1" t="s">
        <v>54</v>
      </c>
      <c r="E513" s="1" t="s">
        <v>60</v>
      </c>
      <c r="F513" s="1" t="s">
        <v>63</v>
      </c>
      <c r="G513" s="1"/>
      <c r="H513" s="1" t="s">
        <v>127</v>
      </c>
      <c r="I513" s="1" t="s">
        <v>134</v>
      </c>
      <c r="J513" s="39">
        <v>0.95811726194910241</v>
      </c>
      <c r="K513" s="47">
        <v>1.5493997689747727</v>
      </c>
      <c r="L513" s="39">
        <v>1617.1295837242528</v>
      </c>
      <c r="M513" s="1">
        <v>5</v>
      </c>
    </row>
    <row r="514" spans="1:13" ht="15" customHeight="1" x14ac:dyDescent="0.3">
      <c r="A514" s="5">
        <v>510</v>
      </c>
      <c r="B514" s="1" t="s">
        <v>643</v>
      </c>
      <c r="C514" s="45" t="s">
        <v>59</v>
      </c>
      <c r="D514" s="1" t="s">
        <v>54</v>
      </c>
      <c r="E514" s="1" t="s">
        <v>60</v>
      </c>
      <c r="F514" s="1" t="s">
        <v>63</v>
      </c>
      <c r="G514" s="1"/>
      <c r="H514" s="1" t="s">
        <v>127</v>
      </c>
      <c r="I514" s="1" t="s">
        <v>134</v>
      </c>
      <c r="J514" s="39">
        <v>1.0701676543924687</v>
      </c>
      <c r="K514" s="47">
        <v>1.9920854172532765</v>
      </c>
      <c r="L514" s="39">
        <v>1861.4704051994338</v>
      </c>
      <c r="M514" s="1">
        <v>5</v>
      </c>
    </row>
    <row r="515" spans="1:13" ht="15" customHeight="1" x14ac:dyDescent="0.3">
      <c r="A515" s="14">
        <v>511</v>
      </c>
      <c r="B515" s="1" t="s">
        <v>644</v>
      </c>
      <c r="C515" s="45" t="s">
        <v>9</v>
      </c>
      <c r="D515" s="1" t="s">
        <v>54</v>
      </c>
      <c r="E515" s="1" t="s">
        <v>60</v>
      </c>
      <c r="F515" s="1" t="s">
        <v>63</v>
      </c>
      <c r="G515" s="1"/>
      <c r="H515" s="1" t="s">
        <v>127</v>
      </c>
      <c r="I515" s="1" t="s">
        <v>134</v>
      </c>
      <c r="J515" s="39">
        <v>4.906697937468941</v>
      </c>
      <c r="K515" s="47">
        <v>3.5414851862280474</v>
      </c>
      <c r="L515" s="39">
        <v>721.7654788130036</v>
      </c>
      <c r="M515" s="1">
        <v>4</v>
      </c>
    </row>
    <row r="516" spans="1:13" ht="15" customHeight="1" x14ac:dyDescent="0.3">
      <c r="A516" s="5">
        <v>512</v>
      </c>
      <c r="B516" s="1" t="s">
        <v>645</v>
      </c>
      <c r="C516" s="45" t="s">
        <v>59</v>
      </c>
      <c r="D516" s="1" t="s">
        <v>54</v>
      </c>
      <c r="E516" s="1" t="s">
        <v>60</v>
      </c>
      <c r="F516" s="1" t="s">
        <v>63</v>
      </c>
      <c r="G516" s="1"/>
      <c r="H516" s="1" t="s">
        <v>127</v>
      </c>
      <c r="I516" s="1" t="s">
        <v>134</v>
      </c>
      <c r="J516" s="39">
        <v>0.21679517078138993</v>
      </c>
      <c r="K516" s="47">
        <v>1.5493997689747707</v>
      </c>
      <c r="L516" s="39">
        <v>7146.8370969256566</v>
      </c>
      <c r="M516" s="1">
        <v>5</v>
      </c>
    </row>
    <row r="517" spans="1:13" ht="15" customHeight="1" x14ac:dyDescent="0.3">
      <c r="A517" s="5">
        <v>513</v>
      </c>
      <c r="B517" s="1" t="s">
        <v>646</v>
      </c>
      <c r="C517" s="45" t="s">
        <v>59</v>
      </c>
      <c r="D517" s="1" t="s">
        <v>54</v>
      </c>
      <c r="E517" s="1" t="s">
        <v>60</v>
      </c>
      <c r="F517" s="1" t="s">
        <v>63</v>
      </c>
      <c r="G517" s="1"/>
      <c r="H517" s="1" t="s">
        <v>127</v>
      </c>
      <c r="I517" s="1" t="s">
        <v>137</v>
      </c>
      <c r="J517" s="39">
        <v>0.96763083812125705</v>
      </c>
      <c r="K517" s="47">
        <v>1.7707425931140175</v>
      </c>
      <c r="L517" s="39">
        <v>1829.9774287393263</v>
      </c>
      <c r="M517" s="1">
        <v>5</v>
      </c>
    </row>
    <row r="518" spans="1:13" ht="15" customHeight="1" x14ac:dyDescent="0.3">
      <c r="A518" s="14">
        <v>514</v>
      </c>
      <c r="B518" s="1" t="s">
        <v>647</v>
      </c>
      <c r="C518" s="45" t="s">
        <v>9</v>
      </c>
      <c r="D518" s="1" t="s">
        <v>54</v>
      </c>
      <c r="E518" s="1" t="s">
        <v>60</v>
      </c>
      <c r="F518" s="1" t="s">
        <v>63</v>
      </c>
      <c r="G518" s="1"/>
      <c r="H518" s="1" t="s">
        <v>127</v>
      </c>
      <c r="I518" s="1" t="s">
        <v>137</v>
      </c>
      <c r="J518" s="39">
        <v>1.1115862143455202</v>
      </c>
      <c r="K518" s="47">
        <v>1.5493997689747716</v>
      </c>
      <c r="L518" s="39">
        <v>1393.8637858036295</v>
      </c>
      <c r="M518" s="1">
        <v>5</v>
      </c>
    </row>
    <row r="519" spans="1:13" ht="15" customHeight="1" x14ac:dyDescent="0.3">
      <c r="A519" s="5">
        <v>515</v>
      </c>
      <c r="B519" s="1" t="s">
        <v>648</v>
      </c>
      <c r="C519" s="45" t="s">
        <v>131</v>
      </c>
      <c r="D519" s="1" t="s">
        <v>54</v>
      </c>
      <c r="E519" s="1" t="s">
        <v>60</v>
      </c>
      <c r="F519" s="1" t="s">
        <v>63</v>
      </c>
      <c r="G519" s="1"/>
      <c r="H519" s="1" t="s">
        <v>127</v>
      </c>
      <c r="I519" s="1" t="s">
        <v>139</v>
      </c>
      <c r="J519" s="39">
        <v>6.1093836537758826</v>
      </c>
      <c r="K519" s="47">
        <v>2.2134282413925255</v>
      </c>
      <c r="L519" s="39">
        <v>362.29976161744628</v>
      </c>
      <c r="M519" s="1">
        <v>3</v>
      </c>
    </row>
    <row r="520" spans="1:13" ht="15" customHeight="1" x14ac:dyDescent="0.3">
      <c r="A520" s="5">
        <v>516</v>
      </c>
      <c r="B520" s="1" t="s">
        <v>649</v>
      </c>
      <c r="C520" s="45" t="s">
        <v>59</v>
      </c>
      <c r="D520" s="1" t="s">
        <v>54</v>
      </c>
      <c r="E520" s="1" t="s">
        <v>60</v>
      </c>
      <c r="F520" s="1" t="s">
        <v>63</v>
      </c>
      <c r="G520" s="1"/>
      <c r="H520" s="1" t="s">
        <v>127</v>
      </c>
      <c r="I520" s="1" t="s">
        <v>139</v>
      </c>
      <c r="J520" s="39">
        <v>1.5759351534852664</v>
      </c>
      <c r="K520" s="47">
        <v>2.8774567138102829</v>
      </c>
      <c r="L520" s="39">
        <v>1825.8725350764787</v>
      </c>
      <c r="M520" s="1">
        <v>5</v>
      </c>
    </row>
    <row r="521" spans="1:13" ht="15" customHeight="1" x14ac:dyDescent="0.3">
      <c r="A521" s="14">
        <v>517</v>
      </c>
      <c r="B521" s="1" t="s">
        <v>650</v>
      </c>
      <c r="C521" s="45" t="s">
        <v>9</v>
      </c>
      <c r="D521" s="1" t="s">
        <v>54</v>
      </c>
      <c r="E521" s="1" t="s">
        <v>60</v>
      </c>
      <c r="F521" s="1" t="s">
        <v>63</v>
      </c>
      <c r="G521" s="1"/>
      <c r="H521" s="1" t="s">
        <v>127</v>
      </c>
      <c r="I521" s="1" t="s">
        <v>139</v>
      </c>
      <c r="J521" s="39">
        <v>7.7967227755964759</v>
      </c>
      <c r="K521" s="47">
        <v>1.7707425931140153</v>
      </c>
      <c r="L521" s="39">
        <v>227.11370457551601</v>
      </c>
      <c r="M521" s="1">
        <v>2</v>
      </c>
    </row>
    <row r="522" spans="1:13" ht="15" customHeight="1" x14ac:dyDescent="0.3">
      <c r="A522" s="5">
        <v>518</v>
      </c>
      <c r="B522" s="1" t="s">
        <v>651</v>
      </c>
      <c r="C522" s="45" t="s">
        <v>59</v>
      </c>
      <c r="D522" s="1" t="s">
        <v>54</v>
      </c>
      <c r="E522" s="1" t="s">
        <v>60</v>
      </c>
      <c r="F522" s="1" t="s">
        <v>63</v>
      </c>
      <c r="G522" s="1"/>
      <c r="H522" s="1" t="s">
        <v>127</v>
      </c>
      <c r="I522" s="1" t="s">
        <v>139</v>
      </c>
      <c r="J522" s="39">
        <v>9.4922543096457019</v>
      </c>
      <c r="K522" s="47">
        <v>1.9920854172532778</v>
      </c>
      <c r="L522" s="39">
        <v>209.8643117082303</v>
      </c>
      <c r="M522" s="1">
        <v>2</v>
      </c>
    </row>
    <row r="523" spans="1:13" ht="15" customHeight="1" x14ac:dyDescent="0.3">
      <c r="A523" s="5">
        <v>519</v>
      </c>
      <c r="B523" s="1" t="s">
        <v>652</v>
      </c>
      <c r="C523" s="45" t="s">
        <v>9</v>
      </c>
      <c r="D523" s="1" t="s">
        <v>54</v>
      </c>
      <c r="E523" s="1" t="s">
        <v>60</v>
      </c>
      <c r="F523" s="1" t="s">
        <v>63</v>
      </c>
      <c r="G523" s="1"/>
      <c r="H523" s="1" t="s">
        <v>127</v>
      </c>
      <c r="I523" s="1" t="s">
        <v>139</v>
      </c>
      <c r="J523" s="39">
        <v>2.5564718178111989</v>
      </c>
      <c r="K523" s="47">
        <v>1.5493997689747736</v>
      </c>
      <c r="L523" s="39">
        <v>606.06956751095322</v>
      </c>
      <c r="M523" s="1">
        <v>4</v>
      </c>
    </row>
    <row r="524" spans="1:13" ht="15" customHeight="1" x14ac:dyDescent="0.3">
      <c r="A524" s="14">
        <v>520</v>
      </c>
      <c r="B524" s="1" t="s">
        <v>653</v>
      </c>
      <c r="C524" s="45" t="s">
        <v>59</v>
      </c>
      <c r="D524" s="1" t="s">
        <v>54</v>
      </c>
      <c r="E524" s="1" t="s">
        <v>60</v>
      </c>
      <c r="F524" s="1" t="s">
        <v>63</v>
      </c>
      <c r="G524" s="1"/>
      <c r="H524" s="1" t="s">
        <v>127</v>
      </c>
      <c r="I524" s="1" t="s">
        <v>139</v>
      </c>
      <c r="J524" s="39">
        <v>0.32191159853997464</v>
      </c>
      <c r="K524" s="47">
        <v>1.7707425931140173</v>
      </c>
      <c r="L524" s="39">
        <v>5500.7107576899825</v>
      </c>
      <c r="M524" s="1">
        <v>5</v>
      </c>
    </row>
    <row r="525" spans="1:13" ht="15" customHeight="1" x14ac:dyDescent="0.3">
      <c r="A525" s="5">
        <v>521</v>
      </c>
      <c r="B525" s="1" t="s">
        <v>654</v>
      </c>
      <c r="C525" s="45" t="s">
        <v>131</v>
      </c>
      <c r="D525" s="1" t="s">
        <v>54</v>
      </c>
      <c r="E525" s="1" t="s">
        <v>60</v>
      </c>
      <c r="F525" s="1" t="s">
        <v>63</v>
      </c>
      <c r="G525" s="1"/>
      <c r="H525" s="1" t="s">
        <v>127</v>
      </c>
      <c r="I525" s="1" t="s">
        <v>139</v>
      </c>
      <c r="J525" s="39">
        <v>11.789759150863837</v>
      </c>
      <c r="K525" s="47">
        <v>5.0908849552027871</v>
      </c>
      <c r="L525" s="39">
        <v>431.80567898452591</v>
      </c>
      <c r="M525" s="1">
        <v>3</v>
      </c>
    </row>
    <row r="526" spans="1:13" ht="15" customHeight="1" x14ac:dyDescent="0.3">
      <c r="A526" s="5">
        <v>522</v>
      </c>
      <c r="B526" s="1" t="s">
        <v>655</v>
      </c>
      <c r="C526" s="45" t="s">
        <v>9</v>
      </c>
      <c r="D526" s="1" t="s">
        <v>54</v>
      </c>
      <c r="E526" s="1" t="s">
        <v>60</v>
      </c>
      <c r="F526" s="1" t="s">
        <v>63</v>
      </c>
      <c r="G526" s="1"/>
      <c r="H526" s="1" t="s">
        <v>127</v>
      </c>
      <c r="I526" s="1" t="s">
        <v>139</v>
      </c>
      <c r="J526" s="39">
        <v>7.0227803407600984</v>
      </c>
      <c r="K526" s="47">
        <v>2.8774567138102833</v>
      </c>
      <c r="L526" s="39">
        <v>409.73184040935655</v>
      </c>
      <c r="M526" s="1">
        <v>3</v>
      </c>
    </row>
    <row r="527" spans="1:13" ht="15" customHeight="1" x14ac:dyDescent="0.3">
      <c r="A527" s="14">
        <v>523</v>
      </c>
      <c r="B527" s="1" t="s">
        <v>656</v>
      </c>
      <c r="C527" s="45" t="s">
        <v>9</v>
      </c>
      <c r="D527" s="1" t="s">
        <v>54</v>
      </c>
      <c r="E527" s="1" t="s">
        <v>60</v>
      </c>
      <c r="F527" s="1" t="s">
        <v>63</v>
      </c>
      <c r="G527" s="1"/>
      <c r="H527" s="1" t="s">
        <v>127</v>
      </c>
      <c r="I527" s="1" t="s">
        <v>139</v>
      </c>
      <c r="J527" s="39">
        <v>10.956595603128415</v>
      </c>
      <c r="K527" s="47">
        <v>3.0987995379495255</v>
      </c>
      <c r="L527" s="39">
        <v>282.82503527507498</v>
      </c>
      <c r="M527" s="1">
        <v>3</v>
      </c>
    </row>
    <row r="528" spans="1:13" ht="15" customHeight="1" x14ac:dyDescent="0.3">
      <c r="A528" s="5">
        <v>524</v>
      </c>
      <c r="B528" s="1" t="s">
        <v>657</v>
      </c>
      <c r="C528" s="45" t="s">
        <v>59</v>
      </c>
      <c r="D528" s="1" t="s">
        <v>54</v>
      </c>
      <c r="E528" s="1" t="s">
        <v>60</v>
      </c>
      <c r="F528" s="1" t="s">
        <v>63</v>
      </c>
      <c r="G528" s="1"/>
      <c r="H528" s="1" t="s">
        <v>127</v>
      </c>
      <c r="I528" s="1" t="s">
        <v>139</v>
      </c>
      <c r="J528" s="39">
        <v>1.4881520806578585</v>
      </c>
      <c r="K528" s="47">
        <v>2.2134282413925224</v>
      </c>
      <c r="L528" s="39">
        <v>1487.3669634719358</v>
      </c>
      <c r="M528" s="1">
        <v>5</v>
      </c>
    </row>
    <row r="529" spans="1:13" ht="15" customHeight="1" x14ac:dyDescent="0.3">
      <c r="A529" s="5">
        <v>525</v>
      </c>
      <c r="B529" s="1" t="s">
        <v>658</v>
      </c>
      <c r="C529" s="45" t="s">
        <v>9</v>
      </c>
      <c r="D529" s="1" t="s">
        <v>54</v>
      </c>
      <c r="E529" s="1" t="s">
        <v>60</v>
      </c>
      <c r="F529" s="1" t="s">
        <v>63</v>
      </c>
      <c r="G529" s="1"/>
      <c r="H529" s="1" t="s">
        <v>127</v>
      </c>
      <c r="I529" s="1" t="s">
        <v>139</v>
      </c>
      <c r="J529" s="39">
        <v>39.772726340200499</v>
      </c>
      <c r="K529" s="47">
        <v>5.5335706034814507</v>
      </c>
      <c r="L529" s="39">
        <v>139.12977843533858</v>
      </c>
      <c r="M529" s="1">
        <v>2</v>
      </c>
    </row>
    <row r="530" spans="1:13" ht="15" customHeight="1" x14ac:dyDescent="0.3">
      <c r="A530" s="14">
        <v>526</v>
      </c>
      <c r="B530" s="1" t="s">
        <v>659</v>
      </c>
      <c r="C530" s="45" t="s">
        <v>59</v>
      </c>
      <c r="D530" s="1" t="s">
        <v>54</v>
      </c>
      <c r="E530" s="1" t="s">
        <v>60</v>
      </c>
      <c r="F530" s="1" t="s">
        <v>63</v>
      </c>
      <c r="G530" s="1"/>
      <c r="H530" s="1" t="s">
        <v>127</v>
      </c>
      <c r="I530" s="1" t="s">
        <v>139</v>
      </c>
      <c r="J530" s="39">
        <v>3.0905766015314402</v>
      </c>
      <c r="K530" s="47">
        <v>1.7707425931140155</v>
      </c>
      <c r="L530" s="39">
        <v>572.94894170769896</v>
      </c>
      <c r="M530" s="1">
        <v>4</v>
      </c>
    </row>
    <row r="531" spans="1:13" ht="15" customHeight="1" x14ac:dyDescent="0.3">
      <c r="A531" s="5">
        <v>527</v>
      </c>
      <c r="B531" s="1" t="s">
        <v>660</v>
      </c>
      <c r="C531" s="45" t="s">
        <v>9</v>
      </c>
      <c r="D531" s="1" t="s">
        <v>54</v>
      </c>
      <c r="E531" s="1" t="s">
        <v>60</v>
      </c>
      <c r="F531" s="1" t="s">
        <v>63</v>
      </c>
      <c r="G531" s="1"/>
      <c r="H531" s="1" t="s">
        <v>127</v>
      </c>
      <c r="I531" s="1" t="s">
        <v>139</v>
      </c>
      <c r="J531" s="39">
        <v>5.3162454741585679</v>
      </c>
      <c r="K531" s="47">
        <v>3.0987995379495485</v>
      </c>
      <c r="L531" s="39">
        <v>582.89248549795627</v>
      </c>
      <c r="M531" s="1">
        <v>4</v>
      </c>
    </row>
    <row r="532" spans="1:13" ht="15" customHeight="1" x14ac:dyDescent="0.3">
      <c r="A532" s="5">
        <v>528</v>
      </c>
      <c r="B532" s="1" t="s">
        <v>661</v>
      </c>
      <c r="C532" s="45" t="s">
        <v>9</v>
      </c>
      <c r="D532" s="1" t="s">
        <v>54</v>
      </c>
      <c r="E532" s="1" t="s">
        <v>60</v>
      </c>
      <c r="F532" s="1" t="s">
        <v>63</v>
      </c>
      <c r="G532" s="1"/>
      <c r="H532" s="1" t="s">
        <v>127</v>
      </c>
      <c r="I532" s="1" t="s">
        <v>139</v>
      </c>
      <c r="J532" s="39">
        <v>18.766533156333406</v>
      </c>
      <c r="K532" s="47">
        <v>3.5414851862280794</v>
      </c>
      <c r="L532" s="39">
        <v>188.71280895229626</v>
      </c>
      <c r="M532" s="1">
        <v>2</v>
      </c>
    </row>
    <row r="533" spans="1:13" ht="15" customHeight="1" x14ac:dyDescent="0.3">
      <c r="A533" s="14">
        <v>529</v>
      </c>
      <c r="B533" s="1" t="s">
        <v>662</v>
      </c>
      <c r="C533" s="45" t="s">
        <v>74</v>
      </c>
      <c r="D533" s="1"/>
      <c r="E533" s="1"/>
      <c r="F533" s="1"/>
      <c r="G533" s="1"/>
      <c r="H533" s="1"/>
      <c r="I533" s="1"/>
      <c r="J533" s="39">
        <v>36.2423256172168</v>
      </c>
      <c r="K533" s="47">
        <v>1.5493997689747541</v>
      </c>
      <c r="L533" s="39">
        <v>42.75111330710844</v>
      </c>
      <c r="M533" s="1">
        <v>1</v>
      </c>
    </row>
    <row r="534" spans="1:13" ht="15" customHeight="1" x14ac:dyDescent="0.3">
      <c r="A534" s="5">
        <v>530</v>
      </c>
      <c r="B534" s="1" t="s">
        <v>663</v>
      </c>
      <c r="C534" s="45" t="s">
        <v>94</v>
      </c>
      <c r="D534" s="1" t="s">
        <v>54</v>
      </c>
      <c r="E534" s="1" t="s">
        <v>60</v>
      </c>
      <c r="F534" s="1" t="s">
        <v>67</v>
      </c>
      <c r="G534" s="1"/>
      <c r="H534" s="1" t="s">
        <v>127</v>
      </c>
      <c r="I534" s="1" t="s">
        <v>139</v>
      </c>
      <c r="J534" s="39">
        <v>2.7934788655870428</v>
      </c>
      <c r="K534" s="47">
        <v>1.7707425931140159</v>
      </c>
      <c r="L534" s="39">
        <v>633.88437082086125</v>
      </c>
      <c r="M534" s="1">
        <v>4</v>
      </c>
    </row>
    <row r="535" spans="1:13" ht="15" customHeight="1" x14ac:dyDescent="0.3">
      <c r="A535" s="5">
        <v>531</v>
      </c>
      <c r="B535" s="1" t="s">
        <v>664</v>
      </c>
      <c r="C535" s="45" t="s">
        <v>9</v>
      </c>
      <c r="D535" s="1" t="s">
        <v>54</v>
      </c>
      <c r="E535" s="1" t="s">
        <v>60</v>
      </c>
      <c r="F535" s="1" t="s">
        <v>67</v>
      </c>
      <c r="G535" s="1"/>
      <c r="H535" s="1" t="s">
        <v>127</v>
      </c>
      <c r="I535" s="1" t="s">
        <v>139</v>
      </c>
      <c r="J535" s="39">
        <v>6.6235111821374133</v>
      </c>
      <c r="K535" s="47">
        <v>2.8774567138102931</v>
      </c>
      <c r="L535" s="39">
        <v>434.43071728637665</v>
      </c>
      <c r="M535" s="1">
        <v>3</v>
      </c>
    </row>
    <row r="536" spans="1:13" ht="15" customHeight="1" x14ac:dyDescent="0.3">
      <c r="A536" s="14">
        <v>532</v>
      </c>
      <c r="B536" s="1" t="s">
        <v>665</v>
      </c>
      <c r="C536" s="45" t="s">
        <v>145</v>
      </c>
      <c r="D536" s="1"/>
      <c r="E536" s="1"/>
      <c r="F536" s="1"/>
      <c r="G536" s="1"/>
      <c r="H536" s="1"/>
      <c r="I536" s="1"/>
      <c r="J536" s="39">
        <v>16.89622938076058</v>
      </c>
      <c r="K536" s="47">
        <v>1.5493997689747647</v>
      </c>
      <c r="L536" s="39">
        <v>91.70091942164548</v>
      </c>
      <c r="M536" s="1">
        <v>1</v>
      </c>
    </row>
    <row r="537" spans="1:13" ht="15" customHeight="1" x14ac:dyDescent="0.3">
      <c r="A537" s="5">
        <v>533</v>
      </c>
      <c r="B537" s="1" t="s">
        <v>666</v>
      </c>
      <c r="C537" s="45" t="s">
        <v>59</v>
      </c>
      <c r="D537" s="1" t="s">
        <v>54</v>
      </c>
      <c r="E537" s="1" t="s">
        <v>60</v>
      </c>
      <c r="F537" s="1" t="s">
        <v>67</v>
      </c>
      <c r="G537" s="1"/>
      <c r="H537" s="1" t="s">
        <v>127</v>
      </c>
      <c r="I537" s="1" t="s">
        <v>132</v>
      </c>
      <c r="J537" s="39">
        <v>0.91095113754500778</v>
      </c>
      <c r="K537" s="47">
        <v>4.2055136586457973</v>
      </c>
      <c r="L537" s="39">
        <v>4616.6182633895814</v>
      </c>
      <c r="M537" s="1">
        <v>5</v>
      </c>
    </row>
    <row r="538" spans="1:13" ht="15" customHeight="1" x14ac:dyDescent="0.3">
      <c r="A538" s="5">
        <v>534</v>
      </c>
      <c r="B538" s="1" t="s">
        <v>667</v>
      </c>
      <c r="C538" s="45" t="s">
        <v>94</v>
      </c>
      <c r="D538" s="1" t="s">
        <v>54</v>
      </c>
      <c r="E538" s="1" t="s">
        <v>60</v>
      </c>
      <c r="F538" s="1" t="s">
        <v>67</v>
      </c>
      <c r="G538" s="1"/>
      <c r="H538" s="1" t="s">
        <v>127</v>
      </c>
      <c r="I538" s="1" t="s">
        <v>139</v>
      </c>
      <c r="J538" s="39">
        <v>8.4464092142668648</v>
      </c>
      <c r="K538" s="47">
        <v>2.4347710655317756</v>
      </c>
      <c r="L538" s="39">
        <v>288.26108275919114</v>
      </c>
      <c r="M538" s="1">
        <v>3</v>
      </c>
    </row>
    <row r="539" spans="1:13" ht="15" customHeight="1" x14ac:dyDescent="0.3">
      <c r="A539" s="14">
        <v>535</v>
      </c>
      <c r="B539" s="1" t="s">
        <v>668</v>
      </c>
      <c r="C539" s="45" t="s">
        <v>94</v>
      </c>
      <c r="D539" s="1" t="s">
        <v>54</v>
      </c>
      <c r="E539" s="1" t="s">
        <v>60</v>
      </c>
      <c r="F539" s="1" t="s">
        <v>67</v>
      </c>
      <c r="G539" s="1"/>
      <c r="H539" s="1" t="s">
        <v>127</v>
      </c>
      <c r="I539" s="1" t="s">
        <v>132</v>
      </c>
      <c r="J539" s="39">
        <v>4.0391978195773159</v>
      </c>
      <c r="K539" s="47">
        <v>3.0987995379495472</v>
      </c>
      <c r="L539" s="39">
        <v>767.18191986789668</v>
      </c>
      <c r="M539" s="1">
        <v>4</v>
      </c>
    </row>
    <row r="540" spans="1:13" ht="15" customHeight="1" x14ac:dyDescent="0.3">
      <c r="A540" s="5">
        <v>536</v>
      </c>
      <c r="B540" s="1" t="s">
        <v>669</v>
      </c>
      <c r="C540" s="45" t="s">
        <v>9</v>
      </c>
      <c r="D540" s="1" t="s">
        <v>54</v>
      </c>
      <c r="E540" s="1" t="s">
        <v>60</v>
      </c>
      <c r="F540" s="1" t="s">
        <v>67</v>
      </c>
      <c r="G540" s="1"/>
      <c r="H540" s="1" t="s">
        <v>127</v>
      </c>
      <c r="I540" s="1" t="s">
        <v>132</v>
      </c>
      <c r="J540" s="39">
        <v>7.6249114349951626</v>
      </c>
      <c r="K540" s="47">
        <v>4.6481993069242939</v>
      </c>
      <c r="L540" s="39">
        <v>609.60698974036575</v>
      </c>
      <c r="M540" s="1">
        <v>4</v>
      </c>
    </row>
    <row r="541" spans="1:13" ht="15" customHeight="1" x14ac:dyDescent="0.3">
      <c r="A541" s="5">
        <v>537</v>
      </c>
      <c r="B541" s="1" t="s">
        <v>670</v>
      </c>
      <c r="C541" s="45" t="s">
        <v>9</v>
      </c>
      <c r="D541" s="1" t="s">
        <v>54</v>
      </c>
      <c r="E541" s="1" t="s">
        <v>60</v>
      </c>
      <c r="F541" s="1" t="s">
        <v>67</v>
      </c>
      <c r="G541" s="1"/>
      <c r="H541" s="1" t="s">
        <v>127</v>
      </c>
      <c r="I541" s="1" t="s">
        <v>132</v>
      </c>
      <c r="J541" s="39">
        <v>2.278851791965709</v>
      </c>
      <c r="K541" s="47">
        <v>1.5493997689747718</v>
      </c>
      <c r="L541" s="39">
        <v>679.9037016963174</v>
      </c>
      <c r="M541" s="1">
        <v>4</v>
      </c>
    </row>
    <row r="542" spans="1:13" ht="15" customHeight="1" x14ac:dyDescent="0.3">
      <c r="A542" s="14">
        <v>538</v>
      </c>
      <c r="B542" s="1" t="s">
        <v>671</v>
      </c>
      <c r="C542" s="45" t="s">
        <v>9</v>
      </c>
      <c r="D542" s="1" t="s">
        <v>54</v>
      </c>
      <c r="E542" s="1" t="s">
        <v>60</v>
      </c>
      <c r="F542" s="1" t="s">
        <v>67</v>
      </c>
      <c r="G542" s="1"/>
      <c r="H542" s="1" t="s">
        <v>127</v>
      </c>
      <c r="I542" s="1" t="s">
        <v>132</v>
      </c>
      <c r="J542" s="39">
        <v>1.8392784683476857</v>
      </c>
      <c r="K542" s="47">
        <v>2.6561138896710372</v>
      </c>
      <c r="L542" s="39">
        <v>1444.1064446631374</v>
      </c>
      <c r="M542" s="1">
        <v>5</v>
      </c>
    </row>
    <row r="543" spans="1:13" ht="15" customHeight="1" x14ac:dyDescent="0.3">
      <c r="A543" s="5">
        <v>539</v>
      </c>
      <c r="B543" s="1" t="s">
        <v>672</v>
      </c>
      <c r="C543" s="45" t="s">
        <v>9</v>
      </c>
      <c r="D543" s="1" t="s">
        <v>54</v>
      </c>
      <c r="E543" s="1" t="s">
        <v>60</v>
      </c>
      <c r="F543" s="1" t="s">
        <v>67</v>
      </c>
      <c r="G543" s="1"/>
      <c r="H543" s="1" t="s">
        <v>127</v>
      </c>
      <c r="I543" s="1" t="s">
        <v>132</v>
      </c>
      <c r="J543" s="39">
        <v>0.89995882252428328</v>
      </c>
      <c r="K543" s="47">
        <v>1.7707425931140173</v>
      </c>
      <c r="L543" s="39">
        <v>1967.5817924061055</v>
      </c>
      <c r="M543" s="1">
        <v>5</v>
      </c>
    </row>
    <row r="544" spans="1:13" ht="15" customHeight="1" x14ac:dyDescent="0.3">
      <c r="A544" s="5">
        <v>540</v>
      </c>
      <c r="B544" s="1" t="s">
        <v>673</v>
      </c>
      <c r="C544" s="45" t="s">
        <v>59</v>
      </c>
      <c r="D544" s="1" t="s">
        <v>54</v>
      </c>
      <c r="E544" s="1" t="s">
        <v>60</v>
      </c>
      <c r="F544" s="1" t="s">
        <v>67</v>
      </c>
      <c r="G544" s="1"/>
      <c r="H544" s="1" t="s">
        <v>127</v>
      </c>
      <c r="I544" s="1" t="s">
        <v>132</v>
      </c>
      <c r="J544" s="39">
        <v>0.32803363025944399</v>
      </c>
      <c r="K544" s="47">
        <v>1.5493997689747707</v>
      </c>
      <c r="L544" s="39">
        <v>4723.2954979321485</v>
      </c>
      <c r="M544" s="1">
        <v>5</v>
      </c>
    </row>
    <row r="545" spans="1:13" ht="15" customHeight="1" x14ac:dyDescent="0.3">
      <c r="A545" s="14">
        <v>541</v>
      </c>
      <c r="B545" s="1" t="s">
        <v>674</v>
      </c>
      <c r="C545" s="45" t="s">
        <v>94</v>
      </c>
      <c r="D545" s="1" t="s">
        <v>54</v>
      </c>
      <c r="E545" s="1" t="s">
        <v>60</v>
      </c>
      <c r="F545" s="1" t="s">
        <v>67</v>
      </c>
      <c r="G545" s="1"/>
      <c r="H545" s="1" t="s">
        <v>127</v>
      </c>
      <c r="I545" s="1" t="s">
        <v>134</v>
      </c>
      <c r="J545" s="39">
        <v>6.8077950700053824</v>
      </c>
      <c r="K545" s="47">
        <v>2.213428241392525</v>
      </c>
      <c r="L545" s="39">
        <v>325.13144397438145</v>
      </c>
      <c r="M545" s="1">
        <v>3</v>
      </c>
    </row>
    <row r="546" spans="1:13" ht="15" customHeight="1" x14ac:dyDescent="0.3">
      <c r="A546" s="5">
        <v>542</v>
      </c>
      <c r="B546" s="1" t="s">
        <v>675</v>
      </c>
      <c r="C546" s="45" t="s">
        <v>59</v>
      </c>
      <c r="D546" s="1" t="s">
        <v>54</v>
      </c>
      <c r="E546" s="1" t="s">
        <v>60</v>
      </c>
      <c r="F546" s="1" t="s">
        <v>67</v>
      </c>
      <c r="G546" s="1"/>
      <c r="H546" s="1" t="s">
        <v>127</v>
      </c>
      <c r="I546" s="1" t="s">
        <v>134</v>
      </c>
      <c r="J546" s="39">
        <v>1.8709156499466839</v>
      </c>
      <c r="K546" s="47">
        <v>2.8774567138102847</v>
      </c>
      <c r="L546" s="39">
        <v>1537.9938234480451</v>
      </c>
      <c r="M546" s="1">
        <v>5</v>
      </c>
    </row>
    <row r="547" spans="1:13" ht="15" customHeight="1" x14ac:dyDescent="0.3">
      <c r="A547" s="5">
        <v>543</v>
      </c>
      <c r="B547" s="1" t="s">
        <v>676</v>
      </c>
      <c r="C547" s="45" t="s">
        <v>9</v>
      </c>
      <c r="D547" s="1" t="s">
        <v>54</v>
      </c>
      <c r="E547" s="1" t="s">
        <v>60</v>
      </c>
      <c r="F547" s="1" t="s">
        <v>67</v>
      </c>
      <c r="G547" s="1"/>
      <c r="H547" s="1" t="s">
        <v>127</v>
      </c>
      <c r="I547" s="1" t="s">
        <v>134</v>
      </c>
      <c r="J547" s="39">
        <v>19.116869316624946</v>
      </c>
      <c r="K547" s="47">
        <v>3.7628280103673237</v>
      </c>
      <c r="L547" s="39">
        <v>196.83285730760255</v>
      </c>
      <c r="M547" s="1">
        <v>2</v>
      </c>
    </row>
    <row r="548" spans="1:13" ht="15" customHeight="1" x14ac:dyDescent="0.3">
      <c r="A548" s="14">
        <v>544</v>
      </c>
      <c r="B548" s="1" t="s">
        <v>677</v>
      </c>
      <c r="C548" s="45" t="s">
        <v>9</v>
      </c>
      <c r="D548" s="1" t="s">
        <v>54</v>
      </c>
      <c r="E548" s="1" t="s">
        <v>60</v>
      </c>
      <c r="F548" s="1" t="s">
        <v>67</v>
      </c>
      <c r="G548" s="1"/>
      <c r="H548" s="1" t="s">
        <v>127</v>
      </c>
      <c r="I548" s="1" t="s">
        <v>134</v>
      </c>
      <c r="J548" s="39">
        <v>47.800802540602632</v>
      </c>
      <c r="K548" s="47">
        <v>7.7469988448735956</v>
      </c>
      <c r="L548" s="39">
        <v>162.06838448566199</v>
      </c>
      <c r="M548" s="1">
        <v>2</v>
      </c>
    </row>
    <row r="549" spans="1:13" ht="15" customHeight="1" x14ac:dyDescent="0.3">
      <c r="A549" s="5">
        <v>545</v>
      </c>
      <c r="B549" s="1" t="s">
        <v>678</v>
      </c>
      <c r="C549" s="45" t="s">
        <v>59</v>
      </c>
      <c r="D549" s="1" t="s">
        <v>54</v>
      </c>
      <c r="E549" s="1" t="s">
        <v>60</v>
      </c>
      <c r="F549" s="1" t="s">
        <v>67</v>
      </c>
      <c r="G549" s="1"/>
      <c r="H549" s="1" t="s">
        <v>127</v>
      </c>
      <c r="I549" s="1" t="s">
        <v>134</v>
      </c>
      <c r="J549" s="39">
        <v>3.3098817834968766</v>
      </c>
      <c r="K549" s="47">
        <v>2.2134282413925246</v>
      </c>
      <c r="L549" s="39">
        <v>668.73332226809828</v>
      </c>
      <c r="M549" s="1">
        <v>4</v>
      </c>
    </row>
    <row r="550" spans="1:13" ht="15" customHeight="1" x14ac:dyDescent="0.3">
      <c r="A550" s="5">
        <v>546</v>
      </c>
      <c r="B550" s="1" t="s">
        <v>679</v>
      </c>
      <c r="C550" s="45" t="s">
        <v>59</v>
      </c>
      <c r="D550" s="1" t="s">
        <v>54</v>
      </c>
      <c r="E550" s="1" t="s">
        <v>60</v>
      </c>
      <c r="F550" s="1" t="s">
        <v>67</v>
      </c>
      <c r="G550" s="1"/>
      <c r="H550" s="1" t="s">
        <v>127</v>
      </c>
      <c r="I550" s="1" t="s">
        <v>134</v>
      </c>
      <c r="J550" s="39">
        <v>0.59805414382587829</v>
      </c>
      <c r="K550" s="47">
        <v>1.5493997689747707</v>
      </c>
      <c r="L550" s="39">
        <v>2590.7349442693167</v>
      </c>
      <c r="M550" s="1">
        <v>5</v>
      </c>
    </row>
    <row r="551" spans="1:13" ht="15" customHeight="1" x14ac:dyDescent="0.3">
      <c r="A551" s="14">
        <v>547</v>
      </c>
      <c r="B551" s="1" t="s">
        <v>680</v>
      </c>
      <c r="C551" s="45" t="s">
        <v>59</v>
      </c>
      <c r="D551" s="1" t="s">
        <v>54</v>
      </c>
      <c r="E551" s="1" t="s">
        <v>60</v>
      </c>
      <c r="F551" s="1" t="s">
        <v>67</v>
      </c>
      <c r="G551" s="1"/>
      <c r="H551" s="1" t="s">
        <v>127</v>
      </c>
      <c r="I551" s="1" t="s">
        <v>134</v>
      </c>
      <c r="J551" s="39">
        <v>7.32795985441936</v>
      </c>
      <c r="K551" s="47">
        <v>1.7707425931140159</v>
      </c>
      <c r="L551" s="39">
        <v>241.64196151349179</v>
      </c>
      <c r="M551" s="1">
        <v>2</v>
      </c>
    </row>
    <row r="552" spans="1:13" ht="15" customHeight="1" x14ac:dyDescent="0.3">
      <c r="A552" s="5">
        <v>548</v>
      </c>
      <c r="B552" s="1" t="s">
        <v>681</v>
      </c>
      <c r="C552" s="45" t="s">
        <v>210</v>
      </c>
      <c r="D552" s="1" t="s">
        <v>54</v>
      </c>
      <c r="E552" s="1" t="s">
        <v>60</v>
      </c>
      <c r="F552" s="1" t="s">
        <v>67</v>
      </c>
      <c r="G552" s="1"/>
      <c r="H552" s="1" t="s">
        <v>127</v>
      </c>
      <c r="I552" s="1" t="s">
        <v>134</v>
      </c>
      <c r="J552" s="39">
        <v>3.198711270850247</v>
      </c>
      <c r="K552" s="47">
        <v>1.5493997689747723</v>
      </c>
      <c r="L552" s="39">
        <v>484.38250213278161</v>
      </c>
      <c r="M552" s="1">
        <v>3</v>
      </c>
    </row>
    <row r="553" spans="1:13" ht="15" customHeight="1" x14ac:dyDescent="0.3">
      <c r="A553" s="5">
        <v>549</v>
      </c>
      <c r="B553" s="1" t="s">
        <v>682</v>
      </c>
      <c r="C553" s="45" t="s">
        <v>94</v>
      </c>
      <c r="D553" s="1" t="s">
        <v>54</v>
      </c>
      <c r="E553" s="1" t="s">
        <v>60</v>
      </c>
      <c r="F553" s="1" t="s">
        <v>67</v>
      </c>
      <c r="G553" s="1"/>
      <c r="H553" s="1" t="s">
        <v>127</v>
      </c>
      <c r="I553" s="1" t="s">
        <v>139</v>
      </c>
      <c r="J553" s="39">
        <v>8.7766690742586011</v>
      </c>
      <c r="K553" s="47">
        <v>4.2055136586457929</v>
      </c>
      <c r="L553" s="39">
        <v>479.16967394615466</v>
      </c>
      <c r="M553" s="1">
        <v>3</v>
      </c>
    </row>
    <row r="554" spans="1:13" ht="15" customHeight="1" x14ac:dyDescent="0.3">
      <c r="A554" s="14">
        <v>550</v>
      </c>
      <c r="B554" s="1" t="s">
        <v>683</v>
      </c>
      <c r="C554" s="45" t="s">
        <v>9</v>
      </c>
      <c r="D554" s="1" t="s">
        <v>54</v>
      </c>
      <c r="E554" s="1" t="s">
        <v>60</v>
      </c>
      <c r="F554" s="1" t="s">
        <v>67</v>
      </c>
      <c r="G554" s="1"/>
      <c r="H554" s="1" t="s">
        <v>127</v>
      </c>
      <c r="I554" s="1" t="s">
        <v>139</v>
      </c>
      <c r="J554" s="39">
        <v>25.986370534864893</v>
      </c>
      <c r="K554" s="47">
        <v>6.1975990758990038</v>
      </c>
      <c r="L554" s="39">
        <v>238.49421632712921</v>
      </c>
      <c r="M554" s="1">
        <v>2</v>
      </c>
    </row>
    <row r="555" spans="1:13" ht="15" customHeight="1" x14ac:dyDescent="0.3">
      <c r="A555" s="5">
        <v>551</v>
      </c>
      <c r="B555" s="1" t="s">
        <v>684</v>
      </c>
      <c r="C555" s="45" t="s">
        <v>9</v>
      </c>
      <c r="D555" s="1" t="s">
        <v>54</v>
      </c>
      <c r="E555" s="1" t="s">
        <v>60</v>
      </c>
      <c r="F555" s="1" t="s">
        <v>67</v>
      </c>
      <c r="G555" s="1"/>
      <c r="H555" s="1" t="s">
        <v>127</v>
      </c>
      <c r="I555" s="1" t="s">
        <v>139</v>
      </c>
      <c r="J555" s="39">
        <v>93.348888654646217</v>
      </c>
      <c r="K555" s="47">
        <v>15.493997689747447</v>
      </c>
      <c r="L555" s="39">
        <v>165.97945527845627</v>
      </c>
      <c r="M555" s="1">
        <v>2</v>
      </c>
    </row>
    <row r="556" spans="1:13" ht="15" customHeight="1" x14ac:dyDescent="0.3">
      <c r="A556" s="5">
        <v>552</v>
      </c>
      <c r="B556" s="1" t="s">
        <v>685</v>
      </c>
      <c r="C556" s="45" t="s">
        <v>59</v>
      </c>
      <c r="D556" s="1" t="s">
        <v>54</v>
      </c>
      <c r="E556" s="1" t="s">
        <v>60</v>
      </c>
      <c r="F556" s="1" t="s">
        <v>67</v>
      </c>
      <c r="G556" s="1"/>
      <c r="H556" s="1" t="s">
        <v>127</v>
      </c>
      <c r="I556" s="1" t="s">
        <v>139</v>
      </c>
      <c r="J556" s="39">
        <v>3.073872537042992</v>
      </c>
      <c r="K556" s="47">
        <v>1.7707425931140155</v>
      </c>
      <c r="L556" s="39">
        <v>576.06246575774958</v>
      </c>
      <c r="M556" s="1">
        <v>4</v>
      </c>
    </row>
    <row r="557" spans="1:13" ht="15" customHeight="1" x14ac:dyDescent="0.3">
      <c r="A557" s="14">
        <v>553</v>
      </c>
      <c r="B557" s="1" t="s">
        <v>686</v>
      </c>
      <c r="C557" s="45" t="s">
        <v>59</v>
      </c>
      <c r="D557" s="1" t="s">
        <v>54</v>
      </c>
      <c r="E557" s="1" t="s">
        <v>60</v>
      </c>
      <c r="F557" s="1" t="s">
        <v>67</v>
      </c>
      <c r="G557" s="1"/>
      <c r="H557" s="1" t="s">
        <v>127</v>
      </c>
      <c r="I557" s="1" t="s">
        <v>139</v>
      </c>
      <c r="J557" s="39">
        <v>4.9968982484535296</v>
      </c>
      <c r="K557" s="47">
        <v>1.9920854172532787</v>
      </c>
      <c r="L557" s="39">
        <v>398.664395031418</v>
      </c>
      <c r="M557" s="1">
        <v>3</v>
      </c>
    </row>
    <row r="558" spans="1:13" ht="15" customHeight="1" x14ac:dyDescent="0.3">
      <c r="A558" s="5">
        <v>554</v>
      </c>
      <c r="B558" s="1" t="s">
        <v>687</v>
      </c>
      <c r="C558" s="45" t="s">
        <v>210</v>
      </c>
      <c r="D558" s="1" t="s">
        <v>54</v>
      </c>
      <c r="E558" s="1" t="s">
        <v>60</v>
      </c>
      <c r="F558" s="1" t="s">
        <v>67</v>
      </c>
      <c r="G558" s="1"/>
      <c r="H558" s="1" t="s">
        <v>127</v>
      </c>
      <c r="I558" s="1" t="s">
        <v>139</v>
      </c>
      <c r="J558" s="39">
        <v>3.7259534523565567</v>
      </c>
      <c r="K558" s="47">
        <v>1.5493997689747736</v>
      </c>
      <c r="L558" s="39">
        <v>415.83980819589243</v>
      </c>
      <c r="M558" s="1">
        <v>3</v>
      </c>
    </row>
    <row r="559" spans="1:13" ht="15" customHeight="1" x14ac:dyDescent="0.3">
      <c r="A559" s="5">
        <v>555</v>
      </c>
      <c r="B559" s="1" t="s">
        <v>688</v>
      </c>
      <c r="C559" s="45" t="s">
        <v>9</v>
      </c>
      <c r="D559" s="1" t="s">
        <v>54</v>
      </c>
      <c r="E559" s="1" t="s">
        <v>60</v>
      </c>
      <c r="F559" s="1" t="s">
        <v>67</v>
      </c>
      <c r="G559" s="1"/>
      <c r="H559" s="1" t="s">
        <v>127</v>
      </c>
      <c r="I559" s="1" t="s">
        <v>139</v>
      </c>
      <c r="J559" s="39">
        <v>4.4817228871917463</v>
      </c>
      <c r="K559" s="47">
        <v>2.213428241392525</v>
      </c>
      <c r="L559" s="39">
        <v>493.87887138632584</v>
      </c>
      <c r="M559" s="1">
        <v>3</v>
      </c>
    </row>
    <row r="560" spans="1:13" ht="15" customHeight="1" x14ac:dyDescent="0.3">
      <c r="A560" s="14">
        <v>556</v>
      </c>
      <c r="B560" s="1" t="s">
        <v>689</v>
      </c>
      <c r="C560" s="45" t="s">
        <v>9</v>
      </c>
      <c r="D560" s="1" t="s">
        <v>54</v>
      </c>
      <c r="E560" s="1" t="s">
        <v>60</v>
      </c>
      <c r="F560" s="1" t="s">
        <v>67</v>
      </c>
      <c r="G560" s="1"/>
      <c r="H560" s="1" t="s">
        <v>127</v>
      </c>
      <c r="I560" s="1" t="s">
        <v>139</v>
      </c>
      <c r="J560" s="39">
        <v>5.6022407168257482</v>
      </c>
      <c r="K560" s="47">
        <v>4.6481993069242984</v>
      </c>
      <c r="L560" s="39">
        <v>829.70360287516996</v>
      </c>
      <c r="M560" s="1">
        <v>4</v>
      </c>
    </row>
    <row r="561" spans="1:13" ht="15" customHeight="1" x14ac:dyDescent="0.3">
      <c r="A561" s="5">
        <v>557</v>
      </c>
      <c r="B561" s="1" t="s">
        <v>690</v>
      </c>
      <c r="C561" s="45" t="s">
        <v>9</v>
      </c>
      <c r="D561" s="1" t="s">
        <v>54</v>
      </c>
      <c r="E561" s="1" t="s">
        <v>60</v>
      </c>
      <c r="F561" s="1" t="s">
        <v>67</v>
      </c>
      <c r="G561" s="1"/>
      <c r="H561" s="1" t="s">
        <v>127</v>
      </c>
      <c r="I561" s="1" t="s">
        <v>139</v>
      </c>
      <c r="J561" s="39">
        <v>7.1094913705764498</v>
      </c>
      <c r="K561" s="47">
        <v>4.6481993069243019</v>
      </c>
      <c r="L561" s="39">
        <v>653.80194793701787</v>
      </c>
      <c r="M561" s="1">
        <v>4</v>
      </c>
    </row>
    <row r="562" spans="1:13" ht="15" customHeight="1" x14ac:dyDescent="0.3">
      <c r="A562" s="5">
        <v>558</v>
      </c>
      <c r="B562" s="1" t="s">
        <v>691</v>
      </c>
      <c r="C562" s="45" t="s">
        <v>59</v>
      </c>
      <c r="D562" s="1" t="s">
        <v>54</v>
      </c>
      <c r="E562" s="1" t="s">
        <v>60</v>
      </c>
      <c r="F562" s="1" t="s">
        <v>67</v>
      </c>
      <c r="G562" s="1"/>
      <c r="H562" s="1" t="s">
        <v>127</v>
      </c>
      <c r="I562" s="1" t="s">
        <v>139</v>
      </c>
      <c r="J562" s="39">
        <v>0.81517843523623379</v>
      </c>
      <c r="K562" s="47">
        <v>1.5493997689747707</v>
      </c>
      <c r="L562" s="39">
        <v>1900.6878764227417</v>
      </c>
      <c r="M562" s="1">
        <v>5</v>
      </c>
    </row>
    <row r="563" spans="1:13" ht="15" customHeight="1" x14ac:dyDescent="0.3">
      <c r="A563" s="14">
        <v>559</v>
      </c>
      <c r="B563" s="1" t="s">
        <v>692</v>
      </c>
      <c r="C563" s="45" t="s">
        <v>145</v>
      </c>
      <c r="D563" s="1"/>
      <c r="E563" s="1"/>
      <c r="F563" s="1"/>
      <c r="G563" s="1"/>
      <c r="H563" s="1"/>
      <c r="I563" s="1"/>
      <c r="J563" s="39">
        <v>16.243378703291814</v>
      </c>
      <c r="K563" s="47">
        <v>1.9920854172532629</v>
      </c>
      <c r="L563" s="39">
        <v>122.63984320266789</v>
      </c>
      <c r="M563" s="1">
        <v>1</v>
      </c>
    </row>
    <row r="564" spans="1:13" ht="15" customHeight="1" x14ac:dyDescent="0.3">
      <c r="A564" s="5">
        <v>560</v>
      </c>
      <c r="B564" s="1" t="s">
        <v>693</v>
      </c>
      <c r="C564" s="45" t="s">
        <v>9</v>
      </c>
      <c r="D564" s="1" t="s">
        <v>54</v>
      </c>
      <c r="E564" s="1" t="s">
        <v>60</v>
      </c>
      <c r="F564" s="1" t="s">
        <v>67</v>
      </c>
      <c r="G564" s="1"/>
      <c r="H564" s="1" t="s">
        <v>127</v>
      </c>
      <c r="I564" s="1" t="s">
        <v>132</v>
      </c>
      <c r="J564" s="39">
        <v>0.18787399905685165</v>
      </c>
      <c r="K564" s="47">
        <v>1.5493997689747707</v>
      </c>
      <c r="L564" s="39">
        <v>8247.0154292394363</v>
      </c>
      <c r="M564" s="1">
        <v>5</v>
      </c>
    </row>
    <row r="565" spans="1:13" ht="15" customHeight="1" x14ac:dyDescent="0.3">
      <c r="A565" s="5">
        <v>561</v>
      </c>
      <c r="B565" s="1" t="s">
        <v>694</v>
      </c>
      <c r="C565" s="45" t="s">
        <v>131</v>
      </c>
      <c r="D565" s="1" t="s">
        <v>54</v>
      </c>
      <c r="E565" s="1" t="s">
        <v>60</v>
      </c>
      <c r="F565" s="1" t="s">
        <v>67</v>
      </c>
      <c r="G565" s="1"/>
      <c r="H565" s="1" t="s">
        <v>127</v>
      </c>
      <c r="I565" s="1" t="s">
        <v>134</v>
      </c>
      <c r="J565" s="39">
        <v>19.12573547358711</v>
      </c>
      <c r="K565" s="47">
        <v>3.0987995379495024</v>
      </c>
      <c r="L565" s="39">
        <v>162.02250325112908</v>
      </c>
      <c r="M565" s="1">
        <v>2</v>
      </c>
    </row>
    <row r="566" spans="1:13" ht="15" customHeight="1" x14ac:dyDescent="0.3">
      <c r="A566" s="14">
        <v>562</v>
      </c>
      <c r="B566" s="1" t="s">
        <v>695</v>
      </c>
      <c r="C566" s="45" t="s">
        <v>131</v>
      </c>
      <c r="D566" s="1" t="s">
        <v>54</v>
      </c>
      <c r="E566" s="1" t="s">
        <v>60</v>
      </c>
      <c r="F566" s="1" t="s">
        <v>67</v>
      </c>
      <c r="G566" s="1"/>
      <c r="H566" s="1" t="s">
        <v>127</v>
      </c>
      <c r="I566" s="1" t="s">
        <v>139</v>
      </c>
      <c r="J566" s="39">
        <v>19.451908587845175</v>
      </c>
      <c r="K566" s="47">
        <v>3.9841708345065046</v>
      </c>
      <c r="L566" s="39">
        <v>204.82158943498609</v>
      </c>
      <c r="M566" s="1">
        <v>2</v>
      </c>
    </row>
    <row r="567" spans="1:13" ht="15" customHeight="1" x14ac:dyDescent="0.3">
      <c r="A567" s="5">
        <v>563</v>
      </c>
      <c r="B567" s="1" t="s">
        <v>696</v>
      </c>
      <c r="C567" s="45" t="s">
        <v>9</v>
      </c>
      <c r="D567" s="1" t="s">
        <v>54</v>
      </c>
      <c r="E567" s="1" t="s">
        <v>60</v>
      </c>
      <c r="F567" s="1" t="s">
        <v>67</v>
      </c>
      <c r="G567" s="1"/>
      <c r="H567" s="1" t="s">
        <v>127</v>
      </c>
      <c r="I567" s="1" t="s">
        <v>139</v>
      </c>
      <c r="J567" s="39">
        <v>8.9633677859912542</v>
      </c>
      <c r="K567" s="47">
        <v>3.3201423620887889</v>
      </c>
      <c r="L567" s="39">
        <v>370.41237639247623</v>
      </c>
      <c r="M567" s="1">
        <v>3</v>
      </c>
    </row>
    <row r="568" spans="1:13" ht="15" customHeight="1" x14ac:dyDescent="0.3">
      <c r="A568" s="5">
        <v>564</v>
      </c>
      <c r="B568" s="1" t="s">
        <v>697</v>
      </c>
      <c r="C568" s="45" t="s">
        <v>9</v>
      </c>
      <c r="D568" s="1" t="s">
        <v>54</v>
      </c>
      <c r="E568" s="1" t="s">
        <v>60</v>
      </c>
      <c r="F568" s="1" t="s">
        <v>67</v>
      </c>
      <c r="G568" s="1"/>
      <c r="H568" s="1" t="s">
        <v>127</v>
      </c>
      <c r="I568" s="1" t="s">
        <v>139</v>
      </c>
      <c r="J568" s="39">
        <v>11.418242250178302</v>
      </c>
      <c r="K568" s="47">
        <v>2.6561138896710159</v>
      </c>
      <c r="L568" s="39">
        <v>232.62020821370638</v>
      </c>
      <c r="M568" s="1">
        <v>2</v>
      </c>
    </row>
    <row r="569" spans="1:13" ht="15" customHeight="1" x14ac:dyDescent="0.3">
      <c r="A569" s="14">
        <v>565</v>
      </c>
      <c r="B569" s="1" t="s">
        <v>698</v>
      </c>
      <c r="C569" s="45" t="s">
        <v>59</v>
      </c>
      <c r="D569" s="1" t="s">
        <v>54</v>
      </c>
      <c r="E569" s="1" t="s">
        <v>60</v>
      </c>
      <c r="F569" s="1" t="s">
        <v>67</v>
      </c>
      <c r="G569" s="1"/>
      <c r="H569" s="1" t="s">
        <v>127</v>
      </c>
      <c r="I569" s="1" t="s">
        <v>139</v>
      </c>
      <c r="J569" s="39">
        <v>0.41905224439287381</v>
      </c>
      <c r="K569" s="47">
        <v>1.7707425931140173</v>
      </c>
      <c r="L569" s="39">
        <v>4225.5890925473577</v>
      </c>
      <c r="M569" s="1">
        <v>5</v>
      </c>
    </row>
    <row r="570" spans="1:13" ht="15" customHeight="1" x14ac:dyDescent="0.3">
      <c r="A570" s="5">
        <v>566</v>
      </c>
      <c r="B570" s="1" t="s">
        <v>699</v>
      </c>
      <c r="C570" s="45" t="s">
        <v>53</v>
      </c>
      <c r="D570" s="1"/>
      <c r="E570" s="1"/>
      <c r="F570" s="1"/>
      <c r="G570" s="1"/>
      <c r="H570" s="1"/>
      <c r="I570" s="1"/>
      <c r="J570" s="39">
        <v>14.395842443559864</v>
      </c>
      <c r="K570" s="47">
        <v>1.5493997689747609</v>
      </c>
      <c r="L570" s="39">
        <v>107.62828052955676</v>
      </c>
      <c r="M570" s="1">
        <v>1</v>
      </c>
    </row>
    <row r="571" spans="1:13" ht="15" customHeight="1" x14ac:dyDescent="0.3">
      <c r="A571" s="5">
        <v>567</v>
      </c>
      <c r="B571" s="1" t="s">
        <v>700</v>
      </c>
      <c r="C571" s="45" t="s">
        <v>59</v>
      </c>
      <c r="D571" s="1" t="s">
        <v>54</v>
      </c>
      <c r="E571" s="1" t="s">
        <v>60</v>
      </c>
      <c r="F571" s="1" t="s">
        <v>61</v>
      </c>
      <c r="G571" s="1"/>
      <c r="H571" s="1" t="s">
        <v>127</v>
      </c>
      <c r="I571" s="1" t="s">
        <v>139</v>
      </c>
      <c r="J571" s="39">
        <v>0.15080869658929172</v>
      </c>
      <c r="K571" s="47">
        <v>2.2134282413925215</v>
      </c>
      <c r="L571" s="39">
        <v>14677.059688543768</v>
      </c>
      <c r="M571" s="1">
        <v>5</v>
      </c>
    </row>
    <row r="572" spans="1:13" ht="15" customHeight="1" x14ac:dyDescent="0.3">
      <c r="A572" s="14">
        <v>568</v>
      </c>
      <c r="B572" s="1" t="s">
        <v>701</v>
      </c>
      <c r="C572" s="45" t="s">
        <v>145</v>
      </c>
      <c r="D572" s="1"/>
      <c r="E572" s="1"/>
      <c r="F572" s="1"/>
      <c r="G572" s="1"/>
      <c r="H572" s="1"/>
      <c r="I572" s="1"/>
      <c r="J572" s="39">
        <v>1.7123056373323042</v>
      </c>
      <c r="K572" s="47">
        <v>1.7707425931140177</v>
      </c>
      <c r="L572" s="39">
        <v>1034.1276431658284</v>
      </c>
      <c r="M572" s="1">
        <v>5</v>
      </c>
    </row>
    <row r="573" spans="1:13" ht="15" customHeight="1" x14ac:dyDescent="0.3">
      <c r="A573" s="5">
        <v>569</v>
      </c>
      <c r="B573" s="1" t="s">
        <v>702</v>
      </c>
      <c r="C573" s="45" t="s">
        <v>145</v>
      </c>
      <c r="D573" s="1"/>
      <c r="E573" s="1"/>
      <c r="F573" s="1"/>
      <c r="G573" s="1"/>
      <c r="H573" s="1"/>
      <c r="I573" s="1"/>
      <c r="J573" s="39">
        <v>8.2411639424222152</v>
      </c>
      <c r="K573" s="47">
        <v>1.9920854172532816</v>
      </c>
      <c r="L573" s="39">
        <v>241.72379425663684</v>
      </c>
      <c r="M573" s="1">
        <v>2</v>
      </c>
    </row>
    <row r="574" spans="1:13" ht="15" customHeight="1" x14ac:dyDescent="0.3">
      <c r="A574" s="5">
        <v>570</v>
      </c>
      <c r="B574" s="1" t="s">
        <v>703</v>
      </c>
      <c r="C574" s="45" t="s">
        <v>9</v>
      </c>
      <c r="D574" s="1" t="s">
        <v>54</v>
      </c>
      <c r="E574" s="1" t="s">
        <v>107</v>
      </c>
      <c r="F574" s="1" t="s">
        <v>61</v>
      </c>
      <c r="G574" s="1"/>
      <c r="H574" s="1" t="s">
        <v>127</v>
      </c>
      <c r="I574" s="1" t="s">
        <v>139</v>
      </c>
      <c r="J574" s="39">
        <v>2.2470342300615975</v>
      </c>
      <c r="K574" s="47">
        <v>1.992085417253274</v>
      </c>
      <c r="L574" s="39">
        <v>886.53986245624094</v>
      </c>
      <c r="M574" s="1">
        <v>4</v>
      </c>
    </row>
    <row r="575" spans="1:13" ht="15" customHeight="1" x14ac:dyDescent="0.3">
      <c r="A575" s="14">
        <v>571</v>
      </c>
      <c r="B575" s="1" t="s">
        <v>704</v>
      </c>
      <c r="C575" s="45" t="s">
        <v>94</v>
      </c>
      <c r="D575" s="1" t="s">
        <v>705</v>
      </c>
      <c r="E575" s="1" t="s">
        <v>91</v>
      </c>
      <c r="F575" s="1" t="s">
        <v>92</v>
      </c>
      <c r="G575" s="1"/>
      <c r="H575" s="1" t="s">
        <v>127</v>
      </c>
      <c r="I575" s="1" t="s">
        <v>132</v>
      </c>
      <c r="J575" s="39">
        <v>1.6279831873281387</v>
      </c>
      <c r="K575" s="47">
        <v>1.7707425931140168</v>
      </c>
      <c r="L575" s="39">
        <v>1087.6909582955684</v>
      </c>
      <c r="M575" s="1">
        <v>5</v>
      </c>
    </row>
    <row r="576" spans="1:13" ht="15" customHeight="1" x14ac:dyDescent="0.3">
      <c r="A576" s="5">
        <v>572</v>
      </c>
      <c r="B576" s="1" t="s">
        <v>706</v>
      </c>
      <c r="C576" s="45" t="s">
        <v>131</v>
      </c>
      <c r="D576" s="1" t="s">
        <v>705</v>
      </c>
      <c r="E576" s="1" t="s">
        <v>91</v>
      </c>
      <c r="F576" s="1" t="s">
        <v>92</v>
      </c>
      <c r="G576" s="1"/>
      <c r="H576" s="1" t="s">
        <v>127</v>
      </c>
      <c r="I576" s="1" t="s">
        <v>132</v>
      </c>
      <c r="J576" s="39">
        <v>1.8518543188594143</v>
      </c>
      <c r="K576" s="47">
        <v>1.7707425931140173</v>
      </c>
      <c r="L576" s="39">
        <v>956.19972644751294</v>
      </c>
      <c r="M576" s="1">
        <v>4</v>
      </c>
    </row>
    <row r="577" spans="1:13" ht="15" customHeight="1" x14ac:dyDescent="0.3">
      <c r="A577" s="5">
        <v>573</v>
      </c>
      <c r="B577" s="1" t="s">
        <v>707</v>
      </c>
      <c r="C577" s="45" t="s">
        <v>94</v>
      </c>
      <c r="D577" s="1" t="s">
        <v>705</v>
      </c>
      <c r="E577" s="1" t="s">
        <v>91</v>
      </c>
      <c r="F577" s="1" t="s">
        <v>92</v>
      </c>
      <c r="G577" s="1"/>
      <c r="H577" s="1" t="s">
        <v>127</v>
      </c>
      <c r="I577" s="1" t="s">
        <v>132</v>
      </c>
      <c r="J577" s="39">
        <v>10.014718680814019</v>
      </c>
      <c r="K577" s="47">
        <v>2.2134282413925255</v>
      </c>
      <c r="L577" s="39">
        <v>221.01751551273858</v>
      </c>
      <c r="M577" s="1">
        <v>2</v>
      </c>
    </row>
    <row r="578" spans="1:13" ht="15" customHeight="1" x14ac:dyDescent="0.3">
      <c r="A578" s="14">
        <v>574</v>
      </c>
      <c r="B578" s="1" t="s">
        <v>708</v>
      </c>
      <c r="C578" s="45" t="s">
        <v>131</v>
      </c>
      <c r="D578" s="1" t="s">
        <v>705</v>
      </c>
      <c r="E578" s="1" t="s">
        <v>91</v>
      </c>
      <c r="F578" s="1" t="s">
        <v>92</v>
      </c>
      <c r="G578" s="1"/>
      <c r="H578" s="1" t="s">
        <v>127</v>
      </c>
      <c r="I578" s="1" t="s">
        <v>132</v>
      </c>
      <c r="J578" s="39">
        <v>2.3933119188779006</v>
      </c>
      <c r="K578" s="47">
        <v>1.7707425931140175</v>
      </c>
      <c r="L578" s="39">
        <v>739.87121325340092</v>
      </c>
      <c r="M578" s="1">
        <v>4</v>
      </c>
    </row>
    <row r="579" spans="1:13" ht="15" customHeight="1" x14ac:dyDescent="0.3">
      <c r="A579" s="5">
        <v>575</v>
      </c>
      <c r="B579" s="1" t="s">
        <v>709</v>
      </c>
      <c r="C579" s="45" t="s">
        <v>9</v>
      </c>
      <c r="D579" s="1" t="s">
        <v>705</v>
      </c>
      <c r="E579" s="1" t="s">
        <v>91</v>
      </c>
      <c r="F579" s="1" t="s">
        <v>92</v>
      </c>
      <c r="G579" s="1"/>
      <c r="H579" s="1" t="s">
        <v>127</v>
      </c>
      <c r="I579" s="1" t="s">
        <v>132</v>
      </c>
      <c r="J579" s="39">
        <v>8.5447561863991979</v>
      </c>
      <c r="K579" s="47">
        <v>1.5493997689747738</v>
      </c>
      <c r="L579" s="39">
        <v>181.32755753066121</v>
      </c>
      <c r="M579" s="1">
        <v>2</v>
      </c>
    </row>
    <row r="580" spans="1:13" ht="15" customHeight="1" x14ac:dyDescent="0.3">
      <c r="A580" s="5">
        <v>576</v>
      </c>
      <c r="B580" s="1" t="s">
        <v>710</v>
      </c>
      <c r="C580" s="45" t="s">
        <v>9</v>
      </c>
      <c r="D580" s="1" t="s">
        <v>705</v>
      </c>
      <c r="E580" s="1" t="s">
        <v>91</v>
      </c>
      <c r="F580" s="1" t="s">
        <v>92</v>
      </c>
      <c r="G580" s="1"/>
      <c r="H580" s="1" t="s">
        <v>127</v>
      </c>
      <c r="I580" s="1" t="s">
        <v>132</v>
      </c>
      <c r="J580" s="39">
        <v>5.5747150124019083</v>
      </c>
      <c r="K580" s="47">
        <v>1.9920854172532745</v>
      </c>
      <c r="L580" s="39">
        <v>357.34300548486146</v>
      </c>
      <c r="M580" s="1">
        <v>3</v>
      </c>
    </row>
    <row r="581" spans="1:13" ht="15" customHeight="1" x14ac:dyDescent="0.3">
      <c r="A581" s="14">
        <v>577</v>
      </c>
      <c r="B581" s="1" t="s">
        <v>711</v>
      </c>
      <c r="C581" s="45" t="s">
        <v>131</v>
      </c>
      <c r="D581" s="1" t="s">
        <v>705</v>
      </c>
      <c r="E581" s="1" t="s">
        <v>91</v>
      </c>
      <c r="F581" s="1" t="s">
        <v>92</v>
      </c>
      <c r="G581" s="1"/>
      <c r="H581" s="1" t="s">
        <v>127</v>
      </c>
      <c r="I581" s="1" t="s">
        <v>132</v>
      </c>
      <c r="J581" s="39">
        <v>22.867538948738087</v>
      </c>
      <c r="K581" s="47">
        <v>2.4347710655317707</v>
      </c>
      <c r="L581" s="39">
        <v>106.47280719581457</v>
      </c>
      <c r="M581" s="1">
        <v>1</v>
      </c>
    </row>
    <row r="582" spans="1:13" ht="15" customHeight="1" x14ac:dyDescent="0.3">
      <c r="A582" s="5">
        <v>578</v>
      </c>
      <c r="B582" s="1" t="s">
        <v>712</v>
      </c>
      <c r="C582" s="45" t="s">
        <v>131</v>
      </c>
      <c r="D582" s="1" t="s">
        <v>705</v>
      </c>
      <c r="E582" s="1" t="s">
        <v>91</v>
      </c>
      <c r="F582" s="1" t="s">
        <v>92</v>
      </c>
      <c r="G582" s="1"/>
      <c r="H582" s="1" t="s">
        <v>127</v>
      </c>
      <c r="I582" s="1" t="s">
        <v>132</v>
      </c>
      <c r="J582" s="39">
        <v>21.454116577755968</v>
      </c>
      <c r="K582" s="47">
        <v>2.4347710655317711</v>
      </c>
      <c r="L582" s="39">
        <v>113.48736065208983</v>
      </c>
      <c r="M582" s="1">
        <v>1</v>
      </c>
    </row>
    <row r="583" spans="1:13" ht="15" customHeight="1" x14ac:dyDescent="0.3">
      <c r="A583" s="5">
        <v>579</v>
      </c>
      <c r="B583" s="1" t="s">
        <v>713</v>
      </c>
      <c r="C583" s="45" t="s">
        <v>59</v>
      </c>
      <c r="D583" s="1" t="s">
        <v>705</v>
      </c>
      <c r="E583" s="1" t="s">
        <v>91</v>
      </c>
      <c r="F583" s="1" t="s">
        <v>92</v>
      </c>
      <c r="G583" s="1"/>
      <c r="H583" s="1" t="s">
        <v>127</v>
      </c>
      <c r="I583" s="1" t="s">
        <v>132</v>
      </c>
      <c r="J583" s="39">
        <v>2.6163672992365266</v>
      </c>
      <c r="K583" s="47">
        <v>4.4268564827850536</v>
      </c>
      <c r="L583" s="39">
        <v>1691.9858630234521</v>
      </c>
      <c r="M583" s="1">
        <v>5</v>
      </c>
    </row>
    <row r="584" spans="1:13" ht="15" customHeight="1" x14ac:dyDescent="0.3">
      <c r="A584" s="14">
        <v>580</v>
      </c>
      <c r="B584" s="1" t="s">
        <v>714</v>
      </c>
      <c r="C584" s="45" t="s">
        <v>59</v>
      </c>
      <c r="D584" s="1" t="s">
        <v>705</v>
      </c>
      <c r="E584" s="1" t="s">
        <v>91</v>
      </c>
      <c r="F584" s="1" t="s">
        <v>92</v>
      </c>
      <c r="G584" s="1"/>
      <c r="H584" s="1" t="s">
        <v>127</v>
      </c>
      <c r="I584" s="1" t="s">
        <v>132</v>
      </c>
      <c r="J584" s="39">
        <v>1.4400923553688634</v>
      </c>
      <c r="K584" s="47">
        <v>3.0987995379495414</v>
      </c>
      <c r="L584" s="39">
        <v>2151.8061160430361</v>
      </c>
      <c r="M584" s="1">
        <v>5</v>
      </c>
    </row>
    <row r="585" spans="1:13" ht="15" customHeight="1" x14ac:dyDescent="0.3">
      <c r="A585" s="5">
        <v>581</v>
      </c>
      <c r="B585" s="1" t="s">
        <v>715</v>
      </c>
      <c r="C585" s="45" t="s">
        <v>59</v>
      </c>
      <c r="D585" s="1" t="s">
        <v>705</v>
      </c>
      <c r="E585" s="1" t="s">
        <v>91</v>
      </c>
      <c r="F585" s="1" t="s">
        <v>92</v>
      </c>
      <c r="G585" s="1"/>
      <c r="H585" s="1" t="s">
        <v>127</v>
      </c>
      <c r="I585" s="1" t="s">
        <v>132</v>
      </c>
      <c r="J585" s="39">
        <v>1.0195572655112928</v>
      </c>
      <c r="K585" s="47">
        <v>2.4347710655317787</v>
      </c>
      <c r="L585" s="39">
        <v>2388.0670050551571</v>
      </c>
      <c r="M585" s="1">
        <v>5</v>
      </c>
    </row>
    <row r="586" spans="1:13" ht="15" customHeight="1" x14ac:dyDescent="0.3">
      <c r="A586" s="5">
        <v>582</v>
      </c>
      <c r="B586" s="1" t="s">
        <v>716</v>
      </c>
      <c r="C586" s="45" t="s">
        <v>74</v>
      </c>
      <c r="D586" s="1"/>
      <c r="E586" s="1"/>
      <c r="F586" s="1"/>
      <c r="G586" s="1"/>
      <c r="H586" s="1"/>
      <c r="I586" s="1"/>
      <c r="J586" s="39">
        <v>8.3767425767233412</v>
      </c>
      <c r="K586" s="47">
        <v>1.5493997689747738</v>
      </c>
      <c r="L586" s="39">
        <v>184.96447214220584</v>
      </c>
      <c r="M586" s="1">
        <v>2</v>
      </c>
    </row>
    <row r="587" spans="1:13" ht="15" customHeight="1" x14ac:dyDescent="0.3">
      <c r="A587" s="14">
        <v>583</v>
      </c>
      <c r="B587" s="1" t="s">
        <v>717</v>
      </c>
      <c r="C587" s="45" t="s">
        <v>59</v>
      </c>
      <c r="D587" s="1" t="s">
        <v>705</v>
      </c>
      <c r="E587" s="1" t="s">
        <v>91</v>
      </c>
      <c r="F587" s="1" t="s">
        <v>63</v>
      </c>
      <c r="G587" s="1"/>
      <c r="H587" s="1" t="s">
        <v>127</v>
      </c>
      <c r="I587" s="1" t="s">
        <v>132</v>
      </c>
      <c r="J587" s="39">
        <v>0.43601653315942535</v>
      </c>
      <c r="K587" s="47">
        <v>1.5493997689747707</v>
      </c>
      <c r="L587" s="39">
        <v>3553.5344445487972</v>
      </c>
      <c r="M587" s="1">
        <v>5</v>
      </c>
    </row>
    <row r="588" spans="1:13" ht="15" customHeight="1" x14ac:dyDescent="0.3">
      <c r="A588" s="5">
        <v>584</v>
      </c>
      <c r="B588" s="1" t="s">
        <v>718</v>
      </c>
      <c r="C588" s="45" t="s">
        <v>74</v>
      </c>
      <c r="D588" s="1"/>
      <c r="E588" s="1"/>
      <c r="F588" s="1"/>
      <c r="G588" s="1"/>
      <c r="H588" s="1"/>
      <c r="I588" s="1"/>
      <c r="J588" s="39">
        <v>6.4889571883100796</v>
      </c>
      <c r="K588" s="47">
        <v>1.5493997689747738</v>
      </c>
      <c r="L588" s="39">
        <v>238.77484840954614</v>
      </c>
      <c r="M588" s="1">
        <v>2</v>
      </c>
    </row>
    <row r="589" spans="1:13" ht="15" customHeight="1" x14ac:dyDescent="0.3">
      <c r="A589" s="5">
        <v>585</v>
      </c>
      <c r="B589" s="1" t="s">
        <v>719</v>
      </c>
      <c r="C589" s="45" t="s">
        <v>131</v>
      </c>
      <c r="D589" s="1" t="s">
        <v>705</v>
      </c>
      <c r="E589" s="1" t="s">
        <v>60</v>
      </c>
      <c r="F589" s="1" t="s">
        <v>63</v>
      </c>
      <c r="G589" s="1"/>
      <c r="H589" s="1" t="s">
        <v>127</v>
      </c>
      <c r="I589" s="1" t="s">
        <v>132</v>
      </c>
      <c r="J589" s="39">
        <v>2.5052493117946018</v>
      </c>
      <c r="K589" s="47">
        <v>2.2134282413925228</v>
      </c>
      <c r="L589" s="39">
        <v>883.51615584596777</v>
      </c>
      <c r="M589" s="1">
        <v>4</v>
      </c>
    </row>
    <row r="590" spans="1:13" ht="15" customHeight="1" x14ac:dyDescent="0.3">
      <c r="A590" s="14">
        <v>586</v>
      </c>
      <c r="B590" s="1" t="s">
        <v>720</v>
      </c>
      <c r="C590" s="45" t="s">
        <v>59</v>
      </c>
      <c r="D590" s="1" t="s">
        <v>705</v>
      </c>
      <c r="E590" s="1" t="s">
        <v>60</v>
      </c>
      <c r="F590" s="1" t="s">
        <v>63</v>
      </c>
      <c r="G590" s="1"/>
      <c r="H590" s="1" t="s">
        <v>127</v>
      </c>
      <c r="I590" s="1" t="s">
        <v>132</v>
      </c>
      <c r="J590" s="39">
        <v>3.7810389383027804E-2</v>
      </c>
      <c r="K590" s="47">
        <v>1.5493997689747707</v>
      </c>
      <c r="L590" s="39">
        <v>40978.148975907134</v>
      </c>
      <c r="M590" s="1">
        <v>5</v>
      </c>
    </row>
    <row r="591" spans="1:13" ht="15" customHeight="1" x14ac:dyDescent="0.3">
      <c r="A591" s="5">
        <v>587</v>
      </c>
      <c r="B591" s="1" t="s">
        <v>721</v>
      </c>
      <c r="C591" s="45" t="s">
        <v>94</v>
      </c>
      <c r="D591" s="1" t="s">
        <v>705</v>
      </c>
      <c r="E591" s="1" t="s">
        <v>60</v>
      </c>
      <c r="F591" s="1" t="s">
        <v>63</v>
      </c>
      <c r="G591" s="1"/>
      <c r="H591" s="1" t="s">
        <v>127</v>
      </c>
      <c r="I591" s="1" t="s">
        <v>132</v>
      </c>
      <c r="J591" s="39">
        <v>8.6837028861973184</v>
      </c>
      <c r="K591" s="47">
        <v>1.9920854172532771</v>
      </c>
      <c r="L591" s="39">
        <v>229.40506410228318</v>
      </c>
      <c r="M591" s="1">
        <v>2</v>
      </c>
    </row>
    <row r="592" spans="1:13" ht="15" customHeight="1" x14ac:dyDescent="0.3">
      <c r="A592" s="5">
        <v>588</v>
      </c>
      <c r="B592" s="1" t="s">
        <v>722</v>
      </c>
      <c r="C592" s="45" t="s">
        <v>94</v>
      </c>
      <c r="D592" s="1" t="s">
        <v>705</v>
      </c>
      <c r="E592" s="1" t="s">
        <v>60</v>
      </c>
      <c r="F592" s="1" t="s">
        <v>63</v>
      </c>
      <c r="G592" s="1"/>
      <c r="H592" s="1" t="s">
        <v>127</v>
      </c>
      <c r="I592" s="1" t="s">
        <v>132</v>
      </c>
      <c r="J592" s="39">
        <v>10.610977172654133</v>
      </c>
      <c r="K592" s="47">
        <v>2.4347710655317742</v>
      </c>
      <c r="L592" s="39">
        <v>229.45776113876633</v>
      </c>
      <c r="M592" s="1">
        <v>2</v>
      </c>
    </row>
    <row r="593" spans="1:13" ht="15" customHeight="1" x14ac:dyDescent="0.3">
      <c r="A593" s="14">
        <v>589</v>
      </c>
      <c r="B593" s="1" t="s">
        <v>723</v>
      </c>
      <c r="C593" s="45" t="s">
        <v>74</v>
      </c>
      <c r="D593" s="1"/>
      <c r="E593" s="1"/>
      <c r="F593" s="1"/>
      <c r="G593" s="1"/>
      <c r="H593" s="1"/>
      <c r="I593" s="1"/>
      <c r="J593" s="39">
        <v>7.7480815816998323</v>
      </c>
      <c r="K593" s="47">
        <v>2.2134282413925246</v>
      </c>
      <c r="L593" s="39">
        <v>285.67435926596505</v>
      </c>
      <c r="M593" s="1">
        <v>3</v>
      </c>
    </row>
    <row r="594" spans="1:13" ht="15" customHeight="1" x14ac:dyDescent="0.3">
      <c r="A594" s="5">
        <v>590</v>
      </c>
      <c r="B594" s="1" t="s">
        <v>724</v>
      </c>
      <c r="C594" s="45" t="s">
        <v>94</v>
      </c>
      <c r="D594" s="1" t="s">
        <v>705</v>
      </c>
      <c r="E594" s="1" t="s">
        <v>60</v>
      </c>
      <c r="F594" s="1" t="s">
        <v>67</v>
      </c>
      <c r="G594" s="1"/>
      <c r="H594" s="1" t="s">
        <v>127</v>
      </c>
      <c r="I594" s="1" t="s">
        <v>132</v>
      </c>
      <c r="J594" s="39">
        <v>7.2912056887184997</v>
      </c>
      <c r="K594" s="47">
        <v>1.5493997689747738</v>
      </c>
      <c r="L594" s="39">
        <v>212.50254554910191</v>
      </c>
      <c r="M594" s="1">
        <v>2</v>
      </c>
    </row>
    <row r="595" spans="1:13" ht="15" customHeight="1" x14ac:dyDescent="0.3">
      <c r="A595" s="5">
        <v>591</v>
      </c>
      <c r="B595" s="1" t="s">
        <v>725</v>
      </c>
      <c r="C595" s="45" t="s">
        <v>59</v>
      </c>
      <c r="D595" s="1" t="s">
        <v>705</v>
      </c>
      <c r="E595" s="1" t="s">
        <v>60</v>
      </c>
      <c r="F595" s="1" t="s">
        <v>67</v>
      </c>
      <c r="G595" s="1"/>
      <c r="H595" s="1" t="s">
        <v>127</v>
      </c>
      <c r="I595" s="1" t="s">
        <v>132</v>
      </c>
      <c r="J595" s="39">
        <v>0.25080968299070072</v>
      </c>
      <c r="K595" s="47">
        <v>1.9920854172532749</v>
      </c>
      <c r="L595" s="39">
        <v>7942.6176593315004</v>
      </c>
      <c r="M595" s="1">
        <v>5</v>
      </c>
    </row>
    <row r="596" spans="1:13" ht="15" customHeight="1" x14ac:dyDescent="0.3">
      <c r="A596" s="14">
        <v>592</v>
      </c>
      <c r="B596" s="1" t="s">
        <v>726</v>
      </c>
      <c r="C596" s="45" t="s">
        <v>53</v>
      </c>
      <c r="D596" s="1"/>
      <c r="E596" s="1"/>
      <c r="F596" s="1"/>
      <c r="G596" s="1"/>
      <c r="H596" s="1"/>
      <c r="I596" s="1"/>
      <c r="J596" s="39">
        <v>8.7120043410947474</v>
      </c>
      <c r="K596" s="47">
        <v>2.4347710655317729</v>
      </c>
      <c r="L596" s="39">
        <v>279.47312354367125</v>
      </c>
      <c r="M596" s="1">
        <v>3</v>
      </c>
    </row>
    <row r="597" spans="1:13" ht="15" customHeight="1" x14ac:dyDescent="0.3">
      <c r="A597" s="5">
        <v>593</v>
      </c>
      <c r="B597" s="1" t="s">
        <v>727</v>
      </c>
      <c r="C597" s="45" t="s">
        <v>71</v>
      </c>
      <c r="D597" s="1"/>
      <c r="E597" s="1"/>
      <c r="F597" s="1"/>
      <c r="G597" s="1"/>
      <c r="H597" s="1"/>
      <c r="I597" s="1"/>
      <c r="J597" s="39">
        <v>12.850995016586191</v>
      </c>
      <c r="K597" s="47">
        <v>1.5493997689747556</v>
      </c>
      <c r="L597" s="39">
        <v>120.56652165649557</v>
      </c>
      <c r="M597" s="1">
        <v>1</v>
      </c>
    </row>
    <row r="598" spans="1:13" ht="15" customHeight="1" x14ac:dyDescent="0.3">
      <c r="A598" s="5">
        <v>594</v>
      </c>
      <c r="B598" s="1" t="s">
        <v>729</v>
      </c>
      <c r="C598" s="45" t="s">
        <v>71</v>
      </c>
      <c r="D598" s="1"/>
      <c r="E598" s="1"/>
      <c r="F598" s="1"/>
      <c r="G598" s="1"/>
      <c r="H598" s="1"/>
      <c r="I598" s="1"/>
      <c r="J598" s="39">
        <v>108.55878656072773</v>
      </c>
      <c r="K598" s="47">
        <v>7.3043131965956825</v>
      </c>
      <c r="L598" s="39">
        <v>67.284403483173179</v>
      </c>
      <c r="M598" s="1">
        <v>1</v>
      </c>
    </row>
    <row r="599" spans="1:13" ht="15" customHeight="1" x14ac:dyDescent="0.3">
      <c r="A599" s="14">
        <v>595</v>
      </c>
      <c r="B599" s="1" t="s">
        <v>730</v>
      </c>
      <c r="C599" s="45" t="s">
        <v>100</v>
      </c>
      <c r="D599" s="1"/>
      <c r="E599" s="1"/>
      <c r="F599" s="1"/>
      <c r="G599" s="1"/>
      <c r="H599" s="1"/>
      <c r="I599" s="1"/>
      <c r="J599" s="39">
        <v>6.3191176916033491</v>
      </c>
      <c r="K599" s="47">
        <v>1.9920854172532827</v>
      </c>
      <c r="L599" s="39">
        <v>315.24739915831998</v>
      </c>
      <c r="M599" s="1">
        <v>3</v>
      </c>
    </row>
    <row r="600" spans="1:13" ht="15" customHeight="1" x14ac:dyDescent="0.3">
      <c r="A600" s="5">
        <v>596</v>
      </c>
      <c r="B600" s="1" t="s">
        <v>733</v>
      </c>
      <c r="C600" s="45" t="s">
        <v>100</v>
      </c>
      <c r="D600" s="1"/>
      <c r="E600" s="1"/>
      <c r="F600" s="1"/>
      <c r="G600" s="1"/>
      <c r="H600" s="1"/>
      <c r="I600" s="1"/>
      <c r="J600" s="39">
        <v>50.564838457791218</v>
      </c>
      <c r="K600" s="47">
        <v>2.2134282413925259</v>
      </c>
      <c r="L600" s="39">
        <v>43.774059383976386</v>
      </c>
      <c r="M600" s="1">
        <v>1</v>
      </c>
    </row>
    <row r="601" spans="1:13" ht="15" customHeight="1" x14ac:dyDescent="0.3">
      <c r="A601" s="5">
        <v>597</v>
      </c>
      <c r="B601" s="1" t="s">
        <v>735</v>
      </c>
      <c r="C601" s="45" t="s">
        <v>145</v>
      </c>
      <c r="D601" s="1"/>
      <c r="E601" s="1"/>
      <c r="F601" s="1"/>
      <c r="G601" s="1"/>
      <c r="H601" s="1"/>
      <c r="I601" s="1"/>
      <c r="J601" s="39">
        <v>6.4710172686555474</v>
      </c>
      <c r="K601" s="47">
        <v>1.5493997689747721</v>
      </c>
      <c r="L601" s="39">
        <v>239.4368156734472</v>
      </c>
      <c r="M601" s="1">
        <v>2</v>
      </c>
    </row>
    <row r="602" spans="1:13" ht="15" customHeight="1" x14ac:dyDescent="0.3">
      <c r="A602" s="14">
        <v>598</v>
      </c>
      <c r="B602" s="1" t="s">
        <v>736</v>
      </c>
      <c r="C602" s="45" t="s">
        <v>59</v>
      </c>
      <c r="D602" s="1" t="s">
        <v>72</v>
      </c>
      <c r="E602" s="1" t="s">
        <v>731</v>
      </c>
      <c r="F602" s="1" t="s">
        <v>734</v>
      </c>
      <c r="G602" s="1"/>
      <c r="H602" s="1" t="s">
        <v>127</v>
      </c>
      <c r="I602" s="1" t="s">
        <v>134</v>
      </c>
      <c r="J602" s="39">
        <v>7.5029876452448274</v>
      </c>
      <c r="K602" s="47">
        <v>1.5493997689747734</v>
      </c>
      <c r="L602" s="39">
        <v>206.50437428838595</v>
      </c>
      <c r="M602" s="1">
        <v>2</v>
      </c>
    </row>
    <row r="603" spans="1:13" ht="15" customHeight="1" x14ac:dyDescent="0.3">
      <c r="A603" s="5">
        <v>599</v>
      </c>
      <c r="B603" s="1" t="s">
        <v>737</v>
      </c>
      <c r="C603" s="45" t="s">
        <v>94</v>
      </c>
      <c r="D603" s="1" t="s">
        <v>72</v>
      </c>
      <c r="E603" s="1" t="s">
        <v>731</v>
      </c>
      <c r="F603" s="1" t="s">
        <v>734</v>
      </c>
      <c r="G603" s="1"/>
      <c r="H603" s="1" t="s">
        <v>127</v>
      </c>
      <c r="I603" s="1" t="s">
        <v>139</v>
      </c>
      <c r="J603" s="39">
        <v>5.4450388881127383</v>
      </c>
      <c r="K603" s="47">
        <v>1.9920854172532778</v>
      </c>
      <c r="L603" s="39">
        <v>365.8532947491471</v>
      </c>
      <c r="M603" s="1">
        <v>3</v>
      </c>
    </row>
    <row r="604" spans="1:13" ht="15" customHeight="1" x14ac:dyDescent="0.3">
      <c r="A604" s="5">
        <v>600</v>
      </c>
      <c r="B604" s="1" t="s">
        <v>738</v>
      </c>
      <c r="C604" s="45" t="s">
        <v>131</v>
      </c>
      <c r="D604" s="1" t="s">
        <v>72</v>
      </c>
      <c r="E604" s="1" t="s">
        <v>731</v>
      </c>
      <c r="F604" s="1" t="s">
        <v>734</v>
      </c>
      <c r="G604" s="1"/>
      <c r="H604" s="1" t="s">
        <v>127</v>
      </c>
      <c r="I604" s="1" t="s">
        <v>139</v>
      </c>
      <c r="J604" s="39">
        <v>21.020863291976177</v>
      </c>
      <c r="K604" s="47">
        <v>3.3201423620887889</v>
      </c>
      <c r="L604" s="39">
        <v>157.94510034971364</v>
      </c>
      <c r="M604" s="1">
        <v>2</v>
      </c>
    </row>
    <row r="605" spans="1:13" ht="15" customHeight="1" x14ac:dyDescent="0.3">
      <c r="A605" s="14">
        <v>601</v>
      </c>
      <c r="B605" s="1" t="s">
        <v>739</v>
      </c>
      <c r="C605" s="45" t="s">
        <v>210</v>
      </c>
      <c r="D605" s="1" t="s">
        <v>72</v>
      </c>
      <c r="E605" s="1" t="s">
        <v>731</v>
      </c>
      <c r="F605" s="1" t="s">
        <v>734</v>
      </c>
      <c r="G605" s="1"/>
      <c r="H605" s="1" t="s">
        <v>127</v>
      </c>
      <c r="I605" s="1" t="s">
        <v>139</v>
      </c>
      <c r="J605" s="39">
        <v>5.8230087301406286</v>
      </c>
      <c r="K605" s="47">
        <v>1.5493997689747738</v>
      </c>
      <c r="L605" s="39">
        <v>266.08233660287766</v>
      </c>
      <c r="M605" s="1">
        <v>3</v>
      </c>
    </row>
    <row r="606" spans="1:13" ht="15" customHeight="1" x14ac:dyDescent="0.3">
      <c r="A606" s="5">
        <v>602</v>
      </c>
      <c r="B606" s="1" t="s">
        <v>740</v>
      </c>
      <c r="C606" s="45" t="s">
        <v>9</v>
      </c>
      <c r="D606" s="1" t="s">
        <v>72</v>
      </c>
      <c r="E606" s="1" t="s">
        <v>731</v>
      </c>
      <c r="F606" s="1" t="s">
        <v>734</v>
      </c>
      <c r="G606" s="1"/>
      <c r="H606" s="1" t="s">
        <v>127</v>
      </c>
      <c r="I606" s="1" t="s">
        <v>139</v>
      </c>
      <c r="J606" s="39">
        <v>19.622698400618255</v>
      </c>
      <c r="K606" s="47">
        <v>1.7707425931140226</v>
      </c>
      <c r="L606" s="39">
        <v>90.239505136471521</v>
      </c>
      <c r="M606" s="1">
        <v>1</v>
      </c>
    </row>
    <row r="607" spans="1:13" ht="15" customHeight="1" x14ac:dyDescent="0.3">
      <c r="A607" s="5">
        <v>603</v>
      </c>
      <c r="B607" s="1" t="s">
        <v>741</v>
      </c>
      <c r="C607" s="45" t="s">
        <v>94</v>
      </c>
      <c r="D607" s="1" t="s">
        <v>72</v>
      </c>
      <c r="E607" s="1" t="s">
        <v>731</v>
      </c>
      <c r="F607" s="1" t="s">
        <v>734</v>
      </c>
      <c r="G607" s="1"/>
      <c r="H607" s="1" t="s">
        <v>127</v>
      </c>
      <c r="I607" s="1" t="s">
        <v>132</v>
      </c>
      <c r="J607" s="39">
        <v>4.4447964555340489</v>
      </c>
      <c r="K607" s="47">
        <v>1.549399768974774</v>
      </c>
      <c r="L607" s="39">
        <v>348.58733903229131</v>
      </c>
      <c r="M607" s="1">
        <v>3</v>
      </c>
    </row>
    <row r="608" spans="1:13" ht="15" customHeight="1" x14ac:dyDescent="0.3">
      <c r="A608" s="14">
        <v>604</v>
      </c>
      <c r="B608" s="1" t="s">
        <v>742</v>
      </c>
      <c r="C608" s="45" t="s">
        <v>131</v>
      </c>
      <c r="D608" s="1" t="s">
        <v>72</v>
      </c>
      <c r="E608" s="1" t="s">
        <v>731</v>
      </c>
      <c r="F608" s="1" t="s">
        <v>734</v>
      </c>
      <c r="G608" s="1"/>
      <c r="H608" s="1" t="s">
        <v>127</v>
      </c>
      <c r="I608" s="1" t="s">
        <v>134</v>
      </c>
      <c r="J608" s="39">
        <v>50.171814079004804</v>
      </c>
      <c r="K608" s="47">
        <v>4.2055136586457103</v>
      </c>
      <c r="L608" s="39">
        <v>83.822236366086955</v>
      </c>
      <c r="M608" s="1">
        <v>1</v>
      </c>
    </row>
    <row r="609" spans="1:13" ht="15" customHeight="1" x14ac:dyDescent="0.3">
      <c r="A609" s="5">
        <v>605</v>
      </c>
      <c r="B609" s="1" t="s">
        <v>743</v>
      </c>
      <c r="C609" s="45" t="s">
        <v>9</v>
      </c>
      <c r="D609" s="1" t="s">
        <v>72</v>
      </c>
      <c r="E609" s="1" t="s">
        <v>731</v>
      </c>
      <c r="F609" s="1" t="s">
        <v>734</v>
      </c>
      <c r="G609" s="1"/>
      <c r="H609" s="1" t="s">
        <v>127</v>
      </c>
      <c r="I609" s="1" t="s">
        <v>134</v>
      </c>
      <c r="J609" s="39">
        <v>3.9657031739347577</v>
      </c>
      <c r="K609" s="47">
        <v>1.549399768974774</v>
      </c>
      <c r="L609" s="39">
        <v>390.69988373271639</v>
      </c>
      <c r="M609" s="1">
        <v>3</v>
      </c>
    </row>
    <row r="610" spans="1:13" ht="15" customHeight="1" x14ac:dyDescent="0.3">
      <c r="A610" s="5">
        <v>606</v>
      </c>
      <c r="B610" s="1" t="s">
        <v>744</v>
      </c>
      <c r="C610" s="45" t="s">
        <v>94</v>
      </c>
      <c r="D610" s="1" t="s">
        <v>72</v>
      </c>
      <c r="E610" s="1" t="s">
        <v>731</v>
      </c>
      <c r="F610" s="1" t="s">
        <v>734</v>
      </c>
      <c r="G610" s="1"/>
      <c r="H610" s="1" t="s">
        <v>127</v>
      </c>
      <c r="I610" s="1" t="s">
        <v>137</v>
      </c>
      <c r="J610" s="39">
        <v>37.414539601420394</v>
      </c>
      <c r="K610" s="47">
        <v>1.9920854172532407</v>
      </c>
      <c r="L610" s="39">
        <v>53.243617012932951</v>
      </c>
      <c r="M610" s="1">
        <v>1</v>
      </c>
    </row>
    <row r="611" spans="1:13" ht="15" customHeight="1" x14ac:dyDescent="0.3">
      <c r="A611" s="14">
        <v>607</v>
      </c>
      <c r="B611" s="1" t="s">
        <v>745</v>
      </c>
      <c r="C611" s="45" t="s">
        <v>9</v>
      </c>
      <c r="D611" s="1" t="s">
        <v>72</v>
      </c>
      <c r="E611" s="1" t="s">
        <v>731</v>
      </c>
      <c r="F611" s="1" t="s">
        <v>734</v>
      </c>
      <c r="G611" s="1"/>
      <c r="H611" s="1" t="s">
        <v>127</v>
      </c>
      <c r="I611" s="1" t="s">
        <v>137</v>
      </c>
      <c r="J611" s="39">
        <v>9.7442615387719353</v>
      </c>
      <c r="K611" s="47">
        <v>2.434771065531792</v>
      </c>
      <c r="L611" s="39">
        <v>249.86717113902969</v>
      </c>
      <c r="M611" s="1">
        <v>2</v>
      </c>
    </row>
    <row r="612" spans="1:13" ht="15" customHeight="1" x14ac:dyDescent="0.3">
      <c r="A612" s="5">
        <v>608</v>
      </c>
      <c r="B612" s="1" t="s">
        <v>746</v>
      </c>
      <c r="C612" s="45" t="s">
        <v>94</v>
      </c>
      <c r="D612" s="1" t="s">
        <v>72</v>
      </c>
      <c r="E612" s="1" t="s">
        <v>731</v>
      </c>
      <c r="F612" s="1" t="s">
        <v>734</v>
      </c>
      <c r="G612" s="1"/>
      <c r="H612" s="1" t="s">
        <v>127</v>
      </c>
      <c r="I612" s="1" t="s">
        <v>139</v>
      </c>
      <c r="J612" s="39">
        <v>10.70592219925711</v>
      </c>
      <c r="K612" s="47">
        <v>2.2134282413925259</v>
      </c>
      <c r="L612" s="39">
        <v>206.74802228117414</v>
      </c>
      <c r="M612" s="1">
        <v>2</v>
      </c>
    </row>
    <row r="613" spans="1:13" ht="15" customHeight="1" x14ac:dyDescent="0.3">
      <c r="A613" s="5">
        <v>609</v>
      </c>
      <c r="B613" s="1" t="s">
        <v>747</v>
      </c>
      <c r="C613" s="45" t="s">
        <v>59</v>
      </c>
      <c r="D613" s="1" t="s">
        <v>72</v>
      </c>
      <c r="E613" s="1" t="s">
        <v>731</v>
      </c>
      <c r="F613" s="1" t="s">
        <v>734</v>
      </c>
      <c r="G613" s="1"/>
      <c r="H613" s="1" t="s">
        <v>127</v>
      </c>
      <c r="I613" s="1" t="s">
        <v>139</v>
      </c>
      <c r="J613" s="39">
        <v>1.4002404081449451</v>
      </c>
      <c r="K613" s="47">
        <v>1.5493997689747707</v>
      </c>
      <c r="L613" s="39">
        <v>1106.5241082618331</v>
      </c>
      <c r="M613" s="1">
        <v>5</v>
      </c>
    </row>
    <row r="614" spans="1:13" ht="15" customHeight="1" x14ac:dyDescent="0.3">
      <c r="A614" s="14">
        <v>610</v>
      </c>
      <c r="B614" s="1" t="s">
        <v>748</v>
      </c>
      <c r="C614" s="45" t="s">
        <v>131</v>
      </c>
      <c r="D614" s="1" t="s">
        <v>72</v>
      </c>
      <c r="E614" s="1" t="s">
        <v>731</v>
      </c>
      <c r="F614" s="1" t="s">
        <v>734</v>
      </c>
      <c r="G614" s="1"/>
      <c r="H614" s="1" t="s">
        <v>127</v>
      </c>
      <c r="I614" s="1" t="s">
        <v>139</v>
      </c>
      <c r="J614" s="39">
        <v>28.231439007914343</v>
      </c>
      <c r="K614" s="47">
        <v>3.0987995379496196</v>
      </c>
      <c r="L614" s="39">
        <v>109.76413696379092</v>
      </c>
      <c r="M614" s="1">
        <v>1</v>
      </c>
    </row>
    <row r="615" spans="1:13" ht="15" customHeight="1" x14ac:dyDescent="0.3">
      <c r="A615" s="5">
        <v>611</v>
      </c>
      <c r="B615" s="1" t="s">
        <v>749</v>
      </c>
      <c r="C615" s="45" t="s">
        <v>9</v>
      </c>
      <c r="D615" s="1" t="s">
        <v>72</v>
      </c>
      <c r="E615" s="1" t="s">
        <v>731</v>
      </c>
      <c r="F615" s="1" t="s">
        <v>734</v>
      </c>
      <c r="G615" s="1"/>
      <c r="H615" s="1" t="s">
        <v>127</v>
      </c>
      <c r="I615" s="1" t="s">
        <v>139</v>
      </c>
      <c r="J615" s="39">
        <v>4.7118633132188821</v>
      </c>
      <c r="K615" s="47">
        <v>1.7707425931140275</v>
      </c>
      <c r="L615" s="39">
        <v>375.80516993060968</v>
      </c>
      <c r="M615" s="1">
        <v>3</v>
      </c>
    </row>
    <row r="616" spans="1:13" ht="15" customHeight="1" x14ac:dyDescent="0.3">
      <c r="A616" s="5">
        <v>612</v>
      </c>
      <c r="B616" s="1" t="s">
        <v>750</v>
      </c>
      <c r="C616" s="45" t="s">
        <v>59</v>
      </c>
      <c r="D616" s="1" t="s">
        <v>72</v>
      </c>
      <c r="E616" s="1" t="s">
        <v>731</v>
      </c>
      <c r="F616" s="1" t="s">
        <v>734</v>
      </c>
      <c r="G616" s="1"/>
      <c r="H616" s="1" t="s">
        <v>127</v>
      </c>
      <c r="I616" s="1" t="s">
        <v>139</v>
      </c>
      <c r="J616" s="39">
        <v>1.0210147134907988</v>
      </c>
      <c r="K616" s="47">
        <v>1.770742593114017</v>
      </c>
      <c r="L616" s="39">
        <v>1734.2968418740372</v>
      </c>
      <c r="M616" s="1">
        <v>5</v>
      </c>
    </row>
    <row r="617" spans="1:13" ht="15" customHeight="1" x14ac:dyDescent="0.3">
      <c r="A617" s="14">
        <v>613</v>
      </c>
      <c r="B617" s="1" t="s">
        <v>751</v>
      </c>
      <c r="C617" s="45" t="s">
        <v>9</v>
      </c>
      <c r="D617" s="1" t="s">
        <v>72</v>
      </c>
      <c r="E617" s="1" t="s">
        <v>731</v>
      </c>
      <c r="F617" s="1" t="s">
        <v>734</v>
      </c>
      <c r="G617" s="1"/>
      <c r="H617" s="1" t="s">
        <v>127</v>
      </c>
      <c r="I617" s="1" t="s">
        <v>139</v>
      </c>
      <c r="J617" s="39">
        <v>10.002706829770894</v>
      </c>
      <c r="K617" s="47">
        <v>3.0987995379495121</v>
      </c>
      <c r="L617" s="39">
        <v>309.79609726505288</v>
      </c>
      <c r="M617" s="1">
        <v>3</v>
      </c>
    </row>
    <row r="618" spans="1:13" ht="15" customHeight="1" x14ac:dyDescent="0.3">
      <c r="A618" s="5">
        <v>614</v>
      </c>
      <c r="B618" s="1" t="s">
        <v>752</v>
      </c>
      <c r="C618" s="45" t="s">
        <v>9</v>
      </c>
      <c r="D618" s="1" t="s">
        <v>72</v>
      </c>
      <c r="E618" s="1" t="s">
        <v>731</v>
      </c>
      <c r="F618" s="1" t="s">
        <v>734</v>
      </c>
      <c r="G618" s="1"/>
      <c r="H618" s="1" t="s">
        <v>127</v>
      </c>
      <c r="I618" s="1" t="s">
        <v>139</v>
      </c>
      <c r="J618" s="39">
        <v>6.0553646293870029</v>
      </c>
      <c r="K618" s="47">
        <v>1.7707425931140306</v>
      </c>
      <c r="L618" s="39">
        <v>292.42542794541612</v>
      </c>
      <c r="M618" s="1">
        <v>3</v>
      </c>
    </row>
    <row r="619" spans="1:13" ht="15" customHeight="1" x14ac:dyDescent="0.3">
      <c r="A619" s="5">
        <v>615</v>
      </c>
      <c r="B619" s="1" t="s">
        <v>753</v>
      </c>
      <c r="C619" s="45" t="s">
        <v>9</v>
      </c>
      <c r="D619" s="1" t="s">
        <v>72</v>
      </c>
      <c r="E619" s="1" t="s">
        <v>731</v>
      </c>
      <c r="F619" s="1" t="s">
        <v>734</v>
      </c>
      <c r="G619" s="1"/>
      <c r="H619" s="1" t="s">
        <v>127</v>
      </c>
      <c r="I619" s="1" t="s">
        <v>139</v>
      </c>
      <c r="J619" s="39">
        <v>5.9861453106720699</v>
      </c>
      <c r="K619" s="47">
        <v>1.5493997689747629</v>
      </c>
      <c r="L619" s="39">
        <v>258.83096526449179</v>
      </c>
      <c r="M619" s="1">
        <v>3</v>
      </c>
    </row>
    <row r="620" spans="1:13" ht="15" customHeight="1" x14ac:dyDescent="0.3">
      <c r="A620" s="14">
        <v>616</v>
      </c>
      <c r="B620" s="1" t="s">
        <v>754</v>
      </c>
      <c r="C620" s="45" t="s">
        <v>9</v>
      </c>
      <c r="D620" s="1" t="s">
        <v>72</v>
      </c>
      <c r="E620" s="1" t="s">
        <v>731</v>
      </c>
      <c r="F620" s="1" t="s">
        <v>734</v>
      </c>
      <c r="G620" s="1"/>
      <c r="H620" s="1" t="s">
        <v>127</v>
      </c>
      <c r="I620" s="1" t="s">
        <v>139</v>
      </c>
      <c r="J620" s="39">
        <v>14.30690687922672</v>
      </c>
      <c r="K620" s="47">
        <v>1.7707425931140317</v>
      </c>
      <c r="L620" s="39">
        <v>123.76837342005118</v>
      </c>
      <c r="M620" s="1">
        <v>1</v>
      </c>
    </row>
    <row r="621" spans="1:13" ht="15" customHeight="1" x14ac:dyDescent="0.3">
      <c r="A621" s="5">
        <v>617</v>
      </c>
      <c r="B621" s="1" t="s">
        <v>755</v>
      </c>
      <c r="C621" s="45" t="s">
        <v>210</v>
      </c>
      <c r="D621" s="1" t="s">
        <v>72</v>
      </c>
      <c r="E621" s="1" t="s">
        <v>731</v>
      </c>
      <c r="F621" s="1" t="s">
        <v>734</v>
      </c>
      <c r="G621" s="1"/>
      <c r="H621" s="1" t="s">
        <v>127</v>
      </c>
      <c r="I621" s="1" t="s">
        <v>139</v>
      </c>
      <c r="J621" s="39">
        <v>4.0580086053862203</v>
      </c>
      <c r="K621" s="47">
        <v>1.9920854172532745</v>
      </c>
      <c r="L621" s="39">
        <v>490.90221607937622</v>
      </c>
      <c r="M621" s="1">
        <v>3</v>
      </c>
    </row>
    <row r="622" spans="1:13" ht="15" customHeight="1" x14ac:dyDescent="0.3">
      <c r="A622" s="5">
        <v>618</v>
      </c>
      <c r="B622" s="1" t="s">
        <v>756</v>
      </c>
      <c r="C622" s="45" t="s">
        <v>9</v>
      </c>
      <c r="D622" s="1" t="s">
        <v>72</v>
      </c>
      <c r="E622" s="1" t="s">
        <v>731</v>
      </c>
      <c r="F622" s="1" t="s">
        <v>734</v>
      </c>
      <c r="G622" s="1"/>
      <c r="H622" s="1" t="s">
        <v>127</v>
      </c>
      <c r="I622" s="1" t="s">
        <v>139</v>
      </c>
      <c r="J622" s="39">
        <v>23.113197150680683</v>
      </c>
      <c r="K622" s="47">
        <v>4.4268564827850536</v>
      </c>
      <c r="L622" s="39">
        <v>191.52938703915666</v>
      </c>
      <c r="M622" s="1">
        <v>2</v>
      </c>
    </row>
    <row r="623" spans="1:13" ht="15" customHeight="1" x14ac:dyDescent="0.3">
      <c r="A623" s="14">
        <v>619</v>
      </c>
      <c r="B623" s="1" t="s">
        <v>757</v>
      </c>
      <c r="C623" s="45" t="s">
        <v>59</v>
      </c>
      <c r="D623" s="1" t="s">
        <v>72</v>
      </c>
      <c r="E623" s="1" t="s">
        <v>731</v>
      </c>
      <c r="F623" s="1" t="s">
        <v>734</v>
      </c>
      <c r="G623" s="1"/>
      <c r="H623" s="1" t="s">
        <v>127</v>
      </c>
      <c r="I623" s="1" t="s">
        <v>139</v>
      </c>
      <c r="J623" s="39">
        <v>0.55881206206949008</v>
      </c>
      <c r="K623" s="47">
        <v>1.5493997689747714</v>
      </c>
      <c r="L623" s="39">
        <v>2772.6670094356314</v>
      </c>
      <c r="M623" s="1">
        <v>5</v>
      </c>
    </row>
    <row r="624" spans="1:13" ht="15" customHeight="1" x14ac:dyDescent="0.3">
      <c r="A624" s="5">
        <v>620</v>
      </c>
      <c r="B624" s="1" t="s">
        <v>758</v>
      </c>
      <c r="C624" s="45" t="s">
        <v>9</v>
      </c>
      <c r="D624" s="1" t="s">
        <v>72</v>
      </c>
      <c r="E624" s="1" t="s">
        <v>731</v>
      </c>
      <c r="F624" s="1" t="s">
        <v>734</v>
      </c>
      <c r="G624" s="1"/>
      <c r="H624" s="1" t="s">
        <v>127</v>
      </c>
      <c r="I624" s="1" t="s">
        <v>139</v>
      </c>
      <c r="J624" s="39">
        <v>14.279073730993662</v>
      </c>
      <c r="K624" s="47">
        <v>3.5414851862280705</v>
      </c>
      <c r="L624" s="39">
        <v>248.0192520149991</v>
      </c>
      <c r="M624" s="1">
        <v>2</v>
      </c>
    </row>
    <row r="625" spans="1:13" ht="15" customHeight="1" x14ac:dyDescent="0.3">
      <c r="A625" s="5">
        <v>621</v>
      </c>
      <c r="B625" s="1" t="s">
        <v>759</v>
      </c>
      <c r="C625" s="45" t="s">
        <v>145</v>
      </c>
      <c r="D625" s="1"/>
      <c r="E625" s="1"/>
      <c r="F625" s="1"/>
      <c r="G625" s="1"/>
      <c r="H625" s="1"/>
      <c r="I625" s="1"/>
      <c r="J625" s="39">
        <v>12.787075724740056</v>
      </c>
      <c r="K625" s="47">
        <v>1.992085417253276</v>
      </c>
      <c r="L625" s="39">
        <v>155.7889747535512</v>
      </c>
      <c r="M625" s="1">
        <v>2</v>
      </c>
    </row>
    <row r="626" spans="1:13" ht="15" customHeight="1" x14ac:dyDescent="0.3">
      <c r="A626" s="14">
        <v>622</v>
      </c>
      <c r="B626" s="1" t="s">
        <v>760</v>
      </c>
      <c r="C626" s="45" t="s">
        <v>131</v>
      </c>
      <c r="D626" s="1" t="s">
        <v>72</v>
      </c>
      <c r="E626" s="1" t="s">
        <v>731</v>
      </c>
      <c r="F626" s="1" t="s">
        <v>734</v>
      </c>
      <c r="G626" s="1"/>
      <c r="H626" s="1" t="s">
        <v>127</v>
      </c>
      <c r="I626" s="1" t="s">
        <v>139</v>
      </c>
      <c r="J626" s="39">
        <v>11.615512437111379</v>
      </c>
      <c r="K626" s="47">
        <v>2.4347710655317707</v>
      </c>
      <c r="L626" s="39">
        <v>209.61374530087156</v>
      </c>
      <c r="M626" s="1">
        <v>2</v>
      </c>
    </row>
    <row r="627" spans="1:13" ht="15" customHeight="1" x14ac:dyDescent="0.3">
      <c r="A627" s="5">
        <v>623</v>
      </c>
      <c r="B627" s="1" t="s">
        <v>761</v>
      </c>
      <c r="C627" s="45" t="s">
        <v>9</v>
      </c>
      <c r="D627" s="1" t="s">
        <v>72</v>
      </c>
      <c r="E627" s="1" t="s">
        <v>731</v>
      </c>
      <c r="F627" s="1" t="s">
        <v>734</v>
      </c>
      <c r="G627" s="1"/>
      <c r="H627" s="1" t="s">
        <v>127</v>
      </c>
      <c r="I627" s="1" t="s">
        <v>139</v>
      </c>
      <c r="J627" s="39">
        <v>8.2630354153174412</v>
      </c>
      <c r="K627" s="47">
        <v>2.6561138896710315</v>
      </c>
      <c r="L627" s="39">
        <v>321.44529899355285</v>
      </c>
      <c r="M627" s="1">
        <v>3</v>
      </c>
    </row>
    <row r="628" spans="1:13" ht="15" customHeight="1" x14ac:dyDescent="0.3">
      <c r="A628" s="5">
        <v>624</v>
      </c>
      <c r="B628" s="1" t="s">
        <v>762</v>
      </c>
      <c r="C628" s="45" t="s">
        <v>74</v>
      </c>
      <c r="D628" s="1"/>
      <c r="E628" s="1"/>
      <c r="F628" s="1"/>
      <c r="G628" s="1"/>
      <c r="H628" s="1"/>
      <c r="I628" s="1"/>
      <c r="J628" s="39">
        <v>17.645461139946512</v>
      </c>
      <c r="K628" s="47">
        <v>1.7707425931140361</v>
      </c>
      <c r="L628" s="39">
        <v>100.35116560968515</v>
      </c>
      <c r="M628" s="1">
        <v>1</v>
      </c>
    </row>
    <row r="629" spans="1:13" ht="15" customHeight="1" x14ac:dyDescent="0.3">
      <c r="A629" s="14">
        <v>625</v>
      </c>
      <c r="B629" s="1" t="s">
        <v>764</v>
      </c>
      <c r="C629" s="45" t="s">
        <v>145</v>
      </c>
      <c r="D629" s="1"/>
      <c r="E629" s="1"/>
      <c r="F629" s="1"/>
      <c r="G629" s="1"/>
      <c r="H629" s="1"/>
      <c r="I629" s="1"/>
      <c r="J629" s="39">
        <v>15.097589224554801</v>
      </c>
      <c r="K629" s="47">
        <v>1.9920854172532596</v>
      </c>
      <c r="L629" s="39">
        <v>131.94725248010596</v>
      </c>
      <c r="M629" s="1">
        <v>2</v>
      </c>
    </row>
    <row r="630" spans="1:13" ht="15" customHeight="1" x14ac:dyDescent="0.3">
      <c r="A630" s="5">
        <v>626</v>
      </c>
      <c r="B630" s="1" t="s">
        <v>765</v>
      </c>
      <c r="C630" s="45" t="s">
        <v>53</v>
      </c>
      <c r="D630" s="1"/>
      <c r="E630" s="1"/>
      <c r="F630" s="1"/>
      <c r="G630" s="1"/>
      <c r="H630" s="1"/>
      <c r="I630" s="1"/>
      <c r="J630" s="39">
        <v>13.093370774680574</v>
      </c>
      <c r="K630" s="47">
        <v>1.5493997689747572</v>
      </c>
      <c r="L630" s="39">
        <v>118.3346745187208</v>
      </c>
      <c r="M630" s="1">
        <v>1</v>
      </c>
    </row>
    <row r="631" spans="1:13" ht="15" customHeight="1" x14ac:dyDescent="0.3">
      <c r="A631" s="5">
        <v>627</v>
      </c>
      <c r="B631" s="1" t="s">
        <v>766</v>
      </c>
      <c r="C631" s="45" t="s">
        <v>131</v>
      </c>
      <c r="D631" s="1" t="s">
        <v>72</v>
      </c>
      <c r="E631" s="1" t="s">
        <v>75</v>
      </c>
      <c r="F631" s="1" t="s">
        <v>767</v>
      </c>
      <c r="G631" s="1"/>
      <c r="H631" s="1" t="s">
        <v>127</v>
      </c>
      <c r="I631" s="1" t="s">
        <v>139</v>
      </c>
      <c r="J631" s="39">
        <v>1.6078928104481085</v>
      </c>
      <c r="K631" s="47">
        <v>1.5493997689747734</v>
      </c>
      <c r="L631" s="39">
        <v>963.62130541709837</v>
      </c>
      <c r="M631" s="1">
        <v>4</v>
      </c>
    </row>
    <row r="632" spans="1:13" ht="15" customHeight="1" x14ac:dyDescent="0.3">
      <c r="A632" s="14">
        <v>628</v>
      </c>
      <c r="B632" s="1" t="s">
        <v>768</v>
      </c>
      <c r="C632" s="45" t="s">
        <v>145</v>
      </c>
      <c r="D632" s="1"/>
      <c r="E632" s="1"/>
      <c r="F632" s="1"/>
      <c r="G632" s="1"/>
      <c r="H632" s="1"/>
      <c r="I632" s="1"/>
      <c r="J632" s="39">
        <v>13.760549835658576</v>
      </c>
      <c r="K632" s="47">
        <v>1.9920854172532829</v>
      </c>
      <c r="L632" s="39">
        <v>144.76786473248816</v>
      </c>
      <c r="M632" s="1">
        <v>2</v>
      </c>
    </row>
    <row r="633" spans="1:13" ht="15" customHeight="1" x14ac:dyDescent="0.3">
      <c r="A633" s="5">
        <v>629</v>
      </c>
      <c r="B633" s="1" t="s">
        <v>769</v>
      </c>
      <c r="C633" s="45" t="s">
        <v>9</v>
      </c>
      <c r="D633" s="1" t="s">
        <v>72</v>
      </c>
      <c r="E633" s="1" t="s">
        <v>75</v>
      </c>
      <c r="F633" s="1" t="s">
        <v>767</v>
      </c>
      <c r="G633" s="1"/>
      <c r="H633" s="1" t="s">
        <v>127</v>
      </c>
      <c r="I633" s="1" t="s">
        <v>139</v>
      </c>
      <c r="J633" s="39">
        <v>2.6067777369336023</v>
      </c>
      <c r="K633" s="47">
        <v>1.7707425931140153</v>
      </c>
      <c r="L633" s="39">
        <v>679.28407091468046</v>
      </c>
      <c r="M633" s="1">
        <v>4</v>
      </c>
    </row>
    <row r="634" spans="1:13" ht="15" customHeight="1" x14ac:dyDescent="0.3">
      <c r="A634" s="5">
        <v>630</v>
      </c>
      <c r="B634" s="1" t="s">
        <v>770</v>
      </c>
      <c r="C634" s="45" t="s">
        <v>9</v>
      </c>
      <c r="D634" s="1" t="s">
        <v>72</v>
      </c>
      <c r="E634" s="1" t="s">
        <v>75</v>
      </c>
      <c r="F634" s="1" t="s">
        <v>767</v>
      </c>
      <c r="G634" s="1"/>
      <c r="H634" s="1" t="s">
        <v>127</v>
      </c>
      <c r="I634" s="1" t="s">
        <v>139</v>
      </c>
      <c r="J634" s="39">
        <v>10.393827907494865</v>
      </c>
      <c r="K634" s="47">
        <v>2.2134282413925259</v>
      </c>
      <c r="L634" s="39">
        <v>212.95602169788179</v>
      </c>
      <c r="M634" s="1">
        <v>2</v>
      </c>
    </row>
    <row r="635" spans="1:13" ht="15" customHeight="1" x14ac:dyDescent="0.3">
      <c r="A635" s="14">
        <v>631</v>
      </c>
      <c r="B635" s="1" t="s">
        <v>771</v>
      </c>
      <c r="C635" s="45" t="s">
        <v>9</v>
      </c>
      <c r="D635" s="1" t="s">
        <v>72</v>
      </c>
      <c r="E635" s="1" t="s">
        <v>75</v>
      </c>
      <c r="F635" s="1" t="s">
        <v>767</v>
      </c>
      <c r="G635" s="1"/>
      <c r="H635" s="1" t="s">
        <v>127</v>
      </c>
      <c r="I635" s="1" t="s">
        <v>134</v>
      </c>
      <c r="J635" s="39">
        <v>3.2653025522404731</v>
      </c>
      <c r="K635" s="47">
        <v>1.5493997689747738</v>
      </c>
      <c r="L635" s="39">
        <v>474.50419806019505</v>
      </c>
      <c r="M635" s="1">
        <v>3</v>
      </c>
    </row>
    <row r="636" spans="1:13" ht="15" customHeight="1" x14ac:dyDescent="0.3">
      <c r="A636" s="5">
        <v>632</v>
      </c>
      <c r="B636" s="1" t="s">
        <v>772</v>
      </c>
      <c r="C636" s="45" t="s">
        <v>100</v>
      </c>
      <c r="D636" s="1"/>
      <c r="E636" s="1"/>
      <c r="F636" s="1"/>
      <c r="G636" s="1"/>
      <c r="H636" s="1"/>
      <c r="I636" s="1"/>
      <c r="J636" s="39">
        <v>5.2028901090331905</v>
      </c>
      <c r="K636" s="47">
        <v>2.213428241392525</v>
      </c>
      <c r="L636" s="39">
        <v>425.42283135090628</v>
      </c>
      <c r="M636" s="1">
        <v>3</v>
      </c>
    </row>
    <row r="637" spans="1:13" ht="15" customHeight="1" x14ac:dyDescent="0.3">
      <c r="A637" s="5">
        <v>633</v>
      </c>
      <c r="B637" s="1" t="s">
        <v>773</v>
      </c>
      <c r="C637" s="45" t="s">
        <v>145</v>
      </c>
      <c r="D637" s="1"/>
      <c r="E637" s="1"/>
      <c r="F637" s="1"/>
      <c r="G637" s="1"/>
      <c r="H637" s="1"/>
      <c r="I637" s="1"/>
      <c r="J637" s="39">
        <v>9.8239241105584725</v>
      </c>
      <c r="K637" s="47">
        <v>1.5493997689747587</v>
      </c>
      <c r="L637" s="39">
        <v>157.71699287757201</v>
      </c>
      <c r="M637" s="1">
        <v>2</v>
      </c>
    </row>
    <row r="638" spans="1:13" ht="15" customHeight="1" x14ac:dyDescent="0.3">
      <c r="A638" s="14">
        <v>634</v>
      </c>
      <c r="B638" s="1" t="s">
        <v>774</v>
      </c>
      <c r="C638" s="45" t="s">
        <v>59</v>
      </c>
      <c r="D638" s="1" t="s">
        <v>72</v>
      </c>
      <c r="E638" s="1" t="s">
        <v>731</v>
      </c>
      <c r="F638" s="1" t="s">
        <v>767</v>
      </c>
      <c r="G638" s="1"/>
      <c r="H638" s="1" t="s">
        <v>127</v>
      </c>
      <c r="I638" s="1" t="s">
        <v>139</v>
      </c>
      <c r="J638" s="39">
        <v>2.3989172176191511</v>
      </c>
      <c r="K638" s="47">
        <v>1.7707425931140153</v>
      </c>
      <c r="L638" s="39">
        <v>738.14243363988226</v>
      </c>
      <c r="M638" s="1">
        <v>4</v>
      </c>
    </row>
    <row r="639" spans="1:13" ht="15" customHeight="1" x14ac:dyDescent="0.3">
      <c r="A639" s="5">
        <v>635</v>
      </c>
      <c r="B639" s="1" t="s">
        <v>775</v>
      </c>
      <c r="C639" s="45" t="s">
        <v>74</v>
      </c>
      <c r="D639" s="1"/>
      <c r="E639" s="1"/>
      <c r="F639" s="1"/>
      <c r="G639" s="1"/>
      <c r="H639" s="1"/>
      <c r="I639" s="1"/>
      <c r="J639" s="39">
        <v>33.773855945945165</v>
      </c>
      <c r="K639" s="47">
        <v>1.7707425931139926</v>
      </c>
      <c r="L639" s="39">
        <v>52.429387865811194</v>
      </c>
      <c r="M639" s="1">
        <v>1</v>
      </c>
    </row>
    <row r="640" spans="1:13" ht="15" customHeight="1" x14ac:dyDescent="0.3">
      <c r="A640" s="5">
        <v>636</v>
      </c>
      <c r="B640" s="1" t="s">
        <v>777</v>
      </c>
      <c r="C640" s="45" t="s">
        <v>100</v>
      </c>
      <c r="D640" s="1"/>
      <c r="E640" s="1"/>
      <c r="F640" s="1"/>
      <c r="G640" s="1"/>
      <c r="H640" s="1"/>
      <c r="I640" s="1"/>
      <c r="J640" s="39">
        <v>28.652504486641597</v>
      </c>
      <c r="K640" s="47">
        <v>1.9920854172532607</v>
      </c>
      <c r="L640" s="39">
        <v>69.525699513702648</v>
      </c>
      <c r="M640" s="1">
        <v>1</v>
      </c>
    </row>
    <row r="641" spans="1:13" ht="15" customHeight="1" x14ac:dyDescent="0.3">
      <c r="A641" s="14">
        <v>637</v>
      </c>
      <c r="B641" s="1" t="s">
        <v>778</v>
      </c>
      <c r="C641" s="45" t="s">
        <v>131</v>
      </c>
      <c r="D641" s="1" t="s">
        <v>72</v>
      </c>
      <c r="E641" s="1" t="s">
        <v>75</v>
      </c>
      <c r="F641" s="1" t="s">
        <v>776</v>
      </c>
      <c r="G641" s="1"/>
      <c r="H641" s="1" t="s">
        <v>127</v>
      </c>
      <c r="I641" s="1" t="s">
        <v>134</v>
      </c>
      <c r="J641" s="39">
        <v>9.6965603823610209</v>
      </c>
      <c r="K641" s="47">
        <v>2.6561138896710186</v>
      </c>
      <c r="L641" s="39">
        <v>273.92330733099402</v>
      </c>
      <c r="M641" s="1">
        <v>3</v>
      </c>
    </row>
    <row r="642" spans="1:13" ht="15" customHeight="1" x14ac:dyDescent="0.3">
      <c r="A642" s="5">
        <v>638</v>
      </c>
      <c r="B642" s="1" t="s">
        <v>779</v>
      </c>
      <c r="C642" s="45" t="s">
        <v>131</v>
      </c>
      <c r="D642" s="1" t="s">
        <v>72</v>
      </c>
      <c r="E642" s="1" t="s">
        <v>75</v>
      </c>
      <c r="F642" s="1" t="s">
        <v>776</v>
      </c>
      <c r="G642" s="1"/>
      <c r="H642" s="1" t="s">
        <v>127</v>
      </c>
      <c r="I642" s="1" t="s">
        <v>139</v>
      </c>
      <c r="J642" s="39">
        <v>10.482694420011059</v>
      </c>
      <c r="K642" s="47">
        <v>1.770742593114035</v>
      </c>
      <c r="L642" s="39">
        <v>168.92055822344261</v>
      </c>
      <c r="M642" s="1">
        <v>2</v>
      </c>
    </row>
    <row r="643" spans="1:13" ht="15" customHeight="1" x14ac:dyDescent="0.3">
      <c r="A643" s="5">
        <v>639</v>
      </c>
      <c r="B643" s="1" t="s">
        <v>780</v>
      </c>
      <c r="C643" s="45" t="s">
        <v>9</v>
      </c>
      <c r="D643" s="1" t="s">
        <v>72</v>
      </c>
      <c r="E643" s="1" t="s">
        <v>75</v>
      </c>
      <c r="F643" s="1" t="s">
        <v>776</v>
      </c>
      <c r="G643" s="1"/>
      <c r="H643" s="1" t="s">
        <v>127</v>
      </c>
      <c r="I643" s="1" t="s">
        <v>139</v>
      </c>
      <c r="J643" s="39">
        <v>9.1145975405738273</v>
      </c>
      <c r="K643" s="47">
        <v>3.7628280103672851</v>
      </c>
      <c r="L643" s="39">
        <v>412.83534392132788</v>
      </c>
      <c r="M643" s="1">
        <v>3</v>
      </c>
    </row>
    <row r="644" spans="1:13" ht="15" customHeight="1" x14ac:dyDescent="0.3">
      <c r="A644" s="14">
        <v>640</v>
      </c>
      <c r="B644" s="1" t="s">
        <v>781</v>
      </c>
      <c r="C644" s="45" t="s">
        <v>131</v>
      </c>
      <c r="D644" s="1" t="s">
        <v>72</v>
      </c>
      <c r="E644" s="1" t="s">
        <v>75</v>
      </c>
      <c r="F644" s="1" t="s">
        <v>776</v>
      </c>
      <c r="G644" s="1"/>
      <c r="H644" s="1" t="s">
        <v>127</v>
      </c>
      <c r="I644" s="1" t="s">
        <v>139</v>
      </c>
      <c r="J644" s="39">
        <v>8.3356341961915028</v>
      </c>
      <c r="K644" s="47">
        <v>1.7707425931140186</v>
      </c>
      <c r="L644" s="39">
        <v>212.43045837148892</v>
      </c>
      <c r="M644" s="1">
        <v>2</v>
      </c>
    </row>
    <row r="645" spans="1:13" ht="15" customHeight="1" x14ac:dyDescent="0.3">
      <c r="A645" s="5">
        <v>641</v>
      </c>
      <c r="B645" s="1" t="s">
        <v>782</v>
      </c>
      <c r="C645" s="45" t="s">
        <v>131</v>
      </c>
      <c r="D645" s="1" t="s">
        <v>72</v>
      </c>
      <c r="E645" s="1" t="s">
        <v>75</v>
      </c>
      <c r="F645" s="1" t="s">
        <v>776</v>
      </c>
      <c r="G645" s="1"/>
      <c r="H645" s="1" t="s">
        <v>127</v>
      </c>
      <c r="I645" s="1" t="s">
        <v>134</v>
      </c>
      <c r="J645" s="39">
        <v>5.6536713871861046</v>
      </c>
      <c r="K645" s="47">
        <v>2.2134282413925255</v>
      </c>
      <c r="L645" s="39">
        <v>391.50281114838072</v>
      </c>
      <c r="M645" s="1">
        <v>3</v>
      </c>
    </row>
    <row r="646" spans="1:13" ht="15" customHeight="1" x14ac:dyDescent="0.3">
      <c r="A646" s="5">
        <v>642</v>
      </c>
      <c r="B646" s="1" t="s">
        <v>783</v>
      </c>
      <c r="C646" s="45" t="s">
        <v>131</v>
      </c>
      <c r="D646" s="1" t="s">
        <v>72</v>
      </c>
      <c r="E646" s="1" t="s">
        <v>75</v>
      </c>
      <c r="F646" s="1" t="s">
        <v>776</v>
      </c>
      <c r="G646" s="1"/>
      <c r="H646" s="1" t="s">
        <v>127</v>
      </c>
      <c r="I646" s="1" t="s">
        <v>139</v>
      </c>
      <c r="J646" s="39">
        <v>10.596986503615209</v>
      </c>
      <c r="K646" s="47">
        <v>1.7707425931140306</v>
      </c>
      <c r="L646" s="39">
        <v>167.09869286989596</v>
      </c>
      <c r="M646" s="1">
        <v>2</v>
      </c>
    </row>
    <row r="647" spans="1:13" ht="15" customHeight="1" x14ac:dyDescent="0.3">
      <c r="A647" s="14">
        <v>643</v>
      </c>
      <c r="B647" s="1" t="s">
        <v>784</v>
      </c>
      <c r="C647" s="45" t="s">
        <v>9</v>
      </c>
      <c r="D647" s="1" t="s">
        <v>72</v>
      </c>
      <c r="E647" s="1" t="s">
        <v>75</v>
      </c>
      <c r="F647" s="1" t="s">
        <v>776</v>
      </c>
      <c r="G647" s="1"/>
      <c r="H647" s="1" t="s">
        <v>127</v>
      </c>
      <c r="I647" s="1" t="s">
        <v>139</v>
      </c>
      <c r="J647" s="39">
        <v>6.4704319345017227</v>
      </c>
      <c r="K647" s="47">
        <v>2.4347710655317703</v>
      </c>
      <c r="L647" s="39">
        <v>376.29189058446804</v>
      </c>
      <c r="M647" s="1">
        <v>3</v>
      </c>
    </row>
    <row r="648" spans="1:13" ht="15" customHeight="1" x14ac:dyDescent="0.3">
      <c r="A648" s="5">
        <v>644</v>
      </c>
      <c r="B648" s="1" t="s">
        <v>785</v>
      </c>
      <c r="C648" s="45" t="s">
        <v>74</v>
      </c>
      <c r="D648" s="1"/>
      <c r="E648" s="1"/>
      <c r="F648" s="1"/>
      <c r="G648" s="1"/>
      <c r="H648" s="1"/>
      <c r="I648" s="1"/>
      <c r="J648" s="39">
        <v>16.000198782471525</v>
      </c>
      <c r="K648" s="47">
        <v>1.7707425931140348</v>
      </c>
      <c r="L648" s="39">
        <v>110.67003711565833</v>
      </c>
      <c r="M648" s="1">
        <v>1</v>
      </c>
    </row>
    <row r="649" spans="1:13" ht="15" customHeight="1" x14ac:dyDescent="0.3">
      <c r="A649" s="5">
        <v>645</v>
      </c>
      <c r="B649" s="1" t="s">
        <v>786</v>
      </c>
      <c r="C649" s="45" t="s">
        <v>145</v>
      </c>
      <c r="D649" s="1"/>
      <c r="E649" s="1"/>
      <c r="F649" s="1"/>
      <c r="G649" s="1"/>
      <c r="H649" s="1"/>
      <c r="I649" s="1"/>
      <c r="J649" s="39">
        <v>19.162400570972409</v>
      </c>
      <c r="K649" s="47">
        <v>1.9920854172532512</v>
      </c>
      <c r="L649" s="39">
        <v>103.95803019956186</v>
      </c>
      <c r="M649" s="1">
        <v>1</v>
      </c>
    </row>
    <row r="650" spans="1:13" ht="15" customHeight="1" x14ac:dyDescent="0.3">
      <c r="A650" s="14">
        <v>646</v>
      </c>
      <c r="B650" s="1" t="s">
        <v>787</v>
      </c>
      <c r="C650" s="45" t="s">
        <v>9</v>
      </c>
      <c r="D650" s="1" t="s">
        <v>72</v>
      </c>
      <c r="E650" s="1" t="s">
        <v>75</v>
      </c>
      <c r="F650" s="1" t="s">
        <v>76</v>
      </c>
      <c r="G650" s="1"/>
      <c r="H650" s="1" t="s">
        <v>127</v>
      </c>
      <c r="I650" s="1" t="s">
        <v>139</v>
      </c>
      <c r="J650" s="39">
        <v>16.50569768816116</v>
      </c>
      <c r="K650" s="47">
        <v>6.1975990758990136</v>
      </c>
      <c r="L650" s="39">
        <v>375.48240571159192</v>
      </c>
      <c r="M650" s="1">
        <v>3</v>
      </c>
    </row>
    <row r="651" spans="1:13" ht="15" customHeight="1" x14ac:dyDescent="0.3">
      <c r="A651" s="5">
        <v>647</v>
      </c>
      <c r="B651" s="1" t="s">
        <v>788</v>
      </c>
      <c r="C651" s="45" t="s">
        <v>210</v>
      </c>
      <c r="D651" s="1" t="s">
        <v>72</v>
      </c>
      <c r="E651" s="1" t="s">
        <v>75</v>
      </c>
      <c r="F651" s="1" t="s">
        <v>76</v>
      </c>
      <c r="G651" s="1"/>
      <c r="H651" s="1" t="s">
        <v>127</v>
      </c>
      <c r="I651" s="1" t="s">
        <v>139</v>
      </c>
      <c r="J651" s="39">
        <v>4.9532822353339849</v>
      </c>
      <c r="K651" s="47">
        <v>1.9920854172532787</v>
      </c>
      <c r="L651" s="39">
        <v>402.17482521848632</v>
      </c>
      <c r="M651" s="1">
        <v>3</v>
      </c>
    </row>
    <row r="652" spans="1:13" ht="15" customHeight="1" x14ac:dyDescent="0.3">
      <c r="A652" s="5">
        <v>648</v>
      </c>
      <c r="B652" s="1" t="s">
        <v>789</v>
      </c>
      <c r="C652" s="45" t="s">
        <v>131</v>
      </c>
      <c r="D652" s="1" t="s">
        <v>72</v>
      </c>
      <c r="E652" s="1" t="s">
        <v>75</v>
      </c>
      <c r="F652" s="1" t="s">
        <v>76</v>
      </c>
      <c r="G652" s="1"/>
      <c r="H652" s="1" t="s">
        <v>127</v>
      </c>
      <c r="I652" s="1" t="s">
        <v>139</v>
      </c>
      <c r="J652" s="39">
        <v>4.645391202288101</v>
      </c>
      <c r="K652" s="47">
        <v>1.7707425931140217</v>
      </c>
      <c r="L652" s="39">
        <v>381.18266385010531</v>
      </c>
      <c r="M652" s="1">
        <v>3</v>
      </c>
    </row>
    <row r="653" spans="1:13" ht="15" customHeight="1" x14ac:dyDescent="0.3">
      <c r="A653" s="14">
        <v>649</v>
      </c>
      <c r="B653" s="1" t="s">
        <v>790</v>
      </c>
      <c r="C653" s="45" t="s">
        <v>9</v>
      </c>
      <c r="D653" s="1" t="s">
        <v>72</v>
      </c>
      <c r="E653" s="1" t="s">
        <v>75</v>
      </c>
      <c r="F653" s="1" t="s">
        <v>76</v>
      </c>
      <c r="G653" s="1"/>
      <c r="H653" s="1" t="s">
        <v>127</v>
      </c>
      <c r="I653" s="1" t="s">
        <v>139</v>
      </c>
      <c r="J653" s="39">
        <v>4.4140512545767505</v>
      </c>
      <c r="K653" s="47">
        <v>2.6561138896710208</v>
      </c>
      <c r="L653" s="39">
        <v>601.74060890593512</v>
      </c>
      <c r="M653" s="1">
        <v>4</v>
      </c>
    </row>
    <row r="654" spans="1:13" ht="15" customHeight="1" x14ac:dyDescent="0.3">
      <c r="A654" s="5">
        <v>650</v>
      </c>
      <c r="B654" s="1" t="s">
        <v>791</v>
      </c>
      <c r="C654" s="45" t="s">
        <v>9</v>
      </c>
      <c r="D654" s="1" t="s">
        <v>72</v>
      </c>
      <c r="E654" s="1" t="s">
        <v>75</v>
      </c>
      <c r="F654" s="1" t="s">
        <v>76</v>
      </c>
      <c r="G654" s="1"/>
      <c r="H654" s="1" t="s">
        <v>127</v>
      </c>
      <c r="I654" s="1" t="s">
        <v>139</v>
      </c>
      <c r="J654" s="39">
        <v>7.4012660928853631</v>
      </c>
      <c r="K654" s="47">
        <v>3.7628280103672807</v>
      </c>
      <c r="L654" s="39">
        <v>508.40328710575415</v>
      </c>
      <c r="M654" s="1">
        <v>4</v>
      </c>
    </row>
    <row r="655" spans="1:13" ht="15" customHeight="1" x14ac:dyDescent="0.3">
      <c r="A655" s="5">
        <v>651</v>
      </c>
      <c r="B655" s="1" t="s">
        <v>792</v>
      </c>
      <c r="C655" s="45" t="s">
        <v>94</v>
      </c>
      <c r="D655" s="1" t="s">
        <v>72</v>
      </c>
      <c r="E655" s="1" t="s">
        <v>75</v>
      </c>
      <c r="F655" s="1" t="s">
        <v>76</v>
      </c>
      <c r="G655" s="1"/>
      <c r="H655" s="1" t="s">
        <v>127</v>
      </c>
      <c r="I655" s="1" t="s">
        <v>139</v>
      </c>
      <c r="J655" s="39">
        <v>10.813599030279958</v>
      </c>
      <c r="K655" s="47">
        <v>2.2134282413925255</v>
      </c>
      <c r="L655" s="39">
        <v>204.68932084447937</v>
      </c>
      <c r="M655" s="1">
        <v>2</v>
      </c>
    </row>
    <row r="656" spans="1:13" ht="15" customHeight="1" x14ac:dyDescent="0.3">
      <c r="A656" s="14">
        <v>652</v>
      </c>
      <c r="B656" s="1" t="s">
        <v>793</v>
      </c>
      <c r="C656" s="45" t="s">
        <v>9</v>
      </c>
      <c r="D656" s="1" t="s">
        <v>72</v>
      </c>
      <c r="E656" s="1" t="s">
        <v>75</v>
      </c>
      <c r="F656" s="1" t="s">
        <v>76</v>
      </c>
      <c r="G656" s="1"/>
      <c r="H656" s="1" t="s">
        <v>127</v>
      </c>
      <c r="I656" s="1" t="s">
        <v>139</v>
      </c>
      <c r="J656" s="39">
        <v>10.130452340689251</v>
      </c>
      <c r="K656" s="47">
        <v>2.6561138896710137</v>
      </c>
      <c r="L656" s="39">
        <v>262.19104540896524</v>
      </c>
      <c r="M656" s="1">
        <v>3</v>
      </c>
    </row>
    <row r="657" spans="1:13" ht="15" customHeight="1" x14ac:dyDescent="0.3">
      <c r="A657" s="5">
        <v>653</v>
      </c>
      <c r="B657" s="1" t="s">
        <v>794</v>
      </c>
      <c r="C657" s="45" t="s">
        <v>59</v>
      </c>
      <c r="D657" s="1" t="s">
        <v>72</v>
      </c>
      <c r="E657" s="1" t="s">
        <v>75</v>
      </c>
      <c r="F657" s="1" t="s">
        <v>76</v>
      </c>
      <c r="G657" s="1"/>
      <c r="H657" s="1" t="s">
        <v>127</v>
      </c>
      <c r="I657" s="1" t="s">
        <v>139</v>
      </c>
      <c r="J657" s="39">
        <v>2.5731431153726225</v>
      </c>
      <c r="K657" s="47">
        <v>1.9920854172532736</v>
      </c>
      <c r="L657" s="39">
        <v>774.18368428558836</v>
      </c>
      <c r="M657" s="1">
        <v>4</v>
      </c>
    </row>
    <row r="658" spans="1:13" ht="15" customHeight="1" x14ac:dyDescent="0.3">
      <c r="A658" s="5">
        <v>654</v>
      </c>
      <c r="B658" s="1" t="s">
        <v>795</v>
      </c>
      <c r="C658" s="45" t="s">
        <v>145</v>
      </c>
      <c r="D658" s="1"/>
      <c r="E658" s="1"/>
      <c r="F658" s="1"/>
      <c r="G658" s="1"/>
      <c r="H658" s="1"/>
      <c r="I658" s="1"/>
      <c r="J658" s="39">
        <v>25.492247128074691</v>
      </c>
      <c r="K658" s="47">
        <v>2.2134282413925259</v>
      </c>
      <c r="L658" s="39">
        <v>86.827506036330178</v>
      </c>
      <c r="M658" s="1">
        <v>1</v>
      </c>
    </row>
    <row r="659" spans="1:13" ht="15" customHeight="1" x14ac:dyDescent="0.3">
      <c r="A659" s="14">
        <v>655</v>
      </c>
      <c r="B659" s="1" t="s">
        <v>796</v>
      </c>
      <c r="C659" s="45" t="s">
        <v>9</v>
      </c>
      <c r="D659" s="1" t="s">
        <v>72</v>
      </c>
      <c r="E659" s="1" t="s">
        <v>75</v>
      </c>
      <c r="F659" s="1" t="s">
        <v>76</v>
      </c>
      <c r="G659" s="1"/>
      <c r="H659" s="1" t="s">
        <v>127</v>
      </c>
      <c r="I659" s="1" t="s">
        <v>139</v>
      </c>
      <c r="J659" s="39">
        <v>6.4625573388462367</v>
      </c>
      <c r="K659" s="47">
        <v>1.7707425931140228</v>
      </c>
      <c r="L659" s="39">
        <v>274.00029125778781</v>
      </c>
      <c r="M659" s="1">
        <v>3</v>
      </c>
    </row>
    <row r="660" spans="1:13" ht="15" customHeight="1" x14ac:dyDescent="0.3">
      <c r="A660" s="5">
        <v>656</v>
      </c>
      <c r="B660" s="1" t="s">
        <v>797</v>
      </c>
      <c r="C660" s="45" t="s">
        <v>100</v>
      </c>
      <c r="D660" s="1"/>
      <c r="E660" s="1"/>
      <c r="F660" s="1"/>
      <c r="G660" s="1"/>
      <c r="H660" s="1"/>
      <c r="I660" s="1"/>
      <c r="J660" s="39">
        <v>42.724237987855709</v>
      </c>
      <c r="K660" s="47">
        <v>4.869542131063592</v>
      </c>
      <c r="L660" s="39">
        <v>113.97610256847064</v>
      </c>
      <c r="M660" s="1">
        <v>1</v>
      </c>
    </row>
    <row r="661" spans="1:13" ht="15" customHeight="1" x14ac:dyDescent="0.3">
      <c r="A661" s="5">
        <v>657</v>
      </c>
      <c r="B661" s="1" t="s">
        <v>798</v>
      </c>
      <c r="C661" s="45" t="s">
        <v>94</v>
      </c>
      <c r="D661" s="1" t="s">
        <v>72</v>
      </c>
      <c r="E661" s="1" t="s">
        <v>75</v>
      </c>
      <c r="F661" s="1" t="s">
        <v>76</v>
      </c>
      <c r="G661" s="1"/>
      <c r="H661" s="1" t="s">
        <v>127</v>
      </c>
      <c r="I661" s="1" t="s">
        <v>134</v>
      </c>
      <c r="J661" s="39">
        <v>2.5751821445447236</v>
      </c>
      <c r="K661" s="47">
        <v>1.7707425931140157</v>
      </c>
      <c r="L661" s="39">
        <v>687.61838725278676</v>
      </c>
      <c r="M661" s="1">
        <v>4</v>
      </c>
    </row>
    <row r="662" spans="1:13" ht="15" customHeight="1" x14ac:dyDescent="0.3">
      <c r="A662" s="14">
        <v>658</v>
      </c>
      <c r="B662" s="1" t="s">
        <v>799</v>
      </c>
      <c r="C662" s="45" t="s">
        <v>94</v>
      </c>
      <c r="D662" s="1" t="s">
        <v>72</v>
      </c>
      <c r="E662" s="1" t="s">
        <v>75</v>
      </c>
      <c r="F662" s="1" t="s">
        <v>76</v>
      </c>
      <c r="G662" s="1"/>
      <c r="H662" s="1" t="s">
        <v>127</v>
      </c>
      <c r="I662" s="1" t="s">
        <v>139</v>
      </c>
      <c r="J662" s="39">
        <v>6.1027065116707195</v>
      </c>
      <c r="K662" s="47">
        <v>2.213428241392525</v>
      </c>
      <c r="L662" s="39">
        <v>362.69616393310082</v>
      </c>
      <c r="M662" s="1">
        <v>3</v>
      </c>
    </row>
    <row r="663" spans="1:13" ht="15" customHeight="1" x14ac:dyDescent="0.3">
      <c r="A663" s="5">
        <v>659</v>
      </c>
      <c r="B663" s="1" t="s">
        <v>800</v>
      </c>
      <c r="C663" s="45" t="s">
        <v>9</v>
      </c>
      <c r="D663" s="1" t="s">
        <v>72</v>
      </c>
      <c r="E663" s="1" t="s">
        <v>75</v>
      </c>
      <c r="F663" s="1" t="s">
        <v>76</v>
      </c>
      <c r="G663" s="1"/>
      <c r="H663" s="1" t="s">
        <v>127</v>
      </c>
      <c r="I663" s="1" t="s">
        <v>139</v>
      </c>
      <c r="J663" s="39">
        <v>9.5702871628092669</v>
      </c>
      <c r="K663" s="47">
        <v>1.7707425931140177</v>
      </c>
      <c r="L663" s="39">
        <v>185.02502202809899</v>
      </c>
      <c r="M663" s="1">
        <v>2</v>
      </c>
    </row>
    <row r="664" spans="1:13" ht="15" customHeight="1" x14ac:dyDescent="0.3">
      <c r="A664" s="5">
        <v>660</v>
      </c>
      <c r="B664" s="1" t="s">
        <v>801</v>
      </c>
      <c r="C664" s="45" t="s">
        <v>9</v>
      </c>
      <c r="D664" s="1" t="s">
        <v>72</v>
      </c>
      <c r="E664" s="1" t="s">
        <v>75</v>
      </c>
      <c r="F664" s="1" t="s">
        <v>76</v>
      </c>
      <c r="G664" s="1"/>
      <c r="H664" s="1" t="s">
        <v>127</v>
      </c>
      <c r="I664" s="1" t="s">
        <v>139</v>
      </c>
      <c r="J664" s="39">
        <v>15.068108053071292</v>
      </c>
      <c r="K664" s="47">
        <v>2.6561138896710181</v>
      </c>
      <c r="L664" s="39">
        <v>176.27388125409877</v>
      </c>
      <c r="M664" s="1">
        <v>2</v>
      </c>
    </row>
    <row r="665" spans="1:13" ht="15" customHeight="1" x14ac:dyDescent="0.3">
      <c r="A665" s="14">
        <v>661</v>
      </c>
      <c r="B665" s="1" t="s">
        <v>802</v>
      </c>
      <c r="C665" s="45" t="s">
        <v>131</v>
      </c>
      <c r="D665" s="1" t="s">
        <v>72</v>
      </c>
      <c r="E665" s="1" t="s">
        <v>75</v>
      </c>
      <c r="F665" s="1" t="s">
        <v>76</v>
      </c>
      <c r="G665" s="1"/>
      <c r="H665" s="1" t="s">
        <v>127</v>
      </c>
      <c r="I665" s="1" t="s">
        <v>134</v>
      </c>
      <c r="J665" s="39">
        <v>21.13235449347129</v>
      </c>
      <c r="K665" s="47">
        <v>3.0987995379495028</v>
      </c>
      <c r="L665" s="39">
        <v>146.63768483094762</v>
      </c>
      <c r="M665" s="1">
        <v>2</v>
      </c>
    </row>
    <row r="666" spans="1:13" ht="15" customHeight="1" x14ac:dyDescent="0.3">
      <c r="A666" s="5">
        <v>662</v>
      </c>
      <c r="B666" s="1" t="s">
        <v>803</v>
      </c>
      <c r="C666" s="45" t="s">
        <v>131</v>
      </c>
      <c r="D666" s="1" t="s">
        <v>72</v>
      </c>
      <c r="E666" s="1" t="s">
        <v>75</v>
      </c>
      <c r="F666" s="1" t="s">
        <v>76</v>
      </c>
      <c r="G666" s="1"/>
      <c r="H666" s="1" t="s">
        <v>127</v>
      </c>
      <c r="I666" s="1" t="s">
        <v>137</v>
      </c>
      <c r="J666" s="39">
        <v>10.355868833478443</v>
      </c>
      <c r="K666" s="47">
        <v>1.7707425931140237</v>
      </c>
      <c r="L666" s="39">
        <v>170.98928362143491</v>
      </c>
      <c r="M666" s="1">
        <v>2</v>
      </c>
    </row>
    <row r="667" spans="1:13" ht="15" customHeight="1" x14ac:dyDescent="0.3">
      <c r="A667" s="5">
        <v>663</v>
      </c>
      <c r="B667" s="1" t="s">
        <v>804</v>
      </c>
      <c r="C667" s="45" t="s">
        <v>94</v>
      </c>
      <c r="D667" s="1" t="s">
        <v>72</v>
      </c>
      <c r="E667" s="1" t="s">
        <v>75</v>
      </c>
      <c r="F667" s="1" t="s">
        <v>76</v>
      </c>
      <c r="G667" s="1"/>
      <c r="H667" s="1" t="s">
        <v>127</v>
      </c>
      <c r="I667" s="1" t="s">
        <v>139</v>
      </c>
      <c r="J667" s="39">
        <v>11.129169291460203</v>
      </c>
      <c r="K667" s="47">
        <v>1.9920854172532527</v>
      </c>
      <c r="L667" s="39">
        <v>178.99677550793021</v>
      </c>
      <c r="M667" s="1">
        <v>2</v>
      </c>
    </row>
    <row r="668" spans="1:13" ht="15" customHeight="1" x14ac:dyDescent="0.3">
      <c r="A668" s="14">
        <v>664</v>
      </c>
      <c r="B668" s="1" t="s">
        <v>805</v>
      </c>
      <c r="C668" s="45" t="s">
        <v>210</v>
      </c>
      <c r="D668" s="1" t="s">
        <v>72</v>
      </c>
      <c r="E668" s="1" t="s">
        <v>75</v>
      </c>
      <c r="F668" s="1" t="s">
        <v>76</v>
      </c>
      <c r="G668" s="1"/>
      <c r="H668" s="1" t="s">
        <v>127</v>
      </c>
      <c r="I668" s="1" t="s">
        <v>139</v>
      </c>
      <c r="J668" s="39">
        <v>3.0035334720306652</v>
      </c>
      <c r="K668" s="47">
        <v>1.7707425931140153</v>
      </c>
      <c r="L668" s="39">
        <v>589.55314119300635</v>
      </c>
      <c r="M668" s="1">
        <v>4</v>
      </c>
    </row>
    <row r="669" spans="1:13" ht="15" customHeight="1" x14ac:dyDescent="0.3">
      <c r="A669" s="5">
        <v>665</v>
      </c>
      <c r="B669" s="1" t="s">
        <v>806</v>
      </c>
      <c r="C669" s="45" t="s">
        <v>59</v>
      </c>
      <c r="D669" s="1" t="s">
        <v>72</v>
      </c>
      <c r="E669" s="1" t="s">
        <v>75</v>
      </c>
      <c r="F669" s="1" t="s">
        <v>76</v>
      </c>
      <c r="G669" s="1"/>
      <c r="H669" s="1" t="s">
        <v>127</v>
      </c>
      <c r="I669" s="1" t="s">
        <v>139</v>
      </c>
      <c r="J669" s="39">
        <v>1.6620815541904814</v>
      </c>
      <c r="K669" s="47">
        <v>1.5493997689747729</v>
      </c>
      <c r="L669" s="39">
        <v>932.20441865105101</v>
      </c>
      <c r="M669" s="1">
        <v>4</v>
      </c>
    </row>
    <row r="670" spans="1:13" ht="15" customHeight="1" x14ac:dyDescent="0.3">
      <c r="A670" s="5">
        <v>666</v>
      </c>
      <c r="B670" s="1" t="s">
        <v>807</v>
      </c>
      <c r="C670" s="45" t="s">
        <v>131</v>
      </c>
      <c r="D670" s="1" t="s">
        <v>72</v>
      </c>
      <c r="E670" s="1" t="s">
        <v>75</v>
      </c>
      <c r="F670" s="1" t="s">
        <v>76</v>
      </c>
      <c r="G670" s="1"/>
      <c r="H670" s="1" t="s">
        <v>127</v>
      </c>
      <c r="I670" s="1" t="s">
        <v>139</v>
      </c>
      <c r="J670" s="39">
        <v>22.118438608136579</v>
      </c>
      <c r="K670" s="47">
        <v>2.8774567138102456</v>
      </c>
      <c r="L670" s="39">
        <v>130.09312116415543</v>
      </c>
      <c r="M670" s="1">
        <v>2</v>
      </c>
    </row>
    <row r="671" spans="1:13" ht="15" customHeight="1" x14ac:dyDescent="0.3">
      <c r="A671" s="14">
        <v>667</v>
      </c>
      <c r="B671" s="1" t="s">
        <v>808</v>
      </c>
      <c r="C671" s="45" t="s">
        <v>9</v>
      </c>
      <c r="D671" s="1" t="s">
        <v>72</v>
      </c>
      <c r="E671" s="1" t="s">
        <v>75</v>
      </c>
      <c r="F671" s="1" t="s">
        <v>76</v>
      </c>
      <c r="G671" s="1"/>
      <c r="H671" s="1" t="s">
        <v>127</v>
      </c>
      <c r="I671" s="1" t="s">
        <v>139</v>
      </c>
      <c r="J671" s="39">
        <v>14.746892107508312</v>
      </c>
      <c r="K671" s="47">
        <v>2.4347710655317916</v>
      </c>
      <c r="L671" s="39">
        <v>165.10401295281321</v>
      </c>
      <c r="M671" s="1">
        <v>2</v>
      </c>
    </row>
    <row r="672" spans="1:13" ht="15" customHeight="1" x14ac:dyDescent="0.3">
      <c r="A672" s="5">
        <v>668</v>
      </c>
      <c r="B672" s="1" t="s">
        <v>809</v>
      </c>
      <c r="C672" s="45" t="s">
        <v>9</v>
      </c>
      <c r="D672" s="1" t="s">
        <v>72</v>
      </c>
      <c r="E672" s="1" t="s">
        <v>75</v>
      </c>
      <c r="F672" s="1" t="s">
        <v>76</v>
      </c>
      <c r="G672" s="1"/>
      <c r="H672" s="1" t="s">
        <v>127</v>
      </c>
      <c r="I672" s="1" t="s">
        <v>139</v>
      </c>
      <c r="J672" s="39">
        <v>13.54549830620811</v>
      </c>
      <c r="K672" s="47">
        <v>2.8774567138103007</v>
      </c>
      <c r="L672" s="39">
        <v>212.42900399548373</v>
      </c>
      <c r="M672" s="1">
        <v>2</v>
      </c>
    </row>
    <row r="673" spans="1:13" ht="15" customHeight="1" x14ac:dyDescent="0.3">
      <c r="A673" s="5">
        <v>669</v>
      </c>
      <c r="B673" s="1" t="s">
        <v>810</v>
      </c>
      <c r="C673" s="45" t="s">
        <v>94</v>
      </c>
      <c r="D673" s="1" t="s">
        <v>72</v>
      </c>
      <c r="E673" s="1" t="s">
        <v>75</v>
      </c>
      <c r="F673" s="1" t="s">
        <v>76</v>
      </c>
      <c r="G673" s="1"/>
      <c r="H673" s="1" t="s">
        <v>127</v>
      </c>
      <c r="I673" s="1" t="s">
        <v>134</v>
      </c>
      <c r="J673" s="39">
        <v>10.604975495588329</v>
      </c>
      <c r="K673" s="47">
        <v>1.5493997689747661</v>
      </c>
      <c r="L673" s="39">
        <v>146.10121160763799</v>
      </c>
      <c r="M673" s="1">
        <v>2</v>
      </c>
    </row>
    <row r="674" spans="1:13" ht="15" customHeight="1" x14ac:dyDescent="0.3">
      <c r="A674" s="14">
        <v>670</v>
      </c>
      <c r="B674" s="1" t="s">
        <v>811</v>
      </c>
      <c r="C674" s="45" t="s">
        <v>9</v>
      </c>
      <c r="D674" s="1" t="s">
        <v>72</v>
      </c>
      <c r="E674" s="1" t="s">
        <v>75</v>
      </c>
      <c r="F674" s="1" t="s">
        <v>76</v>
      </c>
      <c r="G674" s="1"/>
      <c r="H674" s="1" t="s">
        <v>127</v>
      </c>
      <c r="I674" s="1" t="s">
        <v>139</v>
      </c>
      <c r="J674" s="39">
        <v>12.566700542907224</v>
      </c>
      <c r="K674" s="47">
        <v>3.0987995379495197</v>
      </c>
      <c r="L674" s="39">
        <v>246.5881579153658</v>
      </c>
      <c r="M674" s="1">
        <v>2</v>
      </c>
    </row>
    <row r="675" spans="1:13" ht="15" customHeight="1" x14ac:dyDescent="0.3">
      <c r="A675" s="5">
        <v>671</v>
      </c>
      <c r="B675" s="1" t="s">
        <v>812</v>
      </c>
      <c r="C675" s="45" t="s">
        <v>59</v>
      </c>
      <c r="D675" s="1" t="s">
        <v>72</v>
      </c>
      <c r="E675" s="1" t="s">
        <v>75</v>
      </c>
      <c r="F675" s="1" t="s">
        <v>76</v>
      </c>
      <c r="G675" s="1"/>
      <c r="H675" s="1" t="s">
        <v>127</v>
      </c>
      <c r="I675" s="1" t="s">
        <v>139</v>
      </c>
      <c r="J675" s="39">
        <v>2.7287407963504076</v>
      </c>
      <c r="K675" s="47">
        <v>1.7707425931140155</v>
      </c>
      <c r="L675" s="39">
        <v>648.92297409937942</v>
      </c>
      <c r="M675" s="1">
        <v>4</v>
      </c>
    </row>
    <row r="676" spans="1:13" ht="15" customHeight="1" x14ac:dyDescent="0.3">
      <c r="A676" s="5">
        <v>672</v>
      </c>
      <c r="B676" s="1" t="s">
        <v>813</v>
      </c>
      <c r="C676" s="45" t="s">
        <v>100</v>
      </c>
      <c r="D676" s="1"/>
      <c r="E676" s="1"/>
      <c r="F676" s="1"/>
      <c r="G676" s="1"/>
      <c r="H676" s="1"/>
      <c r="I676" s="1"/>
      <c r="J676" s="39">
        <v>12.589452579814491</v>
      </c>
      <c r="K676" s="47">
        <v>1.5493997689747638</v>
      </c>
      <c r="L676" s="39">
        <v>123.07125819426174</v>
      </c>
      <c r="M676" s="1">
        <v>1</v>
      </c>
    </row>
    <row r="677" spans="1:13" ht="15" customHeight="1" x14ac:dyDescent="0.3">
      <c r="A677" s="14">
        <v>673</v>
      </c>
      <c r="B677" s="1" t="s">
        <v>814</v>
      </c>
      <c r="C677" s="45" t="s">
        <v>145</v>
      </c>
      <c r="D677" s="1"/>
      <c r="E677" s="1"/>
      <c r="F677" s="1"/>
      <c r="G677" s="1"/>
      <c r="H677" s="1"/>
      <c r="I677" s="1"/>
      <c r="J677" s="39">
        <v>21.769199340088186</v>
      </c>
      <c r="K677" s="47">
        <v>1.9920854172532485</v>
      </c>
      <c r="L677" s="39">
        <v>91.509356229964993</v>
      </c>
      <c r="M677" s="1">
        <v>1</v>
      </c>
    </row>
    <row r="678" spans="1:13" ht="15" customHeight="1" x14ac:dyDescent="0.3">
      <c r="A678" s="5">
        <v>674</v>
      </c>
      <c r="B678" s="1" t="s">
        <v>815</v>
      </c>
      <c r="C678" s="45" t="s">
        <v>9</v>
      </c>
      <c r="D678" s="1" t="s">
        <v>72</v>
      </c>
      <c r="E678" s="1" t="s">
        <v>78</v>
      </c>
      <c r="F678" s="1" t="s">
        <v>76</v>
      </c>
      <c r="G678" s="1"/>
      <c r="H678" s="1" t="s">
        <v>127</v>
      </c>
      <c r="I678" s="1" t="s">
        <v>139</v>
      </c>
      <c r="J678" s="39">
        <v>6.630789719101327</v>
      </c>
      <c r="K678" s="47">
        <v>2.4347710655317707</v>
      </c>
      <c r="L678" s="39">
        <v>367.19171752919891</v>
      </c>
      <c r="M678" s="1">
        <v>3</v>
      </c>
    </row>
    <row r="679" spans="1:13" ht="15" customHeight="1" x14ac:dyDescent="0.3">
      <c r="A679" s="5">
        <v>675</v>
      </c>
      <c r="B679" s="1" t="s">
        <v>816</v>
      </c>
      <c r="C679" s="45" t="s">
        <v>9</v>
      </c>
      <c r="D679" s="1" t="s">
        <v>72</v>
      </c>
      <c r="E679" s="1" t="s">
        <v>78</v>
      </c>
      <c r="F679" s="1" t="s">
        <v>76</v>
      </c>
      <c r="G679" s="1"/>
      <c r="H679" s="1" t="s">
        <v>127</v>
      </c>
      <c r="I679" s="1" t="s">
        <v>134</v>
      </c>
      <c r="J679" s="39">
        <v>4.8589941928459242</v>
      </c>
      <c r="K679" s="47">
        <v>1.549399768974774</v>
      </c>
      <c r="L679" s="39">
        <v>318.8725294745181</v>
      </c>
      <c r="M679" s="1">
        <v>3</v>
      </c>
    </row>
    <row r="680" spans="1:13" ht="15" customHeight="1" x14ac:dyDescent="0.3">
      <c r="A680" s="14">
        <v>676</v>
      </c>
      <c r="B680" s="1" t="s">
        <v>817</v>
      </c>
      <c r="C680" s="45" t="s">
        <v>9</v>
      </c>
      <c r="D680" s="1" t="s">
        <v>72</v>
      </c>
      <c r="E680" s="1" t="s">
        <v>78</v>
      </c>
      <c r="F680" s="1" t="s">
        <v>76</v>
      </c>
      <c r="G680" s="1"/>
      <c r="H680" s="1" t="s">
        <v>127</v>
      </c>
      <c r="I680" s="1" t="s">
        <v>139</v>
      </c>
      <c r="J680" s="39">
        <v>16.496991300076317</v>
      </c>
      <c r="K680" s="47">
        <v>3.7628280103673255</v>
      </c>
      <c r="L680" s="39">
        <v>228.09177394364741</v>
      </c>
      <c r="M680" s="1">
        <v>2</v>
      </c>
    </row>
    <row r="681" spans="1:13" ht="15" customHeight="1" x14ac:dyDescent="0.3">
      <c r="A681" s="5">
        <v>677</v>
      </c>
      <c r="B681" s="1" t="s">
        <v>818</v>
      </c>
      <c r="C681" s="45" t="s">
        <v>9</v>
      </c>
      <c r="D681" s="1" t="s">
        <v>72</v>
      </c>
      <c r="E681" s="1" t="s">
        <v>78</v>
      </c>
      <c r="F681" s="1" t="s">
        <v>76</v>
      </c>
      <c r="G681" s="1"/>
      <c r="H681" s="1" t="s">
        <v>127</v>
      </c>
      <c r="I681" s="1" t="s">
        <v>139</v>
      </c>
      <c r="J681" s="39">
        <v>10.079595570652975</v>
      </c>
      <c r="K681" s="47">
        <v>3.5414851862280727</v>
      </c>
      <c r="L681" s="39">
        <v>351.35191302111429</v>
      </c>
      <c r="M681" s="1">
        <v>3</v>
      </c>
    </row>
    <row r="682" spans="1:13" ht="15" customHeight="1" x14ac:dyDescent="0.3">
      <c r="A682" s="5">
        <v>678</v>
      </c>
      <c r="B682" s="1" t="s">
        <v>819</v>
      </c>
      <c r="C682" s="45" t="s">
        <v>100</v>
      </c>
      <c r="D682" s="1"/>
      <c r="E682" s="1"/>
      <c r="F682" s="1"/>
      <c r="G682" s="1"/>
      <c r="H682" s="1"/>
      <c r="I682" s="1"/>
      <c r="J682" s="39">
        <v>29.33092458547511</v>
      </c>
      <c r="K682" s="47">
        <v>1.5493997689747698</v>
      </c>
      <c r="L682" s="39">
        <v>52.824784450949224</v>
      </c>
      <c r="M682" s="1">
        <v>1</v>
      </c>
    </row>
    <row r="683" spans="1:13" ht="15" customHeight="1" x14ac:dyDescent="0.3">
      <c r="A683" s="14">
        <v>679</v>
      </c>
      <c r="B683" s="1" t="s">
        <v>820</v>
      </c>
      <c r="C683" s="45" t="s">
        <v>145</v>
      </c>
      <c r="D683" s="1"/>
      <c r="E683" s="1"/>
      <c r="F683" s="1"/>
      <c r="G683" s="1"/>
      <c r="H683" s="1"/>
      <c r="I683" s="1"/>
      <c r="J683" s="39">
        <v>12.911387728335805</v>
      </c>
      <c r="K683" s="47">
        <v>2.4347710655317951</v>
      </c>
      <c r="L683" s="39">
        <v>188.57547436116081</v>
      </c>
      <c r="M683" s="1">
        <v>2</v>
      </c>
    </row>
    <row r="684" spans="1:13" ht="15" customHeight="1" x14ac:dyDescent="0.3">
      <c r="A684" s="5">
        <v>680</v>
      </c>
      <c r="B684" s="1" t="s">
        <v>821</v>
      </c>
      <c r="C684" s="45" t="s">
        <v>100</v>
      </c>
      <c r="D684" s="1"/>
      <c r="E684" s="1"/>
      <c r="F684" s="1"/>
      <c r="G684" s="1"/>
      <c r="H684" s="1"/>
      <c r="I684" s="1"/>
      <c r="J684" s="39">
        <v>25.641215223865952</v>
      </c>
      <c r="K684" s="47">
        <v>2.4347710655318049</v>
      </c>
      <c r="L684" s="39">
        <v>94.95536948130308</v>
      </c>
      <c r="M684" s="1">
        <v>1</v>
      </c>
    </row>
    <row r="685" spans="1:13" ht="15" customHeight="1" x14ac:dyDescent="0.3">
      <c r="A685" s="5">
        <v>681</v>
      </c>
      <c r="B685" s="1" t="s">
        <v>822</v>
      </c>
      <c r="C685" s="45" t="s">
        <v>131</v>
      </c>
      <c r="D685" s="1" t="s">
        <v>72</v>
      </c>
      <c r="E685" s="1" t="s">
        <v>78</v>
      </c>
      <c r="F685" s="1" t="s">
        <v>76</v>
      </c>
      <c r="G685" s="1"/>
      <c r="H685" s="1" t="s">
        <v>127</v>
      </c>
      <c r="I685" s="1" t="s">
        <v>139</v>
      </c>
      <c r="J685" s="39">
        <v>11.854340408761788</v>
      </c>
      <c r="K685" s="47">
        <v>1.7707425931140335</v>
      </c>
      <c r="L685" s="39">
        <v>149.37504171933861</v>
      </c>
      <c r="M685" s="1">
        <v>2</v>
      </c>
    </row>
    <row r="686" spans="1:13" ht="15" customHeight="1" x14ac:dyDescent="0.3">
      <c r="A686" s="14">
        <v>682</v>
      </c>
      <c r="B686" s="1" t="s">
        <v>823</v>
      </c>
      <c r="C686" s="45" t="s">
        <v>59</v>
      </c>
      <c r="D686" s="1" t="s">
        <v>72</v>
      </c>
      <c r="E686" s="1" t="s">
        <v>78</v>
      </c>
      <c r="F686" s="1" t="s">
        <v>76</v>
      </c>
      <c r="G686" s="1"/>
      <c r="H686" s="1" t="s">
        <v>127</v>
      </c>
      <c r="I686" s="1" t="s">
        <v>134</v>
      </c>
      <c r="J686" s="39">
        <v>0.59725284043536864</v>
      </c>
      <c r="K686" s="47">
        <v>1.5493997689747707</v>
      </c>
      <c r="L686" s="39">
        <v>2594.2107999776654</v>
      </c>
      <c r="M686" s="1">
        <v>5</v>
      </c>
    </row>
    <row r="687" spans="1:13" ht="15" customHeight="1" x14ac:dyDescent="0.3">
      <c r="A687" s="5">
        <v>683</v>
      </c>
      <c r="B687" s="1" t="s">
        <v>824</v>
      </c>
      <c r="C687" s="45" t="s">
        <v>131</v>
      </c>
      <c r="D687" s="1" t="s">
        <v>72</v>
      </c>
      <c r="E687" s="1" t="s">
        <v>78</v>
      </c>
      <c r="F687" s="1" t="s">
        <v>76</v>
      </c>
      <c r="G687" s="1"/>
      <c r="H687" s="1" t="s">
        <v>127</v>
      </c>
      <c r="I687" s="1" t="s">
        <v>139</v>
      </c>
      <c r="J687" s="39">
        <v>20.563035247572067</v>
      </c>
      <c r="K687" s="47">
        <v>3.3201423620887889</v>
      </c>
      <c r="L687" s="39">
        <v>161.46168705715792</v>
      </c>
      <c r="M687" s="1">
        <v>2</v>
      </c>
    </row>
    <row r="688" spans="1:13" ht="15" customHeight="1" x14ac:dyDescent="0.3">
      <c r="A688" s="5">
        <v>684</v>
      </c>
      <c r="B688" s="1" t="s">
        <v>825</v>
      </c>
      <c r="C688" s="45" t="s">
        <v>210</v>
      </c>
      <c r="D688" s="1" t="s">
        <v>72</v>
      </c>
      <c r="E688" s="1" t="s">
        <v>78</v>
      </c>
      <c r="F688" s="1" t="s">
        <v>76</v>
      </c>
      <c r="G688" s="1"/>
      <c r="H688" s="1" t="s">
        <v>127</v>
      </c>
      <c r="I688" s="1" t="s">
        <v>139</v>
      </c>
      <c r="J688" s="39">
        <v>7.627467350249483</v>
      </c>
      <c r="K688" s="47">
        <v>1.5493997689747738</v>
      </c>
      <c r="L688" s="39">
        <v>203.13423811956341</v>
      </c>
      <c r="M688" s="1">
        <v>2</v>
      </c>
    </row>
    <row r="689" spans="1:13" ht="15" customHeight="1" x14ac:dyDescent="0.3">
      <c r="A689" s="14">
        <v>685</v>
      </c>
      <c r="B689" s="1" t="s">
        <v>826</v>
      </c>
      <c r="C689" s="45" t="s">
        <v>145</v>
      </c>
      <c r="D689" s="1"/>
      <c r="E689" s="1"/>
      <c r="F689" s="1"/>
      <c r="G689" s="1"/>
      <c r="H689" s="1"/>
      <c r="I689" s="1"/>
      <c r="J689" s="39">
        <v>26.228999792399527</v>
      </c>
      <c r="K689" s="47">
        <v>2.2134282413925259</v>
      </c>
      <c r="L689" s="39">
        <v>84.388587399887015</v>
      </c>
      <c r="M689" s="1">
        <v>1</v>
      </c>
    </row>
    <row r="690" spans="1:13" ht="15" customHeight="1" x14ac:dyDescent="0.3">
      <c r="A690" s="5">
        <v>686</v>
      </c>
      <c r="B690" s="1" t="s">
        <v>827</v>
      </c>
      <c r="C690" s="45" t="s">
        <v>131</v>
      </c>
      <c r="D690" s="1" t="s">
        <v>72</v>
      </c>
      <c r="E690" s="1" t="s">
        <v>78</v>
      </c>
      <c r="F690" s="1" t="s">
        <v>76</v>
      </c>
      <c r="G690" s="1"/>
      <c r="H690" s="1" t="s">
        <v>127</v>
      </c>
      <c r="I690" s="1" t="s">
        <v>134</v>
      </c>
      <c r="J690" s="39">
        <v>30.9834712634113</v>
      </c>
      <c r="K690" s="47">
        <v>3.098799537949541</v>
      </c>
      <c r="L690" s="39">
        <v>100.01460170826454</v>
      </c>
      <c r="M690" s="1">
        <v>1</v>
      </c>
    </row>
    <row r="691" spans="1:13" ht="15" customHeight="1" x14ac:dyDescent="0.3">
      <c r="A691" s="5">
        <v>687</v>
      </c>
      <c r="B691" s="1" t="s">
        <v>828</v>
      </c>
      <c r="C691" s="45" t="s">
        <v>131</v>
      </c>
      <c r="D691" s="1" t="s">
        <v>72</v>
      </c>
      <c r="E691" s="1" t="s">
        <v>78</v>
      </c>
      <c r="F691" s="1" t="s">
        <v>76</v>
      </c>
      <c r="G691" s="1"/>
      <c r="H691" s="1" t="s">
        <v>127</v>
      </c>
      <c r="I691" s="1" t="s">
        <v>139</v>
      </c>
      <c r="J691" s="39">
        <v>39.489688661734405</v>
      </c>
      <c r="K691" s="47">
        <v>5.0908849552027355</v>
      </c>
      <c r="L691" s="39">
        <v>128.91681671159424</v>
      </c>
      <c r="M691" s="1">
        <v>2</v>
      </c>
    </row>
    <row r="692" spans="1:13" ht="15" customHeight="1" x14ac:dyDescent="0.3">
      <c r="A692" s="14">
        <v>688</v>
      </c>
      <c r="B692" s="1" t="s">
        <v>829</v>
      </c>
      <c r="C692" s="45" t="s">
        <v>9</v>
      </c>
      <c r="D692" s="1" t="s">
        <v>72</v>
      </c>
      <c r="E692" s="1" t="s">
        <v>78</v>
      </c>
      <c r="F692" s="1" t="s">
        <v>76</v>
      </c>
      <c r="G692" s="1"/>
      <c r="H692" s="1" t="s">
        <v>127</v>
      </c>
      <c r="I692" s="1" t="s">
        <v>139</v>
      </c>
      <c r="J692" s="39">
        <v>6.8057523207474615</v>
      </c>
      <c r="K692" s="47">
        <v>1.5493997689747636</v>
      </c>
      <c r="L692" s="39">
        <v>227.66032261435521</v>
      </c>
      <c r="M692" s="1">
        <v>2</v>
      </c>
    </row>
    <row r="693" spans="1:13" ht="15" customHeight="1" x14ac:dyDescent="0.3">
      <c r="A693" s="5">
        <v>689</v>
      </c>
      <c r="B693" s="1" t="s">
        <v>830</v>
      </c>
      <c r="C693" s="45" t="s">
        <v>9</v>
      </c>
      <c r="D693" s="1" t="s">
        <v>72</v>
      </c>
      <c r="E693" s="1" t="s">
        <v>78</v>
      </c>
      <c r="F693" s="1" t="s">
        <v>76</v>
      </c>
      <c r="G693" s="1"/>
      <c r="H693" s="1" t="s">
        <v>127</v>
      </c>
      <c r="I693" s="1" t="s">
        <v>139</v>
      </c>
      <c r="J693" s="39">
        <v>16.375430740382303</v>
      </c>
      <c r="K693" s="47">
        <v>3.0987995379495099</v>
      </c>
      <c r="L693" s="39">
        <v>189.23468866732023</v>
      </c>
      <c r="M693" s="1">
        <v>2</v>
      </c>
    </row>
    <row r="694" spans="1:13" ht="15" customHeight="1" x14ac:dyDescent="0.3">
      <c r="A694" s="5">
        <v>690</v>
      </c>
      <c r="B694" s="1" t="s">
        <v>831</v>
      </c>
      <c r="C694" s="45" t="s">
        <v>9</v>
      </c>
      <c r="D694" s="1" t="s">
        <v>72</v>
      </c>
      <c r="E694" s="1" t="s">
        <v>78</v>
      </c>
      <c r="F694" s="1" t="s">
        <v>76</v>
      </c>
      <c r="G694" s="1"/>
      <c r="H694" s="1" t="s">
        <v>127</v>
      </c>
      <c r="I694" s="1" t="s">
        <v>139</v>
      </c>
      <c r="J694" s="39">
        <v>13.547679625719368</v>
      </c>
      <c r="K694" s="47">
        <v>3.3201423620887889</v>
      </c>
      <c r="L694" s="39">
        <v>245.07092386401874</v>
      </c>
      <c r="M694" s="1">
        <v>2</v>
      </c>
    </row>
    <row r="695" spans="1:13" ht="15" customHeight="1" x14ac:dyDescent="0.3">
      <c r="A695" s="14">
        <v>691</v>
      </c>
      <c r="B695" s="1" t="s">
        <v>832</v>
      </c>
      <c r="C695" s="45" t="s">
        <v>210</v>
      </c>
      <c r="D695" s="1" t="s">
        <v>72</v>
      </c>
      <c r="E695" s="1" t="s">
        <v>78</v>
      </c>
      <c r="F695" s="1" t="s">
        <v>76</v>
      </c>
      <c r="G695" s="1"/>
      <c r="H695" s="1" t="s">
        <v>127</v>
      </c>
      <c r="I695" s="1" t="s">
        <v>139</v>
      </c>
      <c r="J695" s="39">
        <v>5.3354817899599301</v>
      </c>
      <c r="K695" s="47">
        <v>3.5414851862280448</v>
      </c>
      <c r="L695" s="39">
        <v>663.76108581089204</v>
      </c>
      <c r="M695" s="1">
        <v>4</v>
      </c>
    </row>
    <row r="696" spans="1:13" ht="15" customHeight="1" x14ac:dyDescent="0.3">
      <c r="A696" s="5">
        <v>692</v>
      </c>
      <c r="B696" s="1" t="s">
        <v>833</v>
      </c>
      <c r="C696" s="45" t="s">
        <v>210</v>
      </c>
      <c r="D696" s="1" t="s">
        <v>72</v>
      </c>
      <c r="E696" s="1" t="s">
        <v>78</v>
      </c>
      <c r="F696" s="1" t="s">
        <v>76</v>
      </c>
      <c r="G696" s="1"/>
      <c r="H696" s="1" t="s">
        <v>127</v>
      </c>
      <c r="I696" s="1" t="s">
        <v>139</v>
      </c>
      <c r="J696" s="39">
        <v>4.8711584168548665</v>
      </c>
      <c r="K696" s="47">
        <v>1.549399768974774</v>
      </c>
      <c r="L696" s="39">
        <v>318.07624314036707</v>
      </c>
      <c r="M696" s="1">
        <v>3</v>
      </c>
    </row>
    <row r="697" spans="1:13" ht="15" customHeight="1" x14ac:dyDescent="0.3">
      <c r="A697" s="5">
        <v>693</v>
      </c>
      <c r="B697" s="1" t="s">
        <v>834</v>
      </c>
      <c r="C697" s="45" t="s">
        <v>131</v>
      </c>
      <c r="D697" s="1" t="s">
        <v>72</v>
      </c>
      <c r="E697" s="1" t="s">
        <v>78</v>
      </c>
      <c r="F697" s="1" t="s">
        <v>76</v>
      </c>
      <c r="G697" s="1"/>
      <c r="H697" s="1" t="s">
        <v>127</v>
      </c>
      <c r="I697" s="1" t="s">
        <v>139</v>
      </c>
      <c r="J697" s="39">
        <v>20.109383858053867</v>
      </c>
      <c r="K697" s="47">
        <v>2.4347710655317982</v>
      </c>
      <c r="L697" s="39">
        <v>121.07636328980141</v>
      </c>
      <c r="M697" s="1">
        <v>1</v>
      </c>
    </row>
    <row r="698" spans="1:13" ht="15" customHeight="1" x14ac:dyDescent="0.3">
      <c r="A698" s="14">
        <v>694</v>
      </c>
      <c r="B698" s="1" t="s">
        <v>835</v>
      </c>
      <c r="C698" s="45" t="s">
        <v>94</v>
      </c>
      <c r="D698" s="1" t="s">
        <v>72</v>
      </c>
      <c r="E698" s="1" t="s">
        <v>78</v>
      </c>
      <c r="F698" s="1" t="s">
        <v>86</v>
      </c>
      <c r="G698" s="1"/>
      <c r="H698" s="1" t="s">
        <v>127</v>
      </c>
      <c r="I698" s="1" t="s">
        <v>134</v>
      </c>
      <c r="J698" s="39">
        <v>12.640702812801461</v>
      </c>
      <c r="K698" s="47">
        <v>1.770742593114031</v>
      </c>
      <c r="L698" s="39">
        <v>140.08260611275261</v>
      </c>
      <c r="M698" s="1">
        <v>2</v>
      </c>
    </row>
    <row r="699" spans="1:13" ht="15" customHeight="1" x14ac:dyDescent="0.3">
      <c r="A699" s="5">
        <v>695</v>
      </c>
      <c r="B699" s="1" t="s">
        <v>836</v>
      </c>
      <c r="C699" s="45" t="s">
        <v>94</v>
      </c>
      <c r="D699" s="1" t="s">
        <v>72</v>
      </c>
      <c r="E699" s="1" t="s">
        <v>78</v>
      </c>
      <c r="F699" s="1" t="s">
        <v>86</v>
      </c>
      <c r="G699" s="1"/>
      <c r="H699" s="1" t="s">
        <v>127</v>
      </c>
      <c r="I699" s="1" t="s">
        <v>139</v>
      </c>
      <c r="J699" s="39">
        <v>5.341437387344083</v>
      </c>
      <c r="K699" s="47">
        <v>1.549399768974774</v>
      </c>
      <c r="L699" s="39">
        <v>290.07168981253949</v>
      </c>
      <c r="M699" s="1">
        <v>3</v>
      </c>
    </row>
    <row r="700" spans="1:13" ht="15" customHeight="1" x14ac:dyDescent="0.3">
      <c r="A700" s="5">
        <v>696</v>
      </c>
      <c r="B700" s="1" t="s">
        <v>837</v>
      </c>
      <c r="C700" s="45" t="s">
        <v>9</v>
      </c>
      <c r="D700" s="1" t="s">
        <v>72</v>
      </c>
      <c r="E700" s="1" t="s">
        <v>78</v>
      </c>
      <c r="F700" s="1" t="s">
        <v>86</v>
      </c>
      <c r="G700" s="1"/>
      <c r="H700" s="1" t="s">
        <v>127</v>
      </c>
      <c r="I700" s="1" t="s">
        <v>139</v>
      </c>
      <c r="J700" s="39">
        <v>13.052969441851397</v>
      </c>
      <c r="K700" s="47">
        <v>3.098799537949525</v>
      </c>
      <c r="L700" s="39">
        <v>237.40188405053064</v>
      </c>
      <c r="M700" s="1">
        <v>2</v>
      </c>
    </row>
    <row r="701" spans="1:13" ht="15" customHeight="1" x14ac:dyDescent="0.3">
      <c r="A701" s="14">
        <v>697</v>
      </c>
      <c r="B701" s="1" t="s">
        <v>838</v>
      </c>
      <c r="C701" s="45" t="s">
        <v>59</v>
      </c>
      <c r="D701" s="1" t="s">
        <v>72</v>
      </c>
      <c r="E701" s="1" t="s">
        <v>78</v>
      </c>
      <c r="F701" s="1" t="s">
        <v>86</v>
      </c>
      <c r="G701" s="1"/>
      <c r="H701" s="1" t="s">
        <v>127</v>
      </c>
      <c r="I701" s="1" t="s">
        <v>139</v>
      </c>
      <c r="J701" s="39">
        <v>0.608981695146392</v>
      </c>
      <c r="K701" s="47">
        <v>1.5493997689747707</v>
      </c>
      <c r="L701" s="39">
        <v>2544.246865420665</v>
      </c>
      <c r="M701" s="1">
        <v>5</v>
      </c>
    </row>
    <row r="702" spans="1:13" ht="15" customHeight="1" x14ac:dyDescent="0.3">
      <c r="A702" s="5">
        <v>698</v>
      </c>
      <c r="B702" s="1" t="s">
        <v>839</v>
      </c>
      <c r="C702" s="45" t="s">
        <v>131</v>
      </c>
      <c r="D702" s="1" t="s">
        <v>72</v>
      </c>
      <c r="E702" s="1" t="s">
        <v>78</v>
      </c>
      <c r="F702" s="1" t="s">
        <v>86</v>
      </c>
      <c r="G702" s="1"/>
      <c r="H702" s="1" t="s">
        <v>127</v>
      </c>
      <c r="I702" s="1" t="s">
        <v>139</v>
      </c>
      <c r="J702" s="39">
        <v>13.380206293757208</v>
      </c>
      <c r="K702" s="47">
        <v>1.9920854172532654</v>
      </c>
      <c r="L702" s="39">
        <v>148.88301222849688</v>
      </c>
      <c r="M702" s="1">
        <v>2</v>
      </c>
    </row>
    <row r="703" spans="1:13" ht="15" customHeight="1" x14ac:dyDescent="0.3">
      <c r="A703" s="5">
        <v>699</v>
      </c>
      <c r="B703" s="1" t="s">
        <v>840</v>
      </c>
      <c r="C703" s="45" t="s">
        <v>145</v>
      </c>
      <c r="D703" s="1"/>
      <c r="E703" s="1"/>
      <c r="F703" s="1"/>
      <c r="G703" s="1"/>
      <c r="H703" s="1"/>
      <c r="I703" s="1"/>
      <c r="J703" s="39">
        <v>34.153220666417809</v>
      </c>
      <c r="K703" s="47">
        <v>1.9920854172532407</v>
      </c>
      <c r="L703" s="39">
        <v>58.327893486543687</v>
      </c>
      <c r="M703" s="1">
        <v>1</v>
      </c>
    </row>
    <row r="704" spans="1:13" ht="15" customHeight="1" x14ac:dyDescent="0.3">
      <c r="A704" s="14">
        <v>700</v>
      </c>
      <c r="B704" s="1" t="s">
        <v>841</v>
      </c>
      <c r="C704" s="45" t="s">
        <v>94</v>
      </c>
      <c r="D704" s="1" t="s">
        <v>72</v>
      </c>
      <c r="E704" s="1" t="s">
        <v>78</v>
      </c>
      <c r="F704" s="1" t="s">
        <v>86</v>
      </c>
      <c r="G704" s="1"/>
      <c r="H704" s="1" t="s">
        <v>127</v>
      </c>
      <c r="I704" s="1" t="s">
        <v>132</v>
      </c>
      <c r="J704" s="39">
        <v>7.6784685231150673</v>
      </c>
      <c r="K704" s="47">
        <v>1.5493997689747654</v>
      </c>
      <c r="L704" s="39">
        <v>201.78499974447919</v>
      </c>
      <c r="M704" s="1">
        <v>2</v>
      </c>
    </row>
    <row r="705" spans="1:13" ht="15" customHeight="1" x14ac:dyDescent="0.3">
      <c r="A705" s="5">
        <v>701</v>
      </c>
      <c r="B705" s="1" t="s">
        <v>842</v>
      </c>
      <c r="C705" s="45" t="s">
        <v>131</v>
      </c>
      <c r="D705" s="1" t="s">
        <v>72</v>
      </c>
      <c r="E705" s="1" t="s">
        <v>78</v>
      </c>
      <c r="F705" s="1" t="s">
        <v>86</v>
      </c>
      <c r="G705" s="1"/>
      <c r="H705" s="1" t="s">
        <v>127</v>
      </c>
      <c r="I705" s="1" t="s">
        <v>134</v>
      </c>
      <c r="J705" s="39">
        <v>17.431742840494262</v>
      </c>
      <c r="K705" s="47">
        <v>2.8774567138102687</v>
      </c>
      <c r="L705" s="39">
        <v>165.06993822361144</v>
      </c>
      <c r="M705" s="1">
        <v>2</v>
      </c>
    </row>
    <row r="706" spans="1:13" ht="15" customHeight="1" x14ac:dyDescent="0.3">
      <c r="A706" s="5">
        <v>702</v>
      </c>
      <c r="B706" s="1" t="s">
        <v>843</v>
      </c>
      <c r="C706" s="45" t="s">
        <v>9</v>
      </c>
      <c r="D706" s="1" t="s">
        <v>72</v>
      </c>
      <c r="E706" s="1" t="s">
        <v>78</v>
      </c>
      <c r="F706" s="1" t="s">
        <v>86</v>
      </c>
      <c r="G706" s="1"/>
      <c r="H706" s="1" t="s">
        <v>127</v>
      </c>
      <c r="I706" s="1" t="s">
        <v>134</v>
      </c>
      <c r="J706" s="39">
        <v>1.8720216720938112</v>
      </c>
      <c r="K706" s="47">
        <v>1.5493997689747738</v>
      </c>
      <c r="L706" s="39">
        <v>827.66123494810165</v>
      </c>
      <c r="M706" s="1">
        <v>4</v>
      </c>
    </row>
    <row r="707" spans="1:13" ht="15" customHeight="1" x14ac:dyDescent="0.3">
      <c r="A707" s="14">
        <v>703</v>
      </c>
      <c r="B707" s="1" t="s">
        <v>844</v>
      </c>
      <c r="C707" s="45" t="s">
        <v>131</v>
      </c>
      <c r="D707" s="1" t="s">
        <v>72</v>
      </c>
      <c r="E707" s="1" t="s">
        <v>78</v>
      </c>
      <c r="F707" s="1" t="s">
        <v>86</v>
      </c>
      <c r="G707" s="1"/>
      <c r="H707" s="1" t="s">
        <v>127</v>
      </c>
      <c r="I707" s="1" t="s">
        <v>134</v>
      </c>
      <c r="J707" s="39">
        <v>21.728444381551451</v>
      </c>
      <c r="K707" s="47">
        <v>5.5335706034813867</v>
      </c>
      <c r="L707" s="39">
        <v>254.66943267138203</v>
      </c>
      <c r="M707" s="1">
        <v>3</v>
      </c>
    </row>
    <row r="708" spans="1:13" ht="15" customHeight="1" x14ac:dyDescent="0.3">
      <c r="A708" s="5">
        <v>704</v>
      </c>
      <c r="B708" s="1" t="s">
        <v>845</v>
      </c>
      <c r="C708" s="45" t="s">
        <v>9</v>
      </c>
      <c r="D708" s="1" t="s">
        <v>72</v>
      </c>
      <c r="E708" s="1" t="s">
        <v>78</v>
      </c>
      <c r="F708" s="1" t="s">
        <v>86</v>
      </c>
      <c r="G708" s="1"/>
      <c r="H708" s="1" t="s">
        <v>127</v>
      </c>
      <c r="I708" s="1" t="s">
        <v>134</v>
      </c>
      <c r="J708" s="39">
        <v>15.53367958634491</v>
      </c>
      <c r="K708" s="47">
        <v>3.0987995379495099</v>
      </c>
      <c r="L708" s="39">
        <v>199.48908568151177</v>
      </c>
      <c r="M708" s="1">
        <v>2</v>
      </c>
    </row>
    <row r="709" spans="1:13" ht="15" customHeight="1" x14ac:dyDescent="0.3">
      <c r="A709" s="5">
        <v>705</v>
      </c>
      <c r="B709" s="1" t="s">
        <v>846</v>
      </c>
      <c r="C709" s="45" t="s">
        <v>131</v>
      </c>
      <c r="D709" s="1" t="s">
        <v>72</v>
      </c>
      <c r="E709" s="1" t="s">
        <v>78</v>
      </c>
      <c r="F709" s="1" t="s">
        <v>86</v>
      </c>
      <c r="G709" s="1"/>
      <c r="H709" s="1" t="s">
        <v>127</v>
      </c>
      <c r="I709" s="1" t="s">
        <v>137</v>
      </c>
      <c r="J709" s="39">
        <v>14.516398440693903</v>
      </c>
      <c r="K709" s="47">
        <v>1.7707425931140317</v>
      </c>
      <c r="L709" s="39">
        <v>121.9822258494985</v>
      </c>
      <c r="M709" s="1">
        <v>1</v>
      </c>
    </row>
    <row r="710" spans="1:13" ht="15" customHeight="1" x14ac:dyDescent="0.3">
      <c r="A710" s="14">
        <v>706</v>
      </c>
      <c r="B710" s="1" t="s">
        <v>847</v>
      </c>
      <c r="C710" s="45" t="s">
        <v>131</v>
      </c>
      <c r="D710" s="1" t="s">
        <v>72</v>
      </c>
      <c r="E710" s="1" t="s">
        <v>78</v>
      </c>
      <c r="F710" s="1" t="s">
        <v>86</v>
      </c>
      <c r="G710" s="1"/>
      <c r="H710" s="1" t="s">
        <v>127</v>
      </c>
      <c r="I710" s="1" t="s">
        <v>137</v>
      </c>
      <c r="J710" s="39">
        <v>21.146536720013092</v>
      </c>
      <c r="K710" s="47">
        <v>1.5493997689747541</v>
      </c>
      <c r="L710" s="39">
        <v>73.269670087792747</v>
      </c>
      <c r="M710" s="1">
        <v>1</v>
      </c>
    </row>
    <row r="711" spans="1:13" ht="15" customHeight="1" x14ac:dyDescent="0.3">
      <c r="A711" s="5">
        <v>707</v>
      </c>
      <c r="B711" s="1" t="s">
        <v>848</v>
      </c>
      <c r="C711" s="45" t="s">
        <v>131</v>
      </c>
      <c r="D711" s="1" t="s">
        <v>72</v>
      </c>
      <c r="E711" s="1" t="s">
        <v>78</v>
      </c>
      <c r="F711" s="1" t="s">
        <v>86</v>
      </c>
      <c r="G711" s="1"/>
      <c r="H711" s="1" t="s">
        <v>127</v>
      </c>
      <c r="I711" s="1" t="s">
        <v>139</v>
      </c>
      <c r="J711" s="39">
        <v>9.3208642811908966</v>
      </c>
      <c r="K711" s="47">
        <v>1.5493997689747669</v>
      </c>
      <c r="L711" s="39">
        <v>166.22919530127575</v>
      </c>
      <c r="M711" s="1">
        <v>2</v>
      </c>
    </row>
    <row r="712" spans="1:13" ht="15" customHeight="1" x14ac:dyDescent="0.3">
      <c r="A712" s="5">
        <v>708</v>
      </c>
      <c r="B712" s="1" t="s">
        <v>849</v>
      </c>
      <c r="C712" s="45" t="s">
        <v>9</v>
      </c>
      <c r="D712" s="1" t="s">
        <v>72</v>
      </c>
      <c r="E712" s="1" t="s">
        <v>78</v>
      </c>
      <c r="F712" s="1" t="s">
        <v>86</v>
      </c>
      <c r="G712" s="1"/>
      <c r="H712" s="1" t="s">
        <v>127</v>
      </c>
      <c r="I712" s="1" t="s">
        <v>139</v>
      </c>
      <c r="J712" s="39">
        <v>6.1397984358185065</v>
      </c>
      <c r="K712" s="47">
        <v>1.9920854172532816</v>
      </c>
      <c r="L712" s="39">
        <v>324.4545302386158</v>
      </c>
      <c r="M712" s="1">
        <v>3</v>
      </c>
    </row>
    <row r="713" spans="1:13" ht="15" customHeight="1" x14ac:dyDescent="0.3">
      <c r="A713" s="14">
        <v>709</v>
      </c>
      <c r="B713" s="1" t="s">
        <v>850</v>
      </c>
      <c r="C713" s="45" t="s">
        <v>9</v>
      </c>
      <c r="D713" s="1" t="s">
        <v>72</v>
      </c>
      <c r="E713" s="1" t="s">
        <v>78</v>
      </c>
      <c r="F713" s="1" t="s">
        <v>86</v>
      </c>
      <c r="G713" s="1"/>
      <c r="H713" s="1" t="s">
        <v>127</v>
      </c>
      <c r="I713" s="1" t="s">
        <v>139</v>
      </c>
      <c r="J713" s="39">
        <v>11.762207822682937</v>
      </c>
      <c r="K713" s="47">
        <v>2.2134282413925255</v>
      </c>
      <c r="L713" s="39">
        <v>188.18135802055966</v>
      </c>
      <c r="M713" s="1">
        <v>2</v>
      </c>
    </row>
    <row r="714" spans="1:13" ht="15" customHeight="1" x14ac:dyDescent="0.3">
      <c r="A714" s="5">
        <v>710</v>
      </c>
      <c r="B714" s="1" t="s">
        <v>851</v>
      </c>
      <c r="C714" s="45" t="s">
        <v>59</v>
      </c>
      <c r="D714" s="1" t="s">
        <v>72</v>
      </c>
      <c r="E714" s="1" t="s">
        <v>78</v>
      </c>
      <c r="F714" s="1" t="s">
        <v>86</v>
      </c>
      <c r="G714" s="1"/>
      <c r="H714" s="1" t="s">
        <v>127</v>
      </c>
      <c r="I714" s="1" t="s">
        <v>139</v>
      </c>
      <c r="J714" s="39">
        <v>3.0378006715696113</v>
      </c>
      <c r="K714" s="47">
        <v>1.5493997689747736</v>
      </c>
      <c r="L714" s="39">
        <v>510.03997183732571</v>
      </c>
      <c r="M714" s="1">
        <v>4</v>
      </c>
    </row>
    <row r="715" spans="1:13" ht="15" customHeight="1" x14ac:dyDescent="0.3">
      <c r="A715" s="5">
        <v>711</v>
      </c>
      <c r="B715" s="1" t="s">
        <v>852</v>
      </c>
      <c r="C715" s="45" t="s">
        <v>59</v>
      </c>
      <c r="D715" s="1" t="s">
        <v>72</v>
      </c>
      <c r="E715" s="1" t="s">
        <v>78</v>
      </c>
      <c r="F715" s="1" t="s">
        <v>86</v>
      </c>
      <c r="G715" s="1"/>
      <c r="H715" s="1" t="s">
        <v>127</v>
      </c>
      <c r="I715" s="1" t="s">
        <v>139</v>
      </c>
      <c r="J715" s="39">
        <v>2.66100202052109</v>
      </c>
      <c r="K715" s="47">
        <v>1.5493997689747738</v>
      </c>
      <c r="L715" s="39">
        <v>582.26177846770781</v>
      </c>
      <c r="M715" s="1">
        <v>4</v>
      </c>
    </row>
    <row r="716" spans="1:13" ht="15" customHeight="1" x14ac:dyDescent="0.3">
      <c r="A716" s="14">
        <v>712</v>
      </c>
      <c r="B716" s="1" t="s">
        <v>853</v>
      </c>
      <c r="C716" s="45" t="s">
        <v>9</v>
      </c>
      <c r="D716" s="1" t="s">
        <v>72</v>
      </c>
      <c r="E716" s="1" t="s">
        <v>78</v>
      </c>
      <c r="F716" s="1" t="s">
        <v>86</v>
      </c>
      <c r="G716" s="1"/>
      <c r="H716" s="1" t="s">
        <v>127</v>
      </c>
      <c r="I716" s="1" t="s">
        <v>139</v>
      </c>
      <c r="J716" s="39">
        <v>18.836129385034592</v>
      </c>
      <c r="K716" s="47">
        <v>4.6481993069243099</v>
      </c>
      <c r="L716" s="39">
        <v>246.77040658986604</v>
      </c>
      <c r="M716" s="1">
        <v>2</v>
      </c>
    </row>
    <row r="717" spans="1:13" ht="15" customHeight="1" x14ac:dyDescent="0.3">
      <c r="A717" s="5">
        <v>713</v>
      </c>
      <c r="B717" s="1" t="s">
        <v>854</v>
      </c>
      <c r="C717" s="45" t="s">
        <v>59</v>
      </c>
      <c r="D717" s="1" t="s">
        <v>72</v>
      </c>
      <c r="E717" s="1" t="s">
        <v>78</v>
      </c>
      <c r="F717" s="1" t="s">
        <v>86</v>
      </c>
      <c r="G717" s="1"/>
      <c r="H717" s="1" t="s">
        <v>127</v>
      </c>
      <c r="I717" s="1" t="s">
        <v>139</v>
      </c>
      <c r="J717" s="39">
        <v>3.3754656700512844</v>
      </c>
      <c r="K717" s="47">
        <v>2.2134282413925246</v>
      </c>
      <c r="L717" s="39">
        <v>655.74011344007999</v>
      </c>
      <c r="M717" s="1">
        <v>4</v>
      </c>
    </row>
    <row r="718" spans="1:13" ht="15" customHeight="1" x14ac:dyDescent="0.3">
      <c r="A718" s="5">
        <v>714</v>
      </c>
      <c r="B718" s="1" t="s">
        <v>855</v>
      </c>
      <c r="C718" s="45" t="s">
        <v>9</v>
      </c>
      <c r="D718" s="1" t="s">
        <v>72</v>
      </c>
      <c r="E718" s="1" t="s">
        <v>78</v>
      </c>
      <c r="F718" s="1" t="s">
        <v>86</v>
      </c>
      <c r="G718" s="1"/>
      <c r="H718" s="1" t="s">
        <v>127</v>
      </c>
      <c r="I718" s="1" t="s">
        <v>139</v>
      </c>
      <c r="J718" s="39">
        <v>26.11050245349745</v>
      </c>
      <c r="K718" s="47">
        <v>4.4268564827850536</v>
      </c>
      <c r="L718" s="39">
        <v>169.54313654703662</v>
      </c>
      <c r="M718" s="1">
        <v>2</v>
      </c>
    </row>
    <row r="719" spans="1:13" ht="15" customHeight="1" x14ac:dyDescent="0.3">
      <c r="A719" s="14">
        <v>715</v>
      </c>
      <c r="B719" s="1" t="s">
        <v>856</v>
      </c>
      <c r="C719" s="45" t="s">
        <v>131</v>
      </c>
      <c r="D719" s="1" t="s">
        <v>72</v>
      </c>
      <c r="E719" s="1" t="s">
        <v>78</v>
      </c>
      <c r="F719" s="1" t="s">
        <v>86</v>
      </c>
      <c r="G719" s="1"/>
      <c r="H719" s="1" t="s">
        <v>127</v>
      </c>
      <c r="I719" s="1" t="s">
        <v>139</v>
      </c>
      <c r="J719" s="39">
        <v>9.8463119520284064</v>
      </c>
      <c r="K719" s="47">
        <v>2.6561138896710212</v>
      </c>
      <c r="L719" s="39">
        <v>269.75723525841005</v>
      </c>
      <c r="M719" s="1">
        <v>3</v>
      </c>
    </row>
    <row r="720" spans="1:13" ht="15" customHeight="1" x14ac:dyDescent="0.3">
      <c r="A720" s="5">
        <v>716</v>
      </c>
      <c r="B720" s="1" t="s">
        <v>857</v>
      </c>
      <c r="C720" s="45" t="s">
        <v>9</v>
      </c>
      <c r="D720" s="1" t="s">
        <v>72</v>
      </c>
      <c r="E720" s="1" t="s">
        <v>78</v>
      </c>
      <c r="F720" s="1" t="s">
        <v>86</v>
      </c>
      <c r="G720" s="1"/>
      <c r="H720" s="1" t="s">
        <v>127</v>
      </c>
      <c r="I720" s="1" t="s">
        <v>139</v>
      </c>
      <c r="J720" s="39">
        <v>20.643473718741635</v>
      </c>
      <c r="K720" s="47">
        <v>6.8616275483167541</v>
      </c>
      <c r="L720" s="39">
        <v>332.38725428692135</v>
      </c>
      <c r="M720" s="1">
        <v>3</v>
      </c>
    </row>
    <row r="721" spans="1:13" ht="15" customHeight="1" x14ac:dyDescent="0.3">
      <c r="A721" s="5">
        <v>717</v>
      </c>
      <c r="B721" s="1" t="s">
        <v>858</v>
      </c>
      <c r="C721" s="45" t="s">
        <v>210</v>
      </c>
      <c r="D721" s="1" t="s">
        <v>72</v>
      </c>
      <c r="E721" s="1" t="s">
        <v>78</v>
      </c>
      <c r="F721" s="1" t="s">
        <v>86</v>
      </c>
      <c r="G721" s="1"/>
      <c r="H721" s="1" t="s">
        <v>127</v>
      </c>
      <c r="I721" s="1" t="s">
        <v>139</v>
      </c>
      <c r="J721" s="39">
        <v>1.6698117394150809</v>
      </c>
      <c r="K721" s="47">
        <v>1.5493997689747734</v>
      </c>
      <c r="L721" s="39">
        <v>927.88889453940078</v>
      </c>
      <c r="M721" s="1">
        <v>4</v>
      </c>
    </row>
    <row r="722" spans="1:13" ht="15" customHeight="1" x14ac:dyDescent="0.3">
      <c r="A722" s="14">
        <v>718</v>
      </c>
      <c r="B722" s="1" t="s">
        <v>859</v>
      </c>
      <c r="C722" s="45" t="s">
        <v>131</v>
      </c>
      <c r="D722" s="1" t="s">
        <v>72</v>
      </c>
      <c r="E722" s="1" t="s">
        <v>78</v>
      </c>
      <c r="F722" s="1" t="s">
        <v>86</v>
      </c>
      <c r="G722" s="1"/>
      <c r="H722" s="1" t="s">
        <v>127</v>
      </c>
      <c r="I722" s="1" t="s">
        <v>139</v>
      </c>
      <c r="J722" s="39">
        <v>9.2443944905623887</v>
      </c>
      <c r="K722" s="47">
        <v>1.992085417253262</v>
      </c>
      <c r="L722" s="39">
        <v>215.49117352001625</v>
      </c>
      <c r="M722" s="1">
        <v>2</v>
      </c>
    </row>
    <row r="723" spans="1:13" ht="15" customHeight="1" x14ac:dyDescent="0.3">
      <c r="A723" s="5">
        <v>719</v>
      </c>
      <c r="B723" s="1" t="s">
        <v>860</v>
      </c>
      <c r="C723" s="45" t="s">
        <v>9</v>
      </c>
      <c r="D723" s="1" t="s">
        <v>72</v>
      </c>
      <c r="E723" s="1" t="s">
        <v>78</v>
      </c>
      <c r="F723" s="1" t="s">
        <v>86</v>
      </c>
      <c r="G723" s="1"/>
      <c r="H723" s="1" t="s">
        <v>127</v>
      </c>
      <c r="I723" s="1" t="s">
        <v>139</v>
      </c>
      <c r="J723" s="39">
        <v>4.8270671273982044</v>
      </c>
      <c r="K723" s="47">
        <v>1.7707425931140275</v>
      </c>
      <c r="L723" s="39">
        <v>366.83612354660994</v>
      </c>
      <c r="M723" s="1">
        <v>3</v>
      </c>
    </row>
    <row r="724" spans="1:13" ht="15" customHeight="1" x14ac:dyDescent="0.3">
      <c r="A724" s="5">
        <v>720</v>
      </c>
      <c r="B724" s="1" t="s">
        <v>861</v>
      </c>
      <c r="C724" s="45" t="s">
        <v>9</v>
      </c>
      <c r="D724" s="1" t="s">
        <v>72</v>
      </c>
      <c r="E724" s="1" t="s">
        <v>78</v>
      </c>
      <c r="F724" s="1" t="s">
        <v>86</v>
      </c>
      <c r="G724" s="1"/>
      <c r="H724" s="1" t="s">
        <v>127</v>
      </c>
      <c r="I724" s="1" t="s">
        <v>139</v>
      </c>
      <c r="J724" s="39">
        <v>12.990469499705419</v>
      </c>
      <c r="K724" s="47">
        <v>3.0987995379495077</v>
      </c>
      <c r="L724" s="39">
        <v>238.54407556399545</v>
      </c>
      <c r="M724" s="1">
        <v>2</v>
      </c>
    </row>
    <row r="725" spans="1:13" ht="15" customHeight="1" x14ac:dyDescent="0.3">
      <c r="A725" s="14">
        <v>721</v>
      </c>
      <c r="B725" s="1" t="s">
        <v>862</v>
      </c>
      <c r="C725" s="45" t="s">
        <v>59</v>
      </c>
      <c r="D725" s="1" t="s">
        <v>72</v>
      </c>
      <c r="E725" s="1" t="s">
        <v>78</v>
      </c>
      <c r="F725" s="1" t="s">
        <v>86</v>
      </c>
      <c r="G725" s="1"/>
      <c r="H725" s="1" t="s">
        <v>127</v>
      </c>
      <c r="I725" s="1" t="s">
        <v>139</v>
      </c>
      <c r="J725" s="39">
        <v>1.5749515242339762</v>
      </c>
      <c r="K725" s="47">
        <v>1.5493997689747738</v>
      </c>
      <c r="L725" s="39">
        <v>983.77616398598036</v>
      </c>
      <c r="M725" s="1">
        <v>4</v>
      </c>
    </row>
    <row r="726" spans="1:13" ht="15" customHeight="1" x14ac:dyDescent="0.3">
      <c r="A726" s="5">
        <v>722</v>
      </c>
      <c r="B726" s="1" t="s">
        <v>863</v>
      </c>
      <c r="C726" s="45" t="s">
        <v>9</v>
      </c>
      <c r="D726" s="1" t="s">
        <v>72</v>
      </c>
      <c r="E726" s="1" t="s">
        <v>78</v>
      </c>
      <c r="F726" s="1" t="s">
        <v>86</v>
      </c>
      <c r="G726" s="1"/>
      <c r="H726" s="1" t="s">
        <v>127</v>
      </c>
      <c r="I726" s="1" t="s">
        <v>139</v>
      </c>
      <c r="J726" s="39">
        <v>14.527422390194372</v>
      </c>
      <c r="K726" s="47">
        <v>1.7707425931140339</v>
      </c>
      <c r="L726" s="39">
        <v>121.8896611906348</v>
      </c>
      <c r="M726" s="1">
        <v>1</v>
      </c>
    </row>
    <row r="727" spans="1:13" ht="15" customHeight="1" x14ac:dyDescent="0.3">
      <c r="A727" s="5">
        <v>723</v>
      </c>
      <c r="B727" s="1" t="s">
        <v>864</v>
      </c>
      <c r="C727" s="45" t="s">
        <v>9</v>
      </c>
      <c r="D727" s="1" t="s">
        <v>72</v>
      </c>
      <c r="E727" s="1" t="s">
        <v>78</v>
      </c>
      <c r="F727" s="1" t="s">
        <v>86</v>
      </c>
      <c r="G727" s="1"/>
      <c r="H727" s="1" t="s">
        <v>127</v>
      </c>
      <c r="I727" s="1" t="s">
        <v>139</v>
      </c>
      <c r="J727" s="39">
        <v>6.3868445856509295</v>
      </c>
      <c r="K727" s="47">
        <v>2.4347710655317769</v>
      </c>
      <c r="L727" s="39">
        <v>381.21658244227211</v>
      </c>
      <c r="M727" s="1">
        <v>3</v>
      </c>
    </row>
    <row r="728" spans="1:13" ht="15" customHeight="1" x14ac:dyDescent="0.3">
      <c r="A728" s="14">
        <v>724</v>
      </c>
      <c r="B728" s="1" t="s">
        <v>865</v>
      </c>
      <c r="C728" s="45" t="s">
        <v>9</v>
      </c>
      <c r="D728" s="1" t="s">
        <v>72</v>
      </c>
      <c r="E728" s="1" t="s">
        <v>78</v>
      </c>
      <c r="F728" s="1" t="s">
        <v>86</v>
      </c>
      <c r="G728" s="1"/>
      <c r="H728" s="1" t="s">
        <v>127</v>
      </c>
      <c r="I728" s="1" t="s">
        <v>139</v>
      </c>
      <c r="J728" s="39">
        <v>41.397794108518845</v>
      </c>
      <c r="K728" s="47">
        <v>10.403112734544617</v>
      </c>
      <c r="L728" s="39">
        <v>251.29630596437656</v>
      </c>
      <c r="M728" s="1">
        <v>3</v>
      </c>
    </row>
    <row r="729" spans="1:13" ht="15" customHeight="1" x14ac:dyDescent="0.3">
      <c r="A729" s="5">
        <v>725</v>
      </c>
      <c r="B729" s="1" t="s">
        <v>866</v>
      </c>
      <c r="C729" s="45" t="s">
        <v>145</v>
      </c>
      <c r="D729" s="1"/>
      <c r="E729" s="1"/>
      <c r="F729" s="1"/>
      <c r="G729" s="1"/>
      <c r="H729" s="1"/>
      <c r="I729" s="1"/>
      <c r="J729" s="39">
        <v>35.634349724952749</v>
      </c>
      <c r="K729" s="47">
        <v>3.5414851862280261</v>
      </c>
      <c r="L729" s="39">
        <v>99.3840273096978</v>
      </c>
      <c r="M729" s="1">
        <v>1</v>
      </c>
    </row>
    <row r="730" spans="1:13" ht="15" customHeight="1" x14ac:dyDescent="0.3">
      <c r="A730" s="5">
        <v>726</v>
      </c>
      <c r="B730" s="1" t="s">
        <v>867</v>
      </c>
      <c r="C730" s="45" t="s">
        <v>131</v>
      </c>
      <c r="D730" s="1" t="s">
        <v>72</v>
      </c>
      <c r="E730" s="1" t="s">
        <v>78</v>
      </c>
      <c r="F730" s="1" t="s">
        <v>86</v>
      </c>
      <c r="G730" s="1"/>
      <c r="H730" s="1" t="s">
        <v>127</v>
      </c>
      <c r="I730" s="1" t="s">
        <v>139</v>
      </c>
      <c r="J730" s="39">
        <v>12.873165601248724</v>
      </c>
      <c r="K730" s="47">
        <v>1.7707425931140295</v>
      </c>
      <c r="L730" s="39">
        <v>137.55300350849706</v>
      </c>
      <c r="M730" s="1">
        <v>2</v>
      </c>
    </row>
    <row r="731" spans="1:13" ht="15" customHeight="1" x14ac:dyDescent="0.3">
      <c r="A731" s="14">
        <v>727</v>
      </c>
      <c r="B731" s="1" t="s">
        <v>868</v>
      </c>
      <c r="C731" s="45" t="s">
        <v>9</v>
      </c>
      <c r="D731" s="1" t="s">
        <v>72</v>
      </c>
      <c r="E731" s="1" t="s">
        <v>78</v>
      </c>
      <c r="F731" s="1" t="s">
        <v>86</v>
      </c>
      <c r="G731" s="1"/>
      <c r="H731" s="1" t="s">
        <v>127</v>
      </c>
      <c r="I731" s="1" t="s">
        <v>139</v>
      </c>
      <c r="J731" s="39">
        <v>6.9328780578653495</v>
      </c>
      <c r="K731" s="47">
        <v>2.434771065531772</v>
      </c>
      <c r="L731" s="39">
        <v>351.19196460833814</v>
      </c>
      <c r="M731" s="1">
        <v>3</v>
      </c>
    </row>
    <row r="732" spans="1:13" ht="15" customHeight="1" x14ac:dyDescent="0.3">
      <c r="A732" s="5">
        <v>728</v>
      </c>
      <c r="B732" s="1" t="s">
        <v>869</v>
      </c>
      <c r="C732" s="45" t="s">
        <v>9</v>
      </c>
      <c r="D732" s="1" t="s">
        <v>72</v>
      </c>
      <c r="E732" s="1" t="s">
        <v>78</v>
      </c>
      <c r="F732" s="1" t="s">
        <v>86</v>
      </c>
      <c r="G732" s="1"/>
      <c r="H732" s="1" t="s">
        <v>127</v>
      </c>
      <c r="I732" s="1" t="s">
        <v>139</v>
      </c>
      <c r="J732" s="39">
        <v>5.6719774107368055</v>
      </c>
      <c r="K732" s="47">
        <v>1.7707425931140153</v>
      </c>
      <c r="L732" s="39">
        <v>312.19140431731569</v>
      </c>
      <c r="M732" s="1">
        <v>3</v>
      </c>
    </row>
    <row r="733" spans="1:13" ht="15" customHeight="1" x14ac:dyDescent="0.3">
      <c r="A733" s="5">
        <v>729</v>
      </c>
      <c r="B733" s="1" t="s">
        <v>870</v>
      </c>
      <c r="C733" s="45" t="s">
        <v>9</v>
      </c>
      <c r="D733" s="1" t="s">
        <v>72</v>
      </c>
      <c r="E733" s="1" t="s">
        <v>78</v>
      </c>
      <c r="F733" s="1" t="s">
        <v>86</v>
      </c>
      <c r="G733" s="1"/>
      <c r="H733" s="1" t="s">
        <v>127</v>
      </c>
      <c r="I733" s="1" t="s">
        <v>139</v>
      </c>
      <c r="J733" s="39">
        <v>4.5566082734525333</v>
      </c>
      <c r="K733" s="47">
        <v>1.7707425931140153</v>
      </c>
      <c r="L733" s="39">
        <v>388.60979194341127</v>
      </c>
      <c r="M733" s="1">
        <v>3</v>
      </c>
    </row>
    <row r="734" spans="1:13" ht="15" customHeight="1" x14ac:dyDescent="0.3">
      <c r="A734" s="14">
        <v>730</v>
      </c>
      <c r="B734" s="1" t="s">
        <v>871</v>
      </c>
      <c r="C734" s="45" t="s">
        <v>131</v>
      </c>
      <c r="D734" s="1" t="s">
        <v>72</v>
      </c>
      <c r="E734" s="1" t="s">
        <v>78</v>
      </c>
      <c r="F734" s="1" t="s">
        <v>86</v>
      </c>
      <c r="G734" s="1"/>
      <c r="H734" s="1" t="s">
        <v>127</v>
      </c>
      <c r="I734" s="1" t="s">
        <v>139</v>
      </c>
      <c r="J734" s="39">
        <v>6.7051891290831778</v>
      </c>
      <c r="K734" s="47">
        <v>1.7707425931140153</v>
      </c>
      <c r="L734" s="39">
        <v>264.08540594829344</v>
      </c>
      <c r="M734" s="1">
        <v>3</v>
      </c>
    </row>
    <row r="735" spans="1:13" ht="15" customHeight="1" x14ac:dyDescent="0.3">
      <c r="A735" s="5">
        <v>731</v>
      </c>
      <c r="B735" s="1" t="s">
        <v>872</v>
      </c>
      <c r="C735" s="45" t="s">
        <v>59</v>
      </c>
      <c r="D735" s="1" t="s">
        <v>72</v>
      </c>
      <c r="E735" s="1" t="s">
        <v>78</v>
      </c>
      <c r="F735" s="1" t="s">
        <v>86</v>
      </c>
      <c r="G735" s="1"/>
      <c r="H735" s="1" t="s">
        <v>127</v>
      </c>
      <c r="I735" s="1" t="s">
        <v>139</v>
      </c>
      <c r="J735" s="39">
        <v>1.3045042638333999</v>
      </c>
      <c r="K735" s="47">
        <v>1.7707425931140164</v>
      </c>
      <c r="L735" s="39">
        <v>1357.4065200143805</v>
      </c>
      <c r="M735" s="1">
        <v>5</v>
      </c>
    </row>
    <row r="736" spans="1:13" ht="15" customHeight="1" x14ac:dyDescent="0.3">
      <c r="A736" s="5">
        <v>732</v>
      </c>
      <c r="B736" s="1" t="s">
        <v>873</v>
      </c>
      <c r="C736" s="45" t="s">
        <v>9</v>
      </c>
      <c r="D736" s="1" t="s">
        <v>72</v>
      </c>
      <c r="E736" s="1" t="s">
        <v>78</v>
      </c>
      <c r="F736" s="1" t="s">
        <v>86</v>
      </c>
      <c r="G736" s="1"/>
      <c r="H736" s="1" t="s">
        <v>127</v>
      </c>
      <c r="I736" s="1" t="s">
        <v>139</v>
      </c>
      <c r="J736" s="39">
        <v>4.3659123042529568</v>
      </c>
      <c r="K736" s="47">
        <v>1.549399768974774</v>
      </c>
      <c r="L736" s="39">
        <v>354.8856827622169</v>
      </c>
      <c r="M736" s="1">
        <v>3</v>
      </c>
    </row>
    <row r="737" spans="1:13" ht="15" customHeight="1" x14ac:dyDescent="0.3">
      <c r="A737" s="14">
        <v>733</v>
      </c>
      <c r="B737" s="1" t="s">
        <v>874</v>
      </c>
      <c r="C737" s="45" t="s">
        <v>100</v>
      </c>
      <c r="D737" s="1"/>
      <c r="E737" s="1"/>
      <c r="F737" s="1"/>
      <c r="G737" s="1"/>
      <c r="H737" s="1"/>
      <c r="I737" s="1"/>
      <c r="J737" s="39">
        <v>15.657854515254803</v>
      </c>
      <c r="K737" s="47">
        <v>1.7707425931140359</v>
      </c>
      <c r="L737" s="39">
        <v>113.08973342349518</v>
      </c>
      <c r="M737" s="1">
        <v>1</v>
      </c>
    </row>
    <row r="738" spans="1:13" ht="15" customHeight="1" x14ac:dyDescent="0.3">
      <c r="A738" s="5">
        <v>734</v>
      </c>
      <c r="B738" s="1" t="s">
        <v>875</v>
      </c>
      <c r="C738" s="45" t="s">
        <v>145</v>
      </c>
      <c r="D738" s="1"/>
      <c r="E738" s="1"/>
      <c r="F738" s="1"/>
      <c r="G738" s="1"/>
      <c r="H738" s="1"/>
      <c r="I738" s="1"/>
      <c r="J738" s="39">
        <v>29.313224975377199</v>
      </c>
      <c r="K738" s="47">
        <v>1.9920854172532529</v>
      </c>
      <c r="L738" s="39">
        <v>67.958589303175742</v>
      </c>
      <c r="M738" s="1">
        <v>1</v>
      </c>
    </row>
    <row r="739" spans="1:13" ht="15" customHeight="1" x14ac:dyDescent="0.3">
      <c r="A739" s="5">
        <v>735</v>
      </c>
      <c r="B739" s="1" t="s">
        <v>876</v>
      </c>
      <c r="C739" s="45" t="s">
        <v>131</v>
      </c>
      <c r="D739" s="1" t="s">
        <v>72</v>
      </c>
      <c r="E739" s="1" t="s">
        <v>78</v>
      </c>
      <c r="F739" s="1" t="s">
        <v>86</v>
      </c>
      <c r="G739" s="1"/>
      <c r="H739" s="1" t="s">
        <v>127</v>
      </c>
      <c r="I739" s="1" t="s">
        <v>134</v>
      </c>
      <c r="J739" s="39">
        <v>5.9637991634046958</v>
      </c>
      <c r="K739" s="47">
        <v>1.5493997689747738</v>
      </c>
      <c r="L739" s="39">
        <v>259.80079585547799</v>
      </c>
      <c r="M739" s="1">
        <v>3</v>
      </c>
    </row>
    <row r="740" spans="1:13" ht="15" customHeight="1" x14ac:dyDescent="0.3">
      <c r="A740" s="14">
        <v>736</v>
      </c>
      <c r="B740" s="1" t="s">
        <v>877</v>
      </c>
      <c r="C740" s="45" t="s">
        <v>9</v>
      </c>
      <c r="D740" s="1" t="s">
        <v>72</v>
      </c>
      <c r="E740" s="1" t="s">
        <v>78</v>
      </c>
      <c r="F740" s="1" t="s">
        <v>86</v>
      </c>
      <c r="G740" s="1"/>
      <c r="H740" s="1" t="s">
        <v>127</v>
      </c>
      <c r="I740" s="1" t="s">
        <v>139</v>
      </c>
      <c r="J740" s="39">
        <v>9.6166942871970313</v>
      </c>
      <c r="K740" s="47">
        <v>3.0987995379495445</v>
      </c>
      <c r="L740" s="39">
        <v>322.23126215783537</v>
      </c>
      <c r="M740" s="1">
        <v>3</v>
      </c>
    </row>
    <row r="741" spans="1:13" ht="15" customHeight="1" x14ac:dyDescent="0.3">
      <c r="A741" s="5">
        <v>737</v>
      </c>
      <c r="B741" s="1" t="s">
        <v>878</v>
      </c>
      <c r="C741" s="45" t="s">
        <v>59</v>
      </c>
      <c r="D741" s="1" t="s">
        <v>72</v>
      </c>
      <c r="E741" s="1" t="s">
        <v>78</v>
      </c>
      <c r="F741" s="1" t="s">
        <v>86</v>
      </c>
      <c r="G741" s="1"/>
      <c r="H741" s="1" t="s">
        <v>127</v>
      </c>
      <c r="I741" s="1" t="s">
        <v>139</v>
      </c>
      <c r="J741" s="39">
        <v>1.3218735203886087</v>
      </c>
      <c r="K741" s="47">
        <v>1.5493997689747716</v>
      </c>
      <c r="L741" s="39">
        <v>1172.1240686622377</v>
      </c>
      <c r="M741" s="1">
        <v>5</v>
      </c>
    </row>
    <row r="742" spans="1:13" ht="15" customHeight="1" x14ac:dyDescent="0.3">
      <c r="A742" s="5">
        <v>738</v>
      </c>
      <c r="B742" s="1" t="s">
        <v>879</v>
      </c>
      <c r="C742" s="45" t="s">
        <v>9</v>
      </c>
      <c r="D742" s="1" t="s">
        <v>72</v>
      </c>
      <c r="E742" s="1" t="s">
        <v>78</v>
      </c>
      <c r="F742" s="1" t="s">
        <v>86</v>
      </c>
      <c r="G742" s="1"/>
      <c r="H742" s="1" t="s">
        <v>127</v>
      </c>
      <c r="I742" s="1" t="s">
        <v>139</v>
      </c>
      <c r="J742" s="39">
        <v>8.7154883054890977</v>
      </c>
      <c r="K742" s="47">
        <v>2.656113889671023</v>
      </c>
      <c r="L742" s="39">
        <v>304.75789727102006</v>
      </c>
      <c r="M742" s="1">
        <v>3</v>
      </c>
    </row>
    <row r="743" spans="1:13" ht="15" customHeight="1" x14ac:dyDescent="0.3">
      <c r="A743" s="14">
        <v>739</v>
      </c>
      <c r="B743" s="1" t="s">
        <v>880</v>
      </c>
      <c r="C743" s="45" t="s">
        <v>59</v>
      </c>
      <c r="D743" s="1" t="s">
        <v>72</v>
      </c>
      <c r="E743" s="1" t="s">
        <v>78</v>
      </c>
      <c r="F743" s="1" t="s">
        <v>86</v>
      </c>
      <c r="G743" s="1"/>
      <c r="H743" s="1" t="s">
        <v>127</v>
      </c>
      <c r="I743" s="1" t="s">
        <v>139</v>
      </c>
      <c r="J743" s="39">
        <v>2.7927478753343129</v>
      </c>
      <c r="K743" s="47">
        <v>1.5493997689747734</v>
      </c>
      <c r="L743" s="39">
        <v>554.79400151340144</v>
      </c>
      <c r="M743" s="1">
        <v>4</v>
      </c>
    </row>
    <row r="744" spans="1:13" ht="15" customHeight="1" x14ac:dyDescent="0.3">
      <c r="A744" s="5">
        <v>740</v>
      </c>
      <c r="B744" s="1" t="s">
        <v>881</v>
      </c>
      <c r="C744" s="45" t="s">
        <v>59</v>
      </c>
      <c r="D744" s="1" t="s">
        <v>72</v>
      </c>
      <c r="E744" s="1" t="s">
        <v>78</v>
      </c>
      <c r="F744" s="1" t="s">
        <v>86</v>
      </c>
      <c r="G744" s="1"/>
      <c r="H744" s="1" t="s">
        <v>127</v>
      </c>
      <c r="I744" s="1" t="s">
        <v>139</v>
      </c>
      <c r="J744" s="39">
        <v>6.1820516381150608</v>
      </c>
      <c r="K744" s="47">
        <v>2.4347710655317729</v>
      </c>
      <c r="L744" s="39">
        <v>393.84515174870768</v>
      </c>
      <c r="M744" s="1">
        <v>3</v>
      </c>
    </row>
    <row r="745" spans="1:13" ht="15" customHeight="1" x14ac:dyDescent="0.3">
      <c r="A745" s="5">
        <v>741</v>
      </c>
      <c r="B745" s="1" t="s">
        <v>882</v>
      </c>
      <c r="C745" s="45" t="s">
        <v>94</v>
      </c>
      <c r="D745" s="1" t="s">
        <v>72</v>
      </c>
      <c r="E745" s="1" t="s">
        <v>78</v>
      </c>
      <c r="F745" s="1" t="s">
        <v>86</v>
      </c>
      <c r="G745" s="1"/>
      <c r="H745" s="1" t="s">
        <v>127</v>
      </c>
      <c r="I745" s="1" t="s">
        <v>132</v>
      </c>
      <c r="J745" s="39">
        <v>15.366789493058006</v>
      </c>
      <c r="K745" s="47">
        <v>2.2134282413925255</v>
      </c>
      <c r="L745" s="39">
        <v>144.03973207236606</v>
      </c>
      <c r="M745" s="1">
        <v>2</v>
      </c>
    </row>
    <row r="746" spans="1:13" ht="15" customHeight="1" x14ac:dyDescent="0.3">
      <c r="A746" s="14">
        <v>742</v>
      </c>
      <c r="B746" s="1" t="s">
        <v>883</v>
      </c>
      <c r="C746" s="45" t="s">
        <v>94</v>
      </c>
      <c r="D746" s="1" t="s">
        <v>72</v>
      </c>
      <c r="E746" s="1" t="s">
        <v>78</v>
      </c>
      <c r="F746" s="1" t="s">
        <v>86</v>
      </c>
      <c r="G746" s="1"/>
      <c r="H746" s="1" t="s">
        <v>127</v>
      </c>
      <c r="I746" s="1" t="s">
        <v>134</v>
      </c>
      <c r="J746" s="39">
        <v>11.809832103821538</v>
      </c>
      <c r="K746" s="47">
        <v>2.8774567138103011</v>
      </c>
      <c r="L746" s="39">
        <v>243.64924822929416</v>
      </c>
      <c r="M746" s="1">
        <v>2</v>
      </c>
    </row>
    <row r="747" spans="1:13" ht="15" customHeight="1" x14ac:dyDescent="0.3">
      <c r="A747" s="5">
        <v>743</v>
      </c>
      <c r="B747" s="1" t="s">
        <v>884</v>
      </c>
      <c r="C747" s="45" t="s">
        <v>131</v>
      </c>
      <c r="D747" s="1" t="s">
        <v>72</v>
      </c>
      <c r="E747" s="1" t="s">
        <v>78</v>
      </c>
      <c r="F747" s="1" t="s">
        <v>86</v>
      </c>
      <c r="G747" s="1"/>
      <c r="H747" s="1" t="s">
        <v>127</v>
      </c>
      <c r="I747" s="1" t="s">
        <v>134</v>
      </c>
      <c r="J747" s="39">
        <v>11.397065895186447</v>
      </c>
      <c r="K747" s="47">
        <v>2.2134282413925259</v>
      </c>
      <c r="L747" s="39">
        <v>194.21035745062838</v>
      </c>
      <c r="M747" s="1">
        <v>2</v>
      </c>
    </row>
    <row r="748" spans="1:13" ht="15" customHeight="1" x14ac:dyDescent="0.3">
      <c r="A748" s="5">
        <v>744</v>
      </c>
      <c r="B748" s="1" t="s">
        <v>885</v>
      </c>
      <c r="C748" s="45" t="s">
        <v>9</v>
      </c>
      <c r="D748" s="1" t="s">
        <v>72</v>
      </c>
      <c r="E748" s="1" t="s">
        <v>78</v>
      </c>
      <c r="F748" s="1" t="s">
        <v>86</v>
      </c>
      <c r="G748" s="1"/>
      <c r="H748" s="1" t="s">
        <v>127</v>
      </c>
      <c r="I748" s="1" t="s">
        <v>134</v>
      </c>
      <c r="J748" s="39">
        <v>4.7656294038325377</v>
      </c>
      <c r="K748" s="47">
        <v>1.549399768974774</v>
      </c>
      <c r="L748" s="39">
        <v>325.11965108506774</v>
      </c>
      <c r="M748" s="1">
        <v>3</v>
      </c>
    </row>
    <row r="749" spans="1:13" ht="15" customHeight="1" x14ac:dyDescent="0.3">
      <c r="A749" s="14">
        <v>745</v>
      </c>
      <c r="B749" s="1" t="s">
        <v>886</v>
      </c>
      <c r="C749" s="45" t="s">
        <v>9</v>
      </c>
      <c r="D749" s="1" t="s">
        <v>72</v>
      </c>
      <c r="E749" s="1" t="s">
        <v>78</v>
      </c>
      <c r="F749" s="1" t="s">
        <v>86</v>
      </c>
      <c r="G749" s="1"/>
      <c r="H749" s="1" t="s">
        <v>127</v>
      </c>
      <c r="I749" s="1" t="s">
        <v>134</v>
      </c>
      <c r="J749" s="39">
        <v>14.487650271765677</v>
      </c>
      <c r="K749" s="47">
        <v>1.770742593114033</v>
      </c>
      <c r="L749" s="39">
        <v>122.22427791240605</v>
      </c>
      <c r="M749" s="1">
        <v>1</v>
      </c>
    </row>
    <row r="750" spans="1:13" ht="15" customHeight="1" x14ac:dyDescent="0.3">
      <c r="A750" s="5">
        <v>746</v>
      </c>
      <c r="B750" s="1" t="s">
        <v>887</v>
      </c>
      <c r="C750" s="45" t="s">
        <v>94</v>
      </c>
      <c r="D750" s="1" t="s">
        <v>72</v>
      </c>
      <c r="E750" s="1" t="s">
        <v>78</v>
      </c>
      <c r="F750" s="1" t="s">
        <v>86</v>
      </c>
      <c r="G750" s="1"/>
      <c r="H750" s="1" t="s">
        <v>127</v>
      </c>
      <c r="I750" s="1" t="s">
        <v>137</v>
      </c>
      <c r="J750" s="39">
        <v>31.596368823349746</v>
      </c>
      <c r="K750" s="47">
        <v>1.5493997689747512</v>
      </c>
      <c r="L750" s="39">
        <v>49.037273163799227</v>
      </c>
      <c r="M750" s="1">
        <v>1</v>
      </c>
    </row>
    <row r="751" spans="1:13" ht="15" customHeight="1" x14ac:dyDescent="0.3">
      <c r="A751" s="5">
        <v>747</v>
      </c>
      <c r="B751" s="1" t="s">
        <v>888</v>
      </c>
      <c r="C751" s="45" t="s">
        <v>9</v>
      </c>
      <c r="D751" s="1" t="s">
        <v>72</v>
      </c>
      <c r="E751" s="1" t="s">
        <v>78</v>
      </c>
      <c r="F751" s="1" t="s">
        <v>86</v>
      </c>
      <c r="G751" s="1"/>
      <c r="H751" s="1" t="s">
        <v>127</v>
      </c>
      <c r="I751" s="1" t="s">
        <v>137</v>
      </c>
      <c r="J751" s="39">
        <v>8.2860895339990925</v>
      </c>
      <c r="K751" s="47">
        <v>2.6561138896710261</v>
      </c>
      <c r="L751" s="39">
        <v>320.55095214366014</v>
      </c>
      <c r="M751" s="1">
        <v>3</v>
      </c>
    </row>
    <row r="752" spans="1:13" ht="15" customHeight="1" x14ac:dyDescent="0.3">
      <c r="A752" s="14">
        <v>748</v>
      </c>
      <c r="B752" s="1" t="s">
        <v>889</v>
      </c>
      <c r="C752" s="45" t="s">
        <v>9</v>
      </c>
      <c r="D752" s="1" t="s">
        <v>72</v>
      </c>
      <c r="E752" s="1" t="s">
        <v>78</v>
      </c>
      <c r="F752" s="1" t="s">
        <v>86</v>
      </c>
      <c r="G752" s="1"/>
      <c r="H752" s="1" t="s">
        <v>127</v>
      </c>
      <c r="I752" s="1" t="s">
        <v>139</v>
      </c>
      <c r="J752" s="39">
        <v>3.9594741846491335</v>
      </c>
      <c r="K752" s="47">
        <v>1.5493997689747736</v>
      </c>
      <c r="L752" s="39">
        <v>391.31452731319496</v>
      </c>
      <c r="M752" s="1">
        <v>3</v>
      </c>
    </row>
    <row r="753" spans="1:13" ht="15" customHeight="1" x14ac:dyDescent="0.3">
      <c r="A753" s="5">
        <v>749</v>
      </c>
      <c r="B753" s="1" t="s">
        <v>890</v>
      </c>
      <c r="C753" s="45" t="s">
        <v>131</v>
      </c>
      <c r="D753" s="1" t="s">
        <v>72</v>
      </c>
      <c r="E753" s="1" t="s">
        <v>78</v>
      </c>
      <c r="F753" s="1" t="s">
        <v>86</v>
      </c>
      <c r="G753" s="1"/>
      <c r="H753" s="1" t="s">
        <v>127</v>
      </c>
      <c r="I753" s="1" t="s">
        <v>139</v>
      </c>
      <c r="J753" s="39">
        <v>16.418622331633095</v>
      </c>
      <c r="K753" s="47">
        <v>2.4347710655318089</v>
      </c>
      <c r="L753" s="39">
        <v>148.29326214787423</v>
      </c>
      <c r="M753" s="1">
        <v>2</v>
      </c>
    </row>
    <row r="754" spans="1:13" ht="15" customHeight="1" x14ac:dyDescent="0.3">
      <c r="A754" s="5">
        <v>750</v>
      </c>
      <c r="B754" s="1" t="s">
        <v>891</v>
      </c>
      <c r="C754" s="45" t="s">
        <v>210</v>
      </c>
      <c r="D754" s="1" t="s">
        <v>72</v>
      </c>
      <c r="E754" s="1" t="s">
        <v>78</v>
      </c>
      <c r="F754" s="1" t="s">
        <v>86</v>
      </c>
      <c r="G754" s="1"/>
      <c r="H754" s="1" t="s">
        <v>127</v>
      </c>
      <c r="I754" s="1" t="s">
        <v>139</v>
      </c>
      <c r="J754" s="39">
        <v>3.4101245821359694</v>
      </c>
      <c r="K754" s="47">
        <v>1.7707425931140155</v>
      </c>
      <c r="L754" s="39">
        <v>519.26038197844707</v>
      </c>
      <c r="M754" s="1">
        <v>4</v>
      </c>
    </row>
    <row r="755" spans="1:13" ht="15" customHeight="1" x14ac:dyDescent="0.3">
      <c r="A755" s="14">
        <v>751</v>
      </c>
      <c r="B755" s="1" t="s">
        <v>892</v>
      </c>
      <c r="C755" s="45" t="s">
        <v>59</v>
      </c>
      <c r="D755" s="1" t="s">
        <v>72</v>
      </c>
      <c r="E755" s="1" t="s">
        <v>78</v>
      </c>
      <c r="F755" s="1" t="s">
        <v>86</v>
      </c>
      <c r="G755" s="1"/>
      <c r="H755" s="1" t="s">
        <v>127</v>
      </c>
      <c r="I755" s="1" t="s">
        <v>139</v>
      </c>
      <c r="J755" s="39">
        <v>2.3667907509088502</v>
      </c>
      <c r="K755" s="47">
        <v>1.5493997689747734</v>
      </c>
      <c r="L755" s="39">
        <v>654.64163588597864</v>
      </c>
      <c r="M755" s="1">
        <v>4</v>
      </c>
    </row>
    <row r="756" spans="1:13" ht="15" customHeight="1" x14ac:dyDescent="0.3">
      <c r="A756" s="5">
        <v>752</v>
      </c>
      <c r="B756" s="1" t="s">
        <v>893</v>
      </c>
      <c r="C756" s="45" t="s">
        <v>9</v>
      </c>
      <c r="D756" s="1" t="s">
        <v>72</v>
      </c>
      <c r="E756" s="1" t="s">
        <v>78</v>
      </c>
      <c r="F756" s="1" t="s">
        <v>86</v>
      </c>
      <c r="G756" s="1"/>
      <c r="H756" s="1" t="s">
        <v>127</v>
      </c>
      <c r="I756" s="1" t="s">
        <v>139</v>
      </c>
      <c r="J756" s="39">
        <v>7.1242852971449935</v>
      </c>
      <c r="K756" s="47">
        <v>1.5493997689747669</v>
      </c>
      <c r="L756" s="39">
        <v>217.48143208072784</v>
      </c>
      <c r="M756" s="1">
        <v>2</v>
      </c>
    </row>
    <row r="757" spans="1:13" ht="15" customHeight="1" x14ac:dyDescent="0.3">
      <c r="A757" s="5">
        <v>753</v>
      </c>
      <c r="B757" s="1" t="s">
        <v>894</v>
      </c>
      <c r="C757" s="45" t="s">
        <v>9</v>
      </c>
      <c r="D757" s="1" t="s">
        <v>72</v>
      </c>
      <c r="E757" s="1" t="s">
        <v>78</v>
      </c>
      <c r="F757" s="1" t="s">
        <v>86</v>
      </c>
      <c r="G757" s="1"/>
      <c r="H757" s="1" t="s">
        <v>127</v>
      </c>
      <c r="I757" s="1" t="s">
        <v>139</v>
      </c>
      <c r="J757" s="39">
        <v>5.4352654406061944</v>
      </c>
      <c r="K757" s="47">
        <v>1.549399768974774</v>
      </c>
      <c r="L757" s="39">
        <v>285.06423207952281</v>
      </c>
      <c r="M757" s="1">
        <v>3</v>
      </c>
    </row>
    <row r="758" spans="1:13" ht="15" customHeight="1" x14ac:dyDescent="0.3">
      <c r="A758" s="14">
        <v>754</v>
      </c>
      <c r="B758" s="1" t="s">
        <v>895</v>
      </c>
      <c r="C758" s="45" t="s">
        <v>9</v>
      </c>
      <c r="D758" s="1" t="s">
        <v>72</v>
      </c>
      <c r="E758" s="1" t="s">
        <v>78</v>
      </c>
      <c r="F758" s="1" t="s">
        <v>86</v>
      </c>
      <c r="G758" s="1"/>
      <c r="H758" s="1" t="s">
        <v>127</v>
      </c>
      <c r="I758" s="1" t="s">
        <v>139</v>
      </c>
      <c r="J758" s="39">
        <v>9.7742529497489272</v>
      </c>
      <c r="K758" s="47">
        <v>1.7707425931140257</v>
      </c>
      <c r="L758" s="39">
        <v>181.16398278392327</v>
      </c>
      <c r="M758" s="1">
        <v>2</v>
      </c>
    </row>
    <row r="759" spans="1:13" ht="15" customHeight="1" x14ac:dyDescent="0.3">
      <c r="A759" s="5">
        <v>755</v>
      </c>
      <c r="B759" s="1" t="s">
        <v>896</v>
      </c>
      <c r="C759" s="45" t="s">
        <v>9</v>
      </c>
      <c r="D759" s="1" t="s">
        <v>72</v>
      </c>
      <c r="E759" s="1" t="s">
        <v>78</v>
      </c>
      <c r="F759" s="1" t="s">
        <v>86</v>
      </c>
      <c r="G759" s="1"/>
      <c r="H759" s="1" t="s">
        <v>127</v>
      </c>
      <c r="I759" s="1" t="s">
        <v>139</v>
      </c>
      <c r="J759" s="39">
        <v>29.562906511876875</v>
      </c>
      <c r="K759" s="47">
        <v>5.7549134276204859</v>
      </c>
      <c r="L759" s="39">
        <v>194.66669913895151</v>
      </c>
      <c r="M759" s="1">
        <v>2</v>
      </c>
    </row>
    <row r="760" spans="1:13" ht="15" customHeight="1" x14ac:dyDescent="0.3">
      <c r="A760" s="5">
        <v>756</v>
      </c>
      <c r="B760" s="1" t="s">
        <v>897</v>
      </c>
      <c r="C760" s="45" t="s">
        <v>59</v>
      </c>
      <c r="D760" s="1" t="s">
        <v>72</v>
      </c>
      <c r="E760" s="1" t="s">
        <v>78</v>
      </c>
      <c r="F760" s="1" t="s">
        <v>86</v>
      </c>
      <c r="G760" s="1"/>
      <c r="H760" s="1" t="s">
        <v>127</v>
      </c>
      <c r="I760" s="1" t="s">
        <v>139</v>
      </c>
      <c r="J760" s="39">
        <v>3.7344087775324675</v>
      </c>
      <c r="K760" s="47">
        <v>4.8695421310635609</v>
      </c>
      <c r="L760" s="39">
        <v>1303.9660147438758</v>
      </c>
      <c r="M760" s="1">
        <v>5</v>
      </c>
    </row>
    <row r="761" spans="1:13" ht="15" customHeight="1" x14ac:dyDescent="0.3">
      <c r="A761" s="14">
        <v>757</v>
      </c>
      <c r="B761" s="1" t="s">
        <v>898</v>
      </c>
      <c r="C761" s="45" t="s">
        <v>210</v>
      </c>
      <c r="D761" s="1" t="s">
        <v>72</v>
      </c>
      <c r="E761" s="1" t="s">
        <v>78</v>
      </c>
      <c r="F761" s="1" t="s">
        <v>86</v>
      </c>
      <c r="G761" s="1"/>
      <c r="H761" s="1" t="s">
        <v>127</v>
      </c>
      <c r="I761" s="1" t="s">
        <v>139</v>
      </c>
      <c r="J761" s="39">
        <v>5.8132641988502174</v>
      </c>
      <c r="K761" s="47">
        <v>2.2134282413925255</v>
      </c>
      <c r="L761" s="39">
        <v>380.75479896996779</v>
      </c>
      <c r="M761" s="1">
        <v>3</v>
      </c>
    </row>
    <row r="762" spans="1:13" ht="15" customHeight="1" x14ac:dyDescent="0.3">
      <c r="A762" s="5">
        <v>758</v>
      </c>
      <c r="B762" s="1" t="s">
        <v>899</v>
      </c>
      <c r="C762" s="45" t="s">
        <v>145</v>
      </c>
      <c r="D762" s="1"/>
      <c r="E762" s="1"/>
      <c r="F762" s="1"/>
      <c r="G762" s="1"/>
      <c r="H762" s="1"/>
      <c r="I762" s="1"/>
      <c r="J762" s="39">
        <v>22.026381966427937</v>
      </c>
      <c r="K762" s="47">
        <v>2.2134282413925259</v>
      </c>
      <c r="L762" s="39">
        <v>100.4898691381171</v>
      </c>
      <c r="M762" s="1">
        <v>1</v>
      </c>
    </row>
    <row r="763" spans="1:13" ht="15" customHeight="1" x14ac:dyDescent="0.3">
      <c r="A763" s="5">
        <v>759</v>
      </c>
      <c r="B763" s="1" t="s">
        <v>900</v>
      </c>
      <c r="C763" s="45" t="s">
        <v>9</v>
      </c>
      <c r="D763" s="1" t="s">
        <v>72</v>
      </c>
      <c r="E763" s="1" t="s">
        <v>78</v>
      </c>
      <c r="F763" s="1" t="s">
        <v>86</v>
      </c>
      <c r="G763" s="1"/>
      <c r="H763" s="1" t="s">
        <v>127</v>
      </c>
      <c r="I763" s="1" t="s">
        <v>134</v>
      </c>
      <c r="J763" s="39">
        <v>7.3253306206967483</v>
      </c>
      <c r="K763" s="47">
        <v>2.6561138896710372</v>
      </c>
      <c r="L763" s="39">
        <v>362.59303875876134</v>
      </c>
      <c r="M763" s="1">
        <v>3</v>
      </c>
    </row>
    <row r="764" spans="1:13" ht="15" customHeight="1" x14ac:dyDescent="0.3">
      <c r="A764" s="14">
        <v>760</v>
      </c>
      <c r="B764" s="1" t="s">
        <v>901</v>
      </c>
      <c r="C764" s="45" t="s">
        <v>94</v>
      </c>
      <c r="D764" s="1" t="s">
        <v>72</v>
      </c>
      <c r="E764" s="1" t="s">
        <v>78</v>
      </c>
      <c r="F764" s="1" t="s">
        <v>86</v>
      </c>
      <c r="G764" s="1"/>
      <c r="H764" s="1" t="s">
        <v>127</v>
      </c>
      <c r="I764" s="1" t="s">
        <v>137</v>
      </c>
      <c r="J764" s="39">
        <v>11.890988122412171</v>
      </c>
      <c r="K764" s="47">
        <v>1.9920854172532805</v>
      </c>
      <c r="L764" s="39">
        <v>167.52900572649565</v>
      </c>
      <c r="M764" s="1">
        <v>2</v>
      </c>
    </row>
    <row r="765" spans="1:13" ht="15" customHeight="1" x14ac:dyDescent="0.3">
      <c r="A765" s="5">
        <v>761</v>
      </c>
      <c r="B765" s="1" t="s">
        <v>902</v>
      </c>
      <c r="C765" s="45" t="s">
        <v>9</v>
      </c>
      <c r="D765" s="1" t="s">
        <v>72</v>
      </c>
      <c r="E765" s="1" t="s">
        <v>78</v>
      </c>
      <c r="F765" s="1" t="s">
        <v>86</v>
      </c>
      <c r="G765" s="1"/>
      <c r="H765" s="1" t="s">
        <v>127</v>
      </c>
      <c r="I765" s="1" t="s">
        <v>137</v>
      </c>
      <c r="J765" s="39">
        <v>7.118047254552347</v>
      </c>
      <c r="K765" s="47">
        <v>1.7707425931140155</v>
      </c>
      <c r="L765" s="39">
        <v>248.76803002137098</v>
      </c>
      <c r="M765" s="1">
        <v>2</v>
      </c>
    </row>
    <row r="766" spans="1:13" ht="15" customHeight="1" x14ac:dyDescent="0.3">
      <c r="A766" s="5">
        <v>762</v>
      </c>
      <c r="B766" s="1" t="s">
        <v>903</v>
      </c>
      <c r="C766" s="45" t="s">
        <v>131</v>
      </c>
      <c r="D766" s="1" t="s">
        <v>72</v>
      </c>
      <c r="E766" s="1" t="s">
        <v>78</v>
      </c>
      <c r="F766" s="1" t="s">
        <v>86</v>
      </c>
      <c r="G766" s="1"/>
      <c r="H766" s="1" t="s">
        <v>127</v>
      </c>
      <c r="I766" s="1" t="s">
        <v>139</v>
      </c>
      <c r="J766" s="39">
        <v>5.7727058704786112</v>
      </c>
      <c r="K766" s="47">
        <v>1.549399768974774</v>
      </c>
      <c r="L766" s="39">
        <v>268.40095507002064</v>
      </c>
      <c r="M766" s="1">
        <v>3</v>
      </c>
    </row>
    <row r="767" spans="1:13" ht="15" customHeight="1" x14ac:dyDescent="0.3">
      <c r="A767" s="14">
        <v>763</v>
      </c>
      <c r="B767" s="1" t="s">
        <v>904</v>
      </c>
      <c r="C767" s="45" t="s">
        <v>9</v>
      </c>
      <c r="D767" s="1" t="s">
        <v>72</v>
      </c>
      <c r="E767" s="1" t="s">
        <v>78</v>
      </c>
      <c r="F767" s="1" t="s">
        <v>86</v>
      </c>
      <c r="G767" s="1"/>
      <c r="H767" s="1" t="s">
        <v>127</v>
      </c>
      <c r="I767" s="1" t="s">
        <v>139</v>
      </c>
      <c r="J767" s="39">
        <v>8.1362275050369437</v>
      </c>
      <c r="K767" s="47">
        <v>3.5414851862280532</v>
      </c>
      <c r="L767" s="39">
        <v>435.2736183981587</v>
      </c>
      <c r="M767" s="1">
        <v>3</v>
      </c>
    </row>
    <row r="768" spans="1:13" ht="15" customHeight="1" x14ac:dyDescent="0.3">
      <c r="A768" s="5">
        <v>764</v>
      </c>
      <c r="B768" s="1" t="s">
        <v>905</v>
      </c>
      <c r="C768" s="45" t="s">
        <v>9</v>
      </c>
      <c r="D768" s="1" t="s">
        <v>72</v>
      </c>
      <c r="E768" s="1" t="s">
        <v>78</v>
      </c>
      <c r="F768" s="1" t="s">
        <v>86</v>
      </c>
      <c r="G768" s="1"/>
      <c r="H768" s="1" t="s">
        <v>127</v>
      </c>
      <c r="I768" s="1" t="s">
        <v>139</v>
      </c>
      <c r="J768" s="39">
        <v>17.519437154793721</v>
      </c>
      <c r="K768" s="47">
        <v>4.869542131063576</v>
      </c>
      <c r="L768" s="39">
        <v>277.95083186968463</v>
      </c>
      <c r="M768" s="1">
        <v>3</v>
      </c>
    </row>
    <row r="769" spans="1:13" ht="15" customHeight="1" x14ac:dyDescent="0.3">
      <c r="A769" s="5">
        <v>765</v>
      </c>
      <c r="B769" s="1" t="s">
        <v>906</v>
      </c>
      <c r="C769" s="45" t="s">
        <v>9</v>
      </c>
      <c r="D769" s="1" t="s">
        <v>72</v>
      </c>
      <c r="E769" s="1" t="s">
        <v>78</v>
      </c>
      <c r="F769" s="1" t="s">
        <v>86</v>
      </c>
      <c r="G769" s="1"/>
      <c r="H769" s="1" t="s">
        <v>127</v>
      </c>
      <c r="I769" s="1" t="s">
        <v>139</v>
      </c>
      <c r="J769" s="39">
        <v>19.688780535945554</v>
      </c>
      <c r="K769" s="47">
        <v>5.0908849552027826</v>
      </c>
      <c r="L769" s="39">
        <v>258.56781459412474</v>
      </c>
      <c r="M769" s="1">
        <v>3</v>
      </c>
    </row>
    <row r="770" spans="1:13" ht="15" customHeight="1" x14ac:dyDescent="0.3">
      <c r="A770" s="14">
        <v>766</v>
      </c>
      <c r="B770" s="1" t="s">
        <v>907</v>
      </c>
      <c r="C770" s="45" t="s">
        <v>59</v>
      </c>
      <c r="D770" s="1" t="s">
        <v>72</v>
      </c>
      <c r="E770" s="1" t="s">
        <v>78</v>
      </c>
      <c r="F770" s="1" t="s">
        <v>86</v>
      </c>
      <c r="G770" s="1"/>
      <c r="H770" s="1" t="s">
        <v>127</v>
      </c>
      <c r="I770" s="1" t="s">
        <v>139</v>
      </c>
      <c r="J770" s="39">
        <v>2.9885873173426272</v>
      </c>
      <c r="K770" s="47">
        <v>1.5493997689747727</v>
      </c>
      <c r="L770" s="39">
        <v>518.43884901193314</v>
      </c>
      <c r="M770" s="1">
        <v>4</v>
      </c>
    </row>
    <row r="771" spans="1:13" ht="15" customHeight="1" x14ac:dyDescent="0.3">
      <c r="A771" s="5">
        <v>767</v>
      </c>
      <c r="B771" s="1" t="s">
        <v>908</v>
      </c>
      <c r="C771" s="45" t="s">
        <v>210</v>
      </c>
      <c r="D771" s="1" t="s">
        <v>72</v>
      </c>
      <c r="E771" s="1" t="s">
        <v>78</v>
      </c>
      <c r="F771" s="1" t="s">
        <v>86</v>
      </c>
      <c r="G771" s="1"/>
      <c r="H771" s="1" t="s">
        <v>127</v>
      </c>
      <c r="I771" s="1" t="s">
        <v>139</v>
      </c>
      <c r="J771" s="39">
        <v>3.1098118682547837</v>
      </c>
      <c r="K771" s="47">
        <v>1.5493997689747734</v>
      </c>
      <c r="L771" s="39">
        <v>498.22942178309057</v>
      </c>
      <c r="M771" s="1">
        <v>3</v>
      </c>
    </row>
    <row r="772" spans="1:13" ht="15" customHeight="1" x14ac:dyDescent="0.3">
      <c r="A772" s="5">
        <v>768</v>
      </c>
      <c r="B772" s="1" t="s">
        <v>909</v>
      </c>
      <c r="C772" s="45" t="s">
        <v>100</v>
      </c>
      <c r="D772" s="1"/>
      <c r="E772" s="1"/>
      <c r="F772" s="1"/>
      <c r="G772" s="1"/>
      <c r="H772" s="1"/>
      <c r="I772" s="1"/>
      <c r="J772" s="39">
        <v>10.872061322913741</v>
      </c>
      <c r="K772" s="47">
        <v>1.9920854172532536</v>
      </c>
      <c r="L772" s="39">
        <v>183.22978118737925</v>
      </c>
      <c r="M772" s="1">
        <v>2</v>
      </c>
    </row>
    <row r="773" spans="1:13" ht="15" customHeight="1" x14ac:dyDescent="0.3">
      <c r="A773" s="14">
        <v>769</v>
      </c>
      <c r="B773" s="1" t="s">
        <v>910</v>
      </c>
      <c r="C773" s="45" t="s">
        <v>94</v>
      </c>
      <c r="D773" s="1" t="s">
        <v>72</v>
      </c>
      <c r="E773" s="1" t="s">
        <v>78</v>
      </c>
      <c r="F773" s="1" t="s">
        <v>86</v>
      </c>
      <c r="G773" s="1"/>
      <c r="H773" s="1" t="s">
        <v>127</v>
      </c>
      <c r="I773" s="1" t="s">
        <v>139</v>
      </c>
      <c r="J773" s="39">
        <v>8.8591371362584148</v>
      </c>
      <c r="K773" s="47">
        <v>1.5493997689747605</v>
      </c>
      <c r="L773" s="39">
        <v>174.8928530108675</v>
      </c>
      <c r="M773" s="1">
        <v>2</v>
      </c>
    </row>
    <row r="774" spans="1:13" ht="15" customHeight="1" x14ac:dyDescent="0.3">
      <c r="A774" s="5">
        <v>770</v>
      </c>
      <c r="B774" s="1" t="s">
        <v>911</v>
      </c>
      <c r="C774" s="45" t="s">
        <v>100</v>
      </c>
      <c r="D774" s="1"/>
      <c r="E774" s="1"/>
      <c r="F774" s="1"/>
      <c r="G774" s="1"/>
      <c r="H774" s="1"/>
      <c r="I774" s="1"/>
      <c r="J774" s="39">
        <v>55.141945543460189</v>
      </c>
      <c r="K774" s="47">
        <v>2.4347710655317845</v>
      </c>
      <c r="L774" s="39">
        <v>44.154609372874177</v>
      </c>
      <c r="M774" s="1">
        <v>1</v>
      </c>
    </row>
    <row r="775" spans="1:13" ht="15" customHeight="1" x14ac:dyDescent="0.3">
      <c r="A775" s="5">
        <v>771</v>
      </c>
      <c r="B775" s="1" t="s">
        <v>912</v>
      </c>
      <c r="C775" s="45" t="s">
        <v>131</v>
      </c>
      <c r="D775" s="1" t="s">
        <v>72</v>
      </c>
      <c r="E775" s="1" t="s">
        <v>78</v>
      </c>
      <c r="F775" s="1" t="s">
        <v>86</v>
      </c>
      <c r="G775" s="1"/>
      <c r="H775" s="1" t="s">
        <v>127</v>
      </c>
      <c r="I775" s="1" t="s">
        <v>139</v>
      </c>
      <c r="J775" s="39">
        <v>15.416948252945309</v>
      </c>
      <c r="K775" s="47">
        <v>2.2134282413925259</v>
      </c>
      <c r="L775" s="39">
        <v>143.57110143180668</v>
      </c>
      <c r="M775" s="1">
        <v>2</v>
      </c>
    </row>
    <row r="776" spans="1:13" ht="15" customHeight="1" x14ac:dyDescent="0.3">
      <c r="A776" s="14">
        <v>772</v>
      </c>
      <c r="B776" s="1" t="s">
        <v>913</v>
      </c>
      <c r="C776" s="45" t="s">
        <v>94</v>
      </c>
      <c r="D776" s="1" t="s">
        <v>72</v>
      </c>
      <c r="E776" s="1" t="s">
        <v>78</v>
      </c>
      <c r="F776" s="1" t="s">
        <v>86</v>
      </c>
      <c r="G776" s="1"/>
      <c r="H776" s="1" t="s">
        <v>127</v>
      </c>
      <c r="I776" s="1" t="s">
        <v>134</v>
      </c>
      <c r="J776" s="39">
        <v>11.07549738994839</v>
      </c>
      <c r="K776" s="47">
        <v>1.7707425931140195</v>
      </c>
      <c r="L776" s="39">
        <v>159.87928404200281</v>
      </c>
      <c r="M776" s="1">
        <v>2</v>
      </c>
    </row>
    <row r="777" spans="1:13" ht="15" customHeight="1" x14ac:dyDescent="0.3">
      <c r="A777" s="5">
        <v>773</v>
      </c>
      <c r="B777" s="1" t="s">
        <v>914</v>
      </c>
      <c r="C777" s="45" t="s">
        <v>59</v>
      </c>
      <c r="D777" s="1" t="s">
        <v>72</v>
      </c>
      <c r="E777" s="1" t="s">
        <v>78</v>
      </c>
      <c r="F777" s="1" t="s">
        <v>86</v>
      </c>
      <c r="G777" s="1"/>
      <c r="H777" s="1" t="s">
        <v>127</v>
      </c>
      <c r="I777" s="1" t="s">
        <v>139</v>
      </c>
      <c r="J777" s="39">
        <v>1.5768121860818667</v>
      </c>
      <c r="K777" s="47">
        <v>1.5493997689747707</v>
      </c>
      <c r="L777" s="39">
        <v>982.61529347054864</v>
      </c>
      <c r="M777" s="1">
        <v>4</v>
      </c>
    </row>
    <row r="778" spans="1:13" ht="15" customHeight="1" x14ac:dyDescent="0.3">
      <c r="A778" s="5">
        <v>774</v>
      </c>
      <c r="B778" s="1" t="s">
        <v>915</v>
      </c>
      <c r="C778" s="45" t="s">
        <v>9</v>
      </c>
      <c r="D778" s="1" t="s">
        <v>72</v>
      </c>
      <c r="E778" s="1" t="s">
        <v>78</v>
      </c>
      <c r="F778" s="1" t="s">
        <v>86</v>
      </c>
      <c r="G778" s="1"/>
      <c r="H778" s="1" t="s">
        <v>127</v>
      </c>
      <c r="I778" s="1" t="s">
        <v>134</v>
      </c>
      <c r="J778" s="39">
        <v>7.9169750465955779</v>
      </c>
      <c r="K778" s="47">
        <v>1.7707425931140157</v>
      </c>
      <c r="L778" s="39">
        <v>223.66403616182453</v>
      </c>
      <c r="M778" s="1">
        <v>2</v>
      </c>
    </row>
    <row r="779" spans="1:13" ht="15" customHeight="1" x14ac:dyDescent="0.3">
      <c r="A779" s="14">
        <v>775</v>
      </c>
      <c r="B779" s="1" t="s">
        <v>916</v>
      </c>
      <c r="C779" s="45" t="s">
        <v>131</v>
      </c>
      <c r="D779" s="1" t="s">
        <v>72</v>
      </c>
      <c r="E779" s="1" t="s">
        <v>78</v>
      </c>
      <c r="F779" s="1" t="s">
        <v>86</v>
      </c>
      <c r="G779" s="1"/>
      <c r="H779" s="1" t="s">
        <v>127</v>
      </c>
      <c r="I779" s="1" t="s">
        <v>134</v>
      </c>
      <c r="J779" s="39">
        <v>19.78731717706642</v>
      </c>
      <c r="K779" s="47">
        <v>2.2134282413925259</v>
      </c>
      <c r="L779" s="39">
        <v>111.86095727812449</v>
      </c>
      <c r="M779" s="1">
        <v>1</v>
      </c>
    </row>
    <row r="780" spans="1:13" ht="15" customHeight="1" x14ac:dyDescent="0.3">
      <c r="A780" s="5">
        <v>776</v>
      </c>
      <c r="B780" s="1" t="s">
        <v>917</v>
      </c>
      <c r="C780" s="45" t="s">
        <v>94</v>
      </c>
      <c r="D780" s="1" t="s">
        <v>72</v>
      </c>
      <c r="E780" s="1" t="s">
        <v>78</v>
      </c>
      <c r="F780" s="1" t="s">
        <v>86</v>
      </c>
      <c r="G780" s="1"/>
      <c r="H780" s="1" t="s">
        <v>127</v>
      </c>
      <c r="I780" s="1" t="s">
        <v>139</v>
      </c>
      <c r="J780" s="39">
        <v>8.9553921207244027</v>
      </c>
      <c r="K780" s="47">
        <v>1.9920854172532698</v>
      </c>
      <c r="L780" s="39">
        <v>222.44535922030957</v>
      </c>
      <c r="M780" s="1">
        <v>2</v>
      </c>
    </row>
    <row r="781" spans="1:13" ht="15" customHeight="1" x14ac:dyDescent="0.3">
      <c r="A781" s="5">
        <v>777</v>
      </c>
      <c r="B781" s="1" t="s">
        <v>918</v>
      </c>
      <c r="C781" s="45" t="s">
        <v>210</v>
      </c>
      <c r="D781" s="1" t="s">
        <v>72</v>
      </c>
      <c r="E781" s="1" t="s">
        <v>78</v>
      </c>
      <c r="F781" s="1" t="s">
        <v>86</v>
      </c>
      <c r="G781" s="1"/>
      <c r="H781" s="1" t="s">
        <v>127</v>
      </c>
      <c r="I781" s="1" t="s">
        <v>139</v>
      </c>
      <c r="J781" s="39">
        <v>9.4901432231875251</v>
      </c>
      <c r="K781" s="47">
        <v>1.7707425931140155</v>
      </c>
      <c r="L781" s="39">
        <v>186.58755210221824</v>
      </c>
      <c r="M781" s="1">
        <v>2</v>
      </c>
    </row>
    <row r="782" spans="1:13" ht="15" customHeight="1" x14ac:dyDescent="0.3">
      <c r="A782" s="14">
        <v>778</v>
      </c>
      <c r="B782" s="1" t="s">
        <v>919</v>
      </c>
      <c r="C782" s="45" t="s">
        <v>131</v>
      </c>
      <c r="D782" s="1" t="s">
        <v>72</v>
      </c>
      <c r="E782" s="1" t="s">
        <v>78</v>
      </c>
      <c r="F782" s="1" t="s">
        <v>86</v>
      </c>
      <c r="G782" s="1"/>
      <c r="H782" s="1" t="s">
        <v>127</v>
      </c>
      <c r="I782" s="1" t="s">
        <v>139</v>
      </c>
      <c r="J782" s="39">
        <v>35.175285773726237</v>
      </c>
      <c r="K782" s="47">
        <v>4.6481993069242789</v>
      </c>
      <c r="L782" s="39">
        <v>132.14389605318277</v>
      </c>
      <c r="M782" s="1">
        <v>2</v>
      </c>
    </row>
    <row r="783" spans="1:13" ht="15" customHeight="1" x14ac:dyDescent="0.3">
      <c r="A783" s="5">
        <v>779</v>
      </c>
      <c r="B783" s="1" t="s">
        <v>920</v>
      </c>
      <c r="C783" s="45" t="s">
        <v>59</v>
      </c>
      <c r="D783" s="1" t="s">
        <v>72</v>
      </c>
      <c r="E783" s="1" t="s">
        <v>78</v>
      </c>
      <c r="F783" s="1" t="s">
        <v>86</v>
      </c>
      <c r="G783" s="1"/>
      <c r="H783" s="1" t="s">
        <v>127</v>
      </c>
      <c r="I783" s="1" t="s">
        <v>139</v>
      </c>
      <c r="J783" s="39">
        <v>2.9238344424207359</v>
      </c>
      <c r="K783" s="47">
        <v>2.2134282413925246</v>
      </c>
      <c r="L783" s="39">
        <v>757.029265843095</v>
      </c>
      <c r="M783" s="1">
        <v>4</v>
      </c>
    </row>
    <row r="784" spans="1:13" ht="15" customHeight="1" x14ac:dyDescent="0.3">
      <c r="A784" s="5">
        <v>780</v>
      </c>
      <c r="B784" s="1" t="s">
        <v>921</v>
      </c>
      <c r="C784" s="45" t="s">
        <v>145</v>
      </c>
      <c r="D784" s="1"/>
      <c r="E784" s="1"/>
      <c r="F784" s="1"/>
      <c r="G784" s="1"/>
      <c r="H784" s="1"/>
      <c r="I784" s="1"/>
      <c r="J784" s="39">
        <v>8.0111249659109927</v>
      </c>
      <c r="K784" s="47">
        <v>1.9920854172532803</v>
      </c>
      <c r="L784" s="39">
        <v>248.66487861942224</v>
      </c>
      <c r="M784" s="1">
        <v>2</v>
      </c>
    </row>
    <row r="785" spans="1:13" ht="15" customHeight="1" x14ac:dyDescent="0.3">
      <c r="A785" s="14">
        <v>781</v>
      </c>
      <c r="B785" s="1" t="s">
        <v>922</v>
      </c>
      <c r="C785" s="45" t="s">
        <v>74</v>
      </c>
      <c r="D785" s="1"/>
      <c r="E785" s="1"/>
      <c r="F785" s="1"/>
      <c r="G785" s="1"/>
      <c r="H785" s="1"/>
      <c r="I785" s="1"/>
      <c r="J785" s="39">
        <v>14.480571298747467</v>
      </c>
      <c r="K785" s="47">
        <v>1.5493997689747618</v>
      </c>
      <c r="L785" s="39">
        <v>106.99852492068328</v>
      </c>
      <c r="M785" s="1">
        <v>1</v>
      </c>
    </row>
    <row r="786" spans="1:13" ht="15" customHeight="1" x14ac:dyDescent="0.3">
      <c r="A786" s="5">
        <v>782</v>
      </c>
      <c r="B786" s="1" t="s">
        <v>923</v>
      </c>
      <c r="C786" s="45" t="s">
        <v>100</v>
      </c>
      <c r="D786" s="1"/>
      <c r="E786" s="1"/>
      <c r="F786" s="1"/>
      <c r="G786" s="1"/>
      <c r="H786" s="1"/>
      <c r="I786" s="1"/>
      <c r="J786" s="39">
        <v>32.476260052446435</v>
      </c>
      <c r="K786" s="47">
        <v>2.6561138896710386</v>
      </c>
      <c r="L786" s="39">
        <v>81.786322851881266</v>
      </c>
      <c r="M786" s="1">
        <v>1</v>
      </c>
    </row>
    <row r="787" spans="1:13" ht="15" customHeight="1" x14ac:dyDescent="0.3">
      <c r="A787" s="5">
        <v>783</v>
      </c>
      <c r="B787" s="1" t="s">
        <v>924</v>
      </c>
      <c r="C787" s="45" t="s">
        <v>94</v>
      </c>
      <c r="D787" s="1" t="s">
        <v>72</v>
      </c>
      <c r="E787" s="1" t="s">
        <v>78</v>
      </c>
      <c r="F787" s="1" t="s">
        <v>80</v>
      </c>
      <c r="G787" s="1"/>
      <c r="H787" s="1" t="s">
        <v>127</v>
      </c>
      <c r="I787" s="1" t="s">
        <v>139</v>
      </c>
      <c r="J787" s="39">
        <v>7.9105818026615093</v>
      </c>
      <c r="K787" s="47">
        <v>1.770742593114021</v>
      </c>
      <c r="L787" s="39">
        <v>223.84479893985244</v>
      </c>
      <c r="M787" s="1">
        <v>2</v>
      </c>
    </row>
    <row r="788" spans="1:13" ht="15" customHeight="1" x14ac:dyDescent="0.3">
      <c r="A788" s="14">
        <v>784</v>
      </c>
      <c r="B788" s="1" t="s">
        <v>925</v>
      </c>
      <c r="C788" s="45" t="s">
        <v>59</v>
      </c>
      <c r="D788" s="1" t="s">
        <v>72</v>
      </c>
      <c r="E788" s="1" t="s">
        <v>78</v>
      </c>
      <c r="F788" s="1" t="s">
        <v>80</v>
      </c>
      <c r="G788" s="1"/>
      <c r="H788" s="1" t="s">
        <v>127</v>
      </c>
      <c r="I788" s="1" t="s">
        <v>139</v>
      </c>
      <c r="J788" s="39">
        <v>0.99483573283573412</v>
      </c>
      <c r="K788" s="47">
        <v>1.5493997689747707</v>
      </c>
      <c r="L788" s="39">
        <v>1557.4428197892298</v>
      </c>
      <c r="M788" s="1">
        <v>5</v>
      </c>
    </row>
    <row r="789" spans="1:13" ht="15" customHeight="1" x14ac:dyDescent="0.3">
      <c r="A789" s="5">
        <v>785</v>
      </c>
      <c r="B789" s="1" t="s">
        <v>926</v>
      </c>
      <c r="C789" s="45" t="s">
        <v>59</v>
      </c>
      <c r="D789" s="1" t="s">
        <v>72</v>
      </c>
      <c r="E789" s="1" t="s">
        <v>78</v>
      </c>
      <c r="F789" s="1" t="s">
        <v>80</v>
      </c>
      <c r="G789" s="1"/>
      <c r="H789" s="1" t="s">
        <v>127</v>
      </c>
      <c r="I789" s="1" t="s">
        <v>139</v>
      </c>
      <c r="J789" s="39">
        <v>1.7986616587132249</v>
      </c>
      <c r="K789" s="47">
        <v>1.7707425931140159</v>
      </c>
      <c r="L789" s="39">
        <v>984.47786693847559</v>
      </c>
      <c r="M789" s="1">
        <v>4</v>
      </c>
    </row>
    <row r="790" spans="1:13" ht="15" customHeight="1" x14ac:dyDescent="0.3">
      <c r="A790" s="5">
        <v>786</v>
      </c>
      <c r="B790" s="1" t="s">
        <v>927</v>
      </c>
      <c r="C790" s="45" t="s">
        <v>9</v>
      </c>
      <c r="D790" s="1" t="s">
        <v>72</v>
      </c>
      <c r="E790" s="1" t="s">
        <v>78</v>
      </c>
      <c r="F790" s="1" t="s">
        <v>80</v>
      </c>
      <c r="G790" s="1"/>
      <c r="H790" s="1" t="s">
        <v>127</v>
      </c>
      <c r="I790" s="1" t="s">
        <v>139</v>
      </c>
      <c r="J790" s="39">
        <v>4.7770500409700825</v>
      </c>
      <c r="K790" s="47">
        <v>1.7707425931140153</v>
      </c>
      <c r="L790" s="39">
        <v>370.67700315620476</v>
      </c>
      <c r="M790" s="1">
        <v>3</v>
      </c>
    </row>
    <row r="791" spans="1:13" ht="15" customHeight="1" x14ac:dyDescent="0.3">
      <c r="A791" s="14">
        <v>787</v>
      </c>
      <c r="B791" s="1" t="s">
        <v>928</v>
      </c>
      <c r="C791" s="45" t="s">
        <v>210</v>
      </c>
      <c r="D791" s="1" t="s">
        <v>72</v>
      </c>
      <c r="E791" s="1" t="s">
        <v>78</v>
      </c>
      <c r="F791" s="1" t="s">
        <v>80</v>
      </c>
      <c r="G791" s="1"/>
      <c r="H791" s="1" t="s">
        <v>127</v>
      </c>
      <c r="I791" s="1" t="s">
        <v>139</v>
      </c>
      <c r="J791" s="39">
        <v>2.5775714459601571</v>
      </c>
      <c r="K791" s="47">
        <v>1.7707425931140157</v>
      </c>
      <c r="L791" s="39">
        <v>686.98099363620395</v>
      </c>
      <c r="M791" s="1">
        <v>4</v>
      </c>
    </row>
    <row r="792" spans="1:13" ht="15" customHeight="1" x14ac:dyDescent="0.3">
      <c r="A792" s="5">
        <v>788</v>
      </c>
      <c r="B792" s="1" t="s">
        <v>929</v>
      </c>
      <c r="C792" s="45" t="s">
        <v>94</v>
      </c>
      <c r="D792" s="1" t="s">
        <v>72</v>
      </c>
      <c r="E792" s="1" t="s">
        <v>78</v>
      </c>
      <c r="F792" s="1" t="s">
        <v>80</v>
      </c>
      <c r="G792" s="1"/>
      <c r="H792" s="1" t="s">
        <v>127</v>
      </c>
      <c r="I792" s="1" t="s">
        <v>134</v>
      </c>
      <c r="J792" s="39">
        <v>13.327788878248775</v>
      </c>
      <c r="K792" s="47">
        <v>2.4347710655317956</v>
      </c>
      <c r="L792" s="39">
        <v>182.68379607253473</v>
      </c>
      <c r="M792" s="1">
        <v>2</v>
      </c>
    </row>
    <row r="793" spans="1:13" ht="15" customHeight="1" x14ac:dyDescent="0.3">
      <c r="A793" s="5">
        <v>789</v>
      </c>
      <c r="B793" s="1" t="s">
        <v>930</v>
      </c>
      <c r="C793" s="45" t="s">
        <v>9</v>
      </c>
      <c r="D793" s="1" t="s">
        <v>72</v>
      </c>
      <c r="E793" s="1" t="s">
        <v>78</v>
      </c>
      <c r="F793" s="1" t="s">
        <v>80</v>
      </c>
      <c r="G793" s="1"/>
      <c r="H793" s="1" t="s">
        <v>127</v>
      </c>
      <c r="I793" s="1" t="s">
        <v>134</v>
      </c>
      <c r="J793" s="39">
        <v>8.4186764346531824</v>
      </c>
      <c r="K793" s="47">
        <v>1.9920854172532829</v>
      </c>
      <c r="L793" s="39">
        <v>236.62691311586786</v>
      </c>
      <c r="M793" s="1">
        <v>2</v>
      </c>
    </row>
    <row r="794" spans="1:13" ht="15" customHeight="1" x14ac:dyDescent="0.3">
      <c r="A794" s="14">
        <v>790</v>
      </c>
      <c r="B794" s="1" t="s">
        <v>931</v>
      </c>
      <c r="C794" s="45" t="s">
        <v>9</v>
      </c>
      <c r="D794" s="1" t="s">
        <v>72</v>
      </c>
      <c r="E794" s="1" t="s">
        <v>78</v>
      </c>
      <c r="F794" s="1" t="s">
        <v>80</v>
      </c>
      <c r="G794" s="1"/>
      <c r="H794" s="1" t="s">
        <v>127</v>
      </c>
      <c r="I794" s="1" t="s">
        <v>134</v>
      </c>
      <c r="J794" s="39">
        <v>15.584608234148863</v>
      </c>
      <c r="K794" s="47">
        <v>2.8774567138102976</v>
      </c>
      <c r="L794" s="39">
        <v>184.63452340786074</v>
      </c>
      <c r="M794" s="1">
        <v>2</v>
      </c>
    </row>
    <row r="795" spans="1:13" ht="15" customHeight="1" x14ac:dyDescent="0.3">
      <c r="A795" s="5">
        <v>791</v>
      </c>
      <c r="B795" s="1" t="s">
        <v>932</v>
      </c>
      <c r="C795" s="45" t="s">
        <v>131</v>
      </c>
      <c r="D795" s="1" t="s">
        <v>72</v>
      </c>
      <c r="E795" s="1" t="s">
        <v>78</v>
      </c>
      <c r="F795" s="1" t="s">
        <v>80</v>
      </c>
      <c r="G795" s="1"/>
      <c r="H795" s="1" t="s">
        <v>127</v>
      </c>
      <c r="I795" s="1" t="s">
        <v>134</v>
      </c>
      <c r="J795" s="39">
        <v>19.638543469991596</v>
      </c>
      <c r="K795" s="47">
        <v>3.0987995379495046</v>
      </c>
      <c r="L795" s="39">
        <v>157.79171926291693</v>
      </c>
      <c r="M795" s="1">
        <v>2</v>
      </c>
    </row>
    <row r="796" spans="1:13" ht="15" customHeight="1" x14ac:dyDescent="0.3">
      <c r="A796" s="5">
        <v>792</v>
      </c>
      <c r="B796" s="1" t="s">
        <v>933</v>
      </c>
      <c r="C796" s="45" t="s">
        <v>9</v>
      </c>
      <c r="D796" s="1" t="s">
        <v>72</v>
      </c>
      <c r="E796" s="1" t="s">
        <v>78</v>
      </c>
      <c r="F796" s="1" t="s">
        <v>80</v>
      </c>
      <c r="G796" s="1"/>
      <c r="H796" s="1" t="s">
        <v>127</v>
      </c>
      <c r="I796" s="1" t="s">
        <v>134</v>
      </c>
      <c r="J796" s="39">
        <v>4.8862138067045091</v>
      </c>
      <c r="K796" s="47">
        <v>1.549399768974774</v>
      </c>
      <c r="L796" s="39">
        <v>317.09618740972815</v>
      </c>
      <c r="M796" s="1">
        <v>3</v>
      </c>
    </row>
    <row r="797" spans="1:13" ht="15" customHeight="1" x14ac:dyDescent="0.3">
      <c r="A797" s="14">
        <v>793</v>
      </c>
      <c r="B797" s="1" t="s">
        <v>934</v>
      </c>
      <c r="C797" s="45" t="s">
        <v>94</v>
      </c>
      <c r="D797" s="1" t="s">
        <v>72</v>
      </c>
      <c r="E797" s="1" t="s">
        <v>78</v>
      </c>
      <c r="F797" s="1" t="s">
        <v>80</v>
      </c>
      <c r="G797" s="1"/>
      <c r="H797" s="1" t="s">
        <v>127</v>
      </c>
      <c r="I797" s="1" t="s">
        <v>137</v>
      </c>
      <c r="J797" s="39">
        <v>44.402831977826317</v>
      </c>
      <c r="K797" s="47">
        <v>1.5493997689747518</v>
      </c>
      <c r="L797" s="39">
        <v>34.894165528642048</v>
      </c>
      <c r="M797" s="1">
        <v>1</v>
      </c>
    </row>
    <row r="798" spans="1:13" ht="15" customHeight="1" x14ac:dyDescent="0.3">
      <c r="A798" s="5">
        <v>794</v>
      </c>
      <c r="B798" s="1" t="s">
        <v>935</v>
      </c>
      <c r="C798" s="45" t="s">
        <v>131</v>
      </c>
      <c r="D798" s="1" t="s">
        <v>72</v>
      </c>
      <c r="E798" s="1" t="s">
        <v>78</v>
      </c>
      <c r="F798" s="1" t="s">
        <v>80</v>
      </c>
      <c r="G798" s="1"/>
      <c r="H798" s="1" t="s">
        <v>127</v>
      </c>
      <c r="I798" s="1" t="s">
        <v>137</v>
      </c>
      <c r="J798" s="39">
        <v>34.658313490844094</v>
      </c>
      <c r="K798" s="47">
        <v>1.7707425931140319</v>
      </c>
      <c r="L798" s="39">
        <v>51.09142409891988</v>
      </c>
      <c r="M798" s="1">
        <v>1</v>
      </c>
    </row>
    <row r="799" spans="1:13" ht="15" customHeight="1" x14ac:dyDescent="0.3">
      <c r="A799" s="5">
        <v>795</v>
      </c>
      <c r="B799" s="1" t="s">
        <v>936</v>
      </c>
      <c r="C799" s="45" t="s">
        <v>131</v>
      </c>
      <c r="D799" s="1" t="s">
        <v>72</v>
      </c>
      <c r="E799" s="1" t="s">
        <v>78</v>
      </c>
      <c r="F799" s="1" t="s">
        <v>80</v>
      </c>
      <c r="G799" s="1"/>
      <c r="H799" s="1" t="s">
        <v>127</v>
      </c>
      <c r="I799" s="1" t="s">
        <v>139</v>
      </c>
      <c r="J799" s="39">
        <v>10.483396358099085</v>
      </c>
      <c r="K799" s="47">
        <v>2.2134282413925259</v>
      </c>
      <c r="L799" s="39">
        <v>211.13655973548236</v>
      </c>
      <c r="M799" s="1">
        <v>2</v>
      </c>
    </row>
    <row r="800" spans="1:13" ht="15" customHeight="1" x14ac:dyDescent="0.3">
      <c r="A800" s="14">
        <v>796</v>
      </c>
      <c r="B800" s="1" t="s">
        <v>937</v>
      </c>
      <c r="C800" s="45" t="s">
        <v>59</v>
      </c>
      <c r="D800" s="1" t="s">
        <v>72</v>
      </c>
      <c r="E800" s="1" t="s">
        <v>78</v>
      </c>
      <c r="F800" s="1" t="s">
        <v>80</v>
      </c>
      <c r="G800" s="1"/>
      <c r="H800" s="1" t="s">
        <v>127</v>
      </c>
      <c r="I800" s="1" t="s">
        <v>139</v>
      </c>
      <c r="J800" s="39">
        <v>2.0744051398085142</v>
      </c>
      <c r="K800" s="47">
        <v>2.2134282413925228</v>
      </c>
      <c r="L800" s="39">
        <v>1067.01829788025</v>
      </c>
      <c r="M800" s="1">
        <v>5</v>
      </c>
    </row>
    <row r="801" spans="1:13" ht="15" customHeight="1" x14ac:dyDescent="0.3">
      <c r="A801" s="5">
        <v>797</v>
      </c>
      <c r="B801" s="1" t="s">
        <v>938</v>
      </c>
      <c r="C801" s="45" t="s">
        <v>59</v>
      </c>
      <c r="D801" s="1" t="s">
        <v>72</v>
      </c>
      <c r="E801" s="1" t="s">
        <v>78</v>
      </c>
      <c r="F801" s="1" t="s">
        <v>80</v>
      </c>
      <c r="G801" s="1"/>
      <c r="H801" s="1" t="s">
        <v>127</v>
      </c>
      <c r="I801" s="1" t="s">
        <v>139</v>
      </c>
      <c r="J801" s="39">
        <v>1.2905107713740667</v>
      </c>
      <c r="K801" s="47">
        <v>1.5493997689747707</v>
      </c>
      <c r="L801" s="39">
        <v>1200.6097146520156</v>
      </c>
      <c r="M801" s="1">
        <v>5</v>
      </c>
    </row>
    <row r="802" spans="1:13" ht="15" customHeight="1" x14ac:dyDescent="0.3">
      <c r="A802" s="5">
        <v>798</v>
      </c>
      <c r="B802" s="1" t="s">
        <v>939</v>
      </c>
      <c r="C802" s="45" t="s">
        <v>9</v>
      </c>
      <c r="D802" s="1" t="s">
        <v>72</v>
      </c>
      <c r="E802" s="1" t="s">
        <v>78</v>
      </c>
      <c r="F802" s="1" t="s">
        <v>80</v>
      </c>
      <c r="G802" s="1"/>
      <c r="H802" s="1" t="s">
        <v>127</v>
      </c>
      <c r="I802" s="1" t="s">
        <v>139</v>
      </c>
      <c r="J802" s="39">
        <v>16.299540847764394</v>
      </c>
      <c r="K802" s="47">
        <v>4.2055136586457653</v>
      </c>
      <c r="L802" s="39">
        <v>258.01424088719551</v>
      </c>
      <c r="M802" s="1">
        <v>3</v>
      </c>
    </row>
    <row r="803" spans="1:13" ht="15" customHeight="1" x14ac:dyDescent="0.3">
      <c r="A803" s="14">
        <v>799</v>
      </c>
      <c r="B803" s="1" t="s">
        <v>940</v>
      </c>
      <c r="C803" s="45" t="s">
        <v>9</v>
      </c>
      <c r="D803" s="1" t="s">
        <v>72</v>
      </c>
      <c r="E803" s="1" t="s">
        <v>78</v>
      </c>
      <c r="F803" s="1" t="s">
        <v>80</v>
      </c>
      <c r="G803" s="1"/>
      <c r="H803" s="1" t="s">
        <v>127</v>
      </c>
      <c r="I803" s="1" t="s">
        <v>139</v>
      </c>
      <c r="J803" s="39">
        <v>28.002223032139742</v>
      </c>
      <c r="K803" s="47">
        <v>5.9762562517598905</v>
      </c>
      <c r="L803" s="39">
        <v>213.42077894675012</v>
      </c>
      <c r="M803" s="1">
        <v>2</v>
      </c>
    </row>
    <row r="804" spans="1:13" ht="15" customHeight="1" x14ac:dyDescent="0.3">
      <c r="A804" s="5">
        <v>800</v>
      </c>
      <c r="B804" s="1" t="s">
        <v>941</v>
      </c>
      <c r="C804" s="45" t="s">
        <v>59</v>
      </c>
      <c r="D804" s="1" t="s">
        <v>72</v>
      </c>
      <c r="E804" s="1" t="s">
        <v>78</v>
      </c>
      <c r="F804" s="1" t="s">
        <v>80</v>
      </c>
      <c r="G804" s="1"/>
      <c r="H804" s="1" t="s">
        <v>127</v>
      </c>
      <c r="I804" s="1" t="s">
        <v>139</v>
      </c>
      <c r="J804" s="39">
        <v>4.6101256688070738</v>
      </c>
      <c r="K804" s="47">
        <v>4.4268564827850536</v>
      </c>
      <c r="L804" s="39">
        <v>960.24637955922719</v>
      </c>
      <c r="M804" s="1">
        <v>4</v>
      </c>
    </row>
    <row r="805" spans="1:13" ht="15" customHeight="1" x14ac:dyDescent="0.3">
      <c r="A805" s="5">
        <v>801</v>
      </c>
      <c r="B805" s="1" t="s">
        <v>942</v>
      </c>
      <c r="C805" s="45" t="s">
        <v>59</v>
      </c>
      <c r="D805" s="1" t="s">
        <v>72</v>
      </c>
      <c r="E805" s="1" t="s">
        <v>78</v>
      </c>
      <c r="F805" s="1" t="s">
        <v>80</v>
      </c>
      <c r="G805" s="1"/>
      <c r="H805" s="1" t="s">
        <v>127</v>
      </c>
      <c r="I805" s="1" t="s">
        <v>139</v>
      </c>
      <c r="J805" s="39">
        <v>2.9727367726742013</v>
      </c>
      <c r="K805" s="47">
        <v>2.6561138896710288</v>
      </c>
      <c r="L805" s="39">
        <v>893.49111367221838</v>
      </c>
      <c r="M805" s="1">
        <v>4</v>
      </c>
    </row>
    <row r="806" spans="1:13" ht="15" customHeight="1" x14ac:dyDescent="0.3">
      <c r="A806" s="14">
        <v>802</v>
      </c>
      <c r="B806" s="1" t="s">
        <v>943</v>
      </c>
      <c r="C806" s="45" t="s">
        <v>59</v>
      </c>
      <c r="D806" s="1" t="s">
        <v>72</v>
      </c>
      <c r="E806" s="1" t="s">
        <v>78</v>
      </c>
      <c r="F806" s="1" t="s">
        <v>80</v>
      </c>
      <c r="G806" s="1"/>
      <c r="H806" s="1" t="s">
        <v>127</v>
      </c>
      <c r="I806" s="1" t="s">
        <v>139</v>
      </c>
      <c r="J806" s="39">
        <v>3.2696044190085449</v>
      </c>
      <c r="K806" s="47">
        <v>3.3201423620887889</v>
      </c>
      <c r="L806" s="39">
        <v>1015.4568983288715</v>
      </c>
      <c r="M806" s="1">
        <v>5</v>
      </c>
    </row>
    <row r="807" spans="1:13" ht="15" customHeight="1" x14ac:dyDescent="0.3">
      <c r="A807" s="5">
        <v>803</v>
      </c>
      <c r="B807" s="1" t="s">
        <v>944</v>
      </c>
      <c r="C807" s="45" t="s">
        <v>131</v>
      </c>
      <c r="D807" s="1" t="s">
        <v>72</v>
      </c>
      <c r="E807" s="1" t="s">
        <v>78</v>
      </c>
      <c r="F807" s="1" t="s">
        <v>80</v>
      </c>
      <c r="G807" s="1"/>
      <c r="H807" s="1" t="s">
        <v>127</v>
      </c>
      <c r="I807" s="1" t="s">
        <v>139</v>
      </c>
      <c r="J807" s="39">
        <v>17.994096608255553</v>
      </c>
      <c r="K807" s="47">
        <v>2.2134282413925259</v>
      </c>
      <c r="L807" s="39">
        <v>123.00857828989436</v>
      </c>
      <c r="M807" s="1">
        <v>1</v>
      </c>
    </row>
    <row r="808" spans="1:13" ht="15" customHeight="1" x14ac:dyDescent="0.3">
      <c r="A808" s="5">
        <v>804</v>
      </c>
      <c r="B808" s="1" t="s">
        <v>945</v>
      </c>
      <c r="C808" s="45" t="s">
        <v>9</v>
      </c>
      <c r="D808" s="1" t="s">
        <v>72</v>
      </c>
      <c r="E808" s="1" t="s">
        <v>78</v>
      </c>
      <c r="F808" s="1" t="s">
        <v>80</v>
      </c>
      <c r="G808" s="1"/>
      <c r="H808" s="1" t="s">
        <v>127</v>
      </c>
      <c r="I808" s="1" t="s">
        <v>139</v>
      </c>
      <c r="J808" s="39">
        <v>5.0469742428813555</v>
      </c>
      <c r="K808" s="47">
        <v>1.5493997689747743</v>
      </c>
      <c r="L808" s="39">
        <v>306.99577497550501</v>
      </c>
      <c r="M808" s="1">
        <v>3</v>
      </c>
    </row>
    <row r="809" spans="1:13" ht="15" customHeight="1" x14ac:dyDescent="0.3">
      <c r="A809" s="14">
        <v>805</v>
      </c>
      <c r="B809" s="1" t="s">
        <v>946</v>
      </c>
      <c r="C809" s="45" t="s">
        <v>210</v>
      </c>
      <c r="D809" s="1" t="s">
        <v>72</v>
      </c>
      <c r="E809" s="1" t="s">
        <v>78</v>
      </c>
      <c r="F809" s="1" t="s">
        <v>80</v>
      </c>
      <c r="G809" s="1"/>
      <c r="H809" s="1" t="s">
        <v>127</v>
      </c>
      <c r="I809" s="1" t="s">
        <v>139</v>
      </c>
      <c r="J809" s="39">
        <v>2.5712712615474658</v>
      </c>
      <c r="K809" s="47">
        <v>1.5493997689747734</v>
      </c>
      <c r="L809" s="39">
        <v>602.58121814899437</v>
      </c>
      <c r="M809" s="1">
        <v>4</v>
      </c>
    </row>
    <row r="810" spans="1:13" ht="15" customHeight="1" x14ac:dyDescent="0.3">
      <c r="A810" s="5">
        <v>806</v>
      </c>
      <c r="B810" s="1" t="s">
        <v>947</v>
      </c>
      <c r="C810" s="45" t="s">
        <v>59</v>
      </c>
      <c r="D810" s="1" t="s">
        <v>72</v>
      </c>
      <c r="E810" s="1" t="s">
        <v>78</v>
      </c>
      <c r="F810" s="1" t="s">
        <v>80</v>
      </c>
      <c r="G810" s="1"/>
      <c r="H810" s="1" t="s">
        <v>127</v>
      </c>
      <c r="I810" s="1" t="s">
        <v>139</v>
      </c>
      <c r="J810" s="39">
        <v>1.2102837007816516</v>
      </c>
      <c r="K810" s="47">
        <v>2.43477106553178</v>
      </c>
      <c r="L810" s="39">
        <v>2011.7358136437792</v>
      </c>
      <c r="M810" s="1">
        <v>5</v>
      </c>
    </row>
    <row r="811" spans="1:13" ht="15" customHeight="1" x14ac:dyDescent="0.3">
      <c r="A811" s="5">
        <v>807</v>
      </c>
      <c r="B811" s="1" t="s">
        <v>948</v>
      </c>
      <c r="C811" s="45" t="s">
        <v>59</v>
      </c>
      <c r="D811" s="1" t="s">
        <v>72</v>
      </c>
      <c r="E811" s="1" t="s">
        <v>78</v>
      </c>
      <c r="F811" s="1" t="s">
        <v>80</v>
      </c>
      <c r="G811" s="1"/>
      <c r="H811" s="1" t="s">
        <v>127</v>
      </c>
      <c r="I811" s="1" t="s">
        <v>139</v>
      </c>
      <c r="J811" s="39">
        <v>2.9250619088884373</v>
      </c>
      <c r="K811" s="47">
        <v>1.7707425931140157</v>
      </c>
      <c r="L811" s="39">
        <v>605.36927021381291</v>
      </c>
      <c r="M811" s="1">
        <v>4</v>
      </c>
    </row>
    <row r="812" spans="1:13" ht="15" customHeight="1" x14ac:dyDescent="0.3">
      <c r="A812" s="14">
        <v>808</v>
      </c>
      <c r="B812" s="1" t="s">
        <v>949</v>
      </c>
      <c r="C812" s="45" t="s">
        <v>210</v>
      </c>
      <c r="D812" s="1" t="s">
        <v>72</v>
      </c>
      <c r="E812" s="1" t="s">
        <v>78</v>
      </c>
      <c r="F812" s="1" t="s">
        <v>80</v>
      </c>
      <c r="G812" s="1"/>
      <c r="H812" s="1" t="s">
        <v>127</v>
      </c>
      <c r="I812" s="1" t="s">
        <v>139</v>
      </c>
      <c r="J812" s="39">
        <v>7.7379323959203665</v>
      </c>
      <c r="K812" s="47">
        <v>2.6561138896710208</v>
      </c>
      <c r="L812" s="39">
        <v>343.25886474161899</v>
      </c>
      <c r="M812" s="1">
        <v>3</v>
      </c>
    </row>
    <row r="813" spans="1:13" ht="15" customHeight="1" x14ac:dyDescent="0.3">
      <c r="A813" s="5">
        <v>809</v>
      </c>
      <c r="B813" s="1" t="s">
        <v>950</v>
      </c>
      <c r="C813" s="45" t="s">
        <v>59</v>
      </c>
      <c r="D813" s="1" t="s">
        <v>72</v>
      </c>
      <c r="E813" s="1" t="s">
        <v>78</v>
      </c>
      <c r="F813" s="1" t="s">
        <v>80</v>
      </c>
      <c r="G813" s="1"/>
      <c r="H813" s="1" t="s">
        <v>127</v>
      </c>
      <c r="I813" s="1" t="s">
        <v>139</v>
      </c>
      <c r="J813" s="39">
        <v>3.1292219036351652</v>
      </c>
      <c r="K813" s="47">
        <v>1.9920854172532738</v>
      </c>
      <c r="L813" s="39">
        <v>636.60727126417635</v>
      </c>
      <c r="M813" s="1">
        <v>4</v>
      </c>
    </row>
    <row r="814" spans="1:13" ht="15" customHeight="1" x14ac:dyDescent="0.3">
      <c r="A814" s="5">
        <v>810</v>
      </c>
      <c r="B814" s="1" t="s">
        <v>951</v>
      </c>
      <c r="C814" s="45" t="s">
        <v>9</v>
      </c>
      <c r="D814" s="1" t="s">
        <v>72</v>
      </c>
      <c r="E814" s="1" t="s">
        <v>78</v>
      </c>
      <c r="F814" s="1" t="s">
        <v>80</v>
      </c>
      <c r="G814" s="1"/>
      <c r="H814" s="1" t="s">
        <v>127</v>
      </c>
      <c r="I814" s="1" t="s">
        <v>139</v>
      </c>
      <c r="J814" s="39">
        <v>10.923150397217144</v>
      </c>
      <c r="K814" s="47">
        <v>2.8774567138102984</v>
      </c>
      <c r="L814" s="39">
        <v>263.42736382567603</v>
      </c>
      <c r="M814" s="1">
        <v>3</v>
      </c>
    </row>
    <row r="815" spans="1:13" ht="15" customHeight="1" x14ac:dyDescent="0.3">
      <c r="A815" s="14">
        <v>811</v>
      </c>
      <c r="B815" s="1" t="s">
        <v>952</v>
      </c>
      <c r="C815" s="45" t="s">
        <v>210</v>
      </c>
      <c r="D815" s="1" t="s">
        <v>72</v>
      </c>
      <c r="E815" s="1" t="s">
        <v>78</v>
      </c>
      <c r="F815" s="1" t="s">
        <v>80</v>
      </c>
      <c r="G815" s="1"/>
      <c r="H815" s="1" t="s">
        <v>127</v>
      </c>
      <c r="I815" s="1" t="s">
        <v>139</v>
      </c>
      <c r="J815" s="39">
        <v>1.1953890842703332</v>
      </c>
      <c r="K815" s="47">
        <v>1.5493997689747723</v>
      </c>
      <c r="L815" s="39">
        <v>1296.146827307301</v>
      </c>
      <c r="M815" s="1">
        <v>5</v>
      </c>
    </row>
    <row r="816" spans="1:13" ht="15" customHeight="1" x14ac:dyDescent="0.3">
      <c r="A816" s="5">
        <v>812</v>
      </c>
      <c r="B816" s="1" t="s">
        <v>953</v>
      </c>
      <c r="C816" s="45" t="s">
        <v>210</v>
      </c>
      <c r="D816" s="1" t="s">
        <v>72</v>
      </c>
      <c r="E816" s="1" t="s">
        <v>78</v>
      </c>
      <c r="F816" s="1" t="s">
        <v>80</v>
      </c>
      <c r="G816" s="1"/>
      <c r="H816" s="1" t="s">
        <v>127</v>
      </c>
      <c r="I816" s="1" t="s">
        <v>139</v>
      </c>
      <c r="J816" s="39">
        <v>4.7639992324691791</v>
      </c>
      <c r="K816" s="47">
        <v>1.7707425931140153</v>
      </c>
      <c r="L816" s="39">
        <v>371.69245978157727</v>
      </c>
      <c r="M816" s="1">
        <v>3</v>
      </c>
    </row>
    <row r="817" spans="1:13" ht="15" customHeight="1" x14ac:dyDescent="0.3">
      <c r="A817" s="5">
        <v>813</v>
      </c>
      <c r="B817" s="1" t="s">
        <v>954</v>
      </c>
      <c r="C817" s="45" t="s">
        <v>131</v>
      </c>
      <c r="D817" s="1" t="s">
        <v>72</v>
      </c>
      <c r="E817" s="1" t="s">
        <v>78</v>
      </c>
      <c r="F817" s="1" t="s">
        <v>80</v>
      </c>
      <c r="G817" s="1"/>
      <c r="H817" s="1" t="s">
        <v>127</v>
      </c>
      <c r="I817" s="1" t="s">
        <v>139</v>
      </c>
      <c r="J817" s="39">
        <v>9.9036503491698475</v>
      </c>
      <c r="K817" s="47">
        <v>2.6561138896710164</v>
      </c>
      <c r="L817" s="39">
        <v>268.19544269287127</v>
      </c>
      <c r="M817" s="1">
        <v>3</v>
      </c>
    </row>
    <row r="818" spans="1:13" ht="15" customHeight="1" x14ac:dyDescent="0.3">
      <c r="A818" s="14">
        <v>814</v>
      </c>
      <c r="B818" s="1" t="s">
        <v>955</v>
      </c>
      <c r="C818" s="45" t="s">
        <v>59</v>
      </c>
      <c r="D818" s="1" t="s">
        <v>72</v>
      </c>
      <c r="E818" s="1" t="s">
        <v>78</v>
      </c>
      <c r="F818" s="1" t="s">
        <v>80</v>
      </c>
      <c r="G818" s="1"/>
      <c r="H818" s="1" t="s">
        <v>127</v>
      </c>
      <c r="I818" s="1" t="s">
        <v>139</v>
      </c>
      <c r="J818" s="39">
        <v>2.4722387229375884</v>
      </c>
      <c r="K818" s="47">
        <v>1.7707425931140155</v>
      </c>
      <c r="L818" s="39">
        <v>716.25065034575869</v>
      </c>
      <c r="M818" s="1">
        <v>4</v>
      </c>
    </row>
    <row r="819" spans="1:13" ht="15" customHeight="1" x14ac:dyDescent="0.3">
      <c r="A819" s="5">
        <v>815</v>
      </c>
      <c r="B819" s="1" t="s">
        <v>956</v>
      </c>
      <c r="C819" s="45" t="s">
        <v>131</v>
      </c>
      <c r="D819" s="1" t="s">
        <v>72</v>
      </c>
      <c r="E819" s="1" t="s">
        <v>78</v>
      </c>
      <c r="F819" s="1" t="s">
        <v>80</v>
      </c>
      <c r="G819" s="1"/>
      <c r="H819" s="1" t="s">
        <v>127</v>
      </c>
      <c r="I819" s="1" t="s">
        <v>139</v>
      </c>
      <c r="J819" s="39">
        <v>21.440525439831184</v>
      </c>
      <c r="K819" s="47">
        <v>5.3122277793420967</v>
      </c>
      <c r="L819" s="39">
        <v>247.7657459585059</v>
      </c>
      <c r="M819" s="1">
        <v>2</v>
      </c>
    </row>
    <row r="820" spans="1:13" ht="15" customHeight="1" x14ac:dyDescent="0.3">
      <c r="A820" s="5">
        <v>816</v>
      </c>
      <c r="B820" s="1" t="s">
        <v>957</v>
      </c>
      <c r="C820" s="45" t="s">
        <v>94</v>
      </c>
      <c r="D820" s="1" t="s">
        <v>72</v>
      </c>
      <c r="E820" s="1" t="s">
        <v>78</v>
      </c>
      <c r="F820" s="1" t="s">
        <v>80</v>
      </c>
      <c r="G820" s="1"/>
      <c r="H820" s="1" t="s">
        <v>127</v>
      </c>
      <c r="I820" s="1" t="s">
        <v>139</v>
      </c>
      <c r="J820" s="39">
        <v>15.403036181232798</v>
      </c>
      <c r="K820" s="47">
        <v>3.0987995379495201</v>
      </c>
      <c r="L820" s="39">
        <v>201.18108543594323</v>
      </c>
      <c r="M820" s="1">
        <v>2</v>
      </c>
    </row>
    <row r="821" spans="1:13" ht="15" customHeight="1" x14ac:dyDescent="0.3">
      <c r="A821" s="14">
        <v>817</v>
      </c>
      <c r="B821" s="1" t="s">
        <v>958</v>
      </c>
      <c r="C821" s="45" t="s">
        <v>210</v>
      </c>
      <c r="D821" s="1" t="s">
        <v>72</v>
      </c>
      <c r="E821" s="1" t="s">
        <v>78</v>
      </c>
      <c r="F821" s="1" t="s">
        <v>80</v>
      </c>
      <c r="G821" s="1"/>
      <c r="H821" s="1" t="s">
        <v>127</v>
      </c>
      <c r="I821" s="1" t="s">
        <v>139</v>
      </c>
      <c r="J821" s="39">
        <v>3.0853215553514537</v>
      </c>
      <c r="K821" s="47">
        <v>1.9920854172532767</v>
      </c>
      <c r="L821" s="39">
        <v>645.66541331746384</v>
      </c>
      <c r="M821" s="1">
        <v>4</v>
      </c>
    </row>
    <row r="822" spans="1:13" ht="15" customHeight="1" x14ac:dyDescent="0.3">
      <c r="A822" s="5">
        <v>818</v>
      </c>
      <c r="B822" s="1" t="s">
        <v>959</v>
      </c>
      <c r="C822" s="45" t="s">
        <v>59</v>
      </c>
      <c r="D822" s="1" t="s">
        <v>72</v>
      </c>
      <c r="E822" s="1" t="s">
        <v>78</v>
      </c>
      <c r="F822" s="1" t="s">
        <v>80</v>
      </c>
      <c r="G822" s="1"/>
      <c r="H822" s="1" t="s">
        <v>127</v>
      </c>
      <c r="I822" s="1" t="s">
        <v>139</v>
      </c>
      <c r="J822" s="39">
        <v>3.2231769561872605</v>
      </c>
      <c r="K822" s="47">
        <v>1.5493997689747734</v>
      </c>
      <c r="L822" s="39">
        <v>480.70577260752674</v>
      </c>
      <c r="M822" s="1">
        <v>3</v>
      </c>
    </row>
    <row r="823" spans="1:13" ht="15" customHeight="1" x14ac:dyDescent="0.3">
      <c r="A823" s="5">
        <v>819</v>
      </c>
      <c r="B823" s="1" t="s">
        <v>960</v>
      </c>
      <c r="C823" s="45" t="s">
        <v>59</v>
      </c>
      <c r="D823" s="1" t="s">
        <v>72</v>
      </c>
      <c r="E823" s="1" t="s">
        <v>78</v>
      </c>
      <c r="F823" s="1" t="s">
        <v>80</v>
      </c>
      <c r="G823" s="1"/>
      <c r="H823" s="1" t="s">
        <v>127</v>
      </c>
      <c r="I823" s="1" t="s">
        <v>139</v>
      </c>
      <c r="J823" s="39">
        <v>2.9650295352874054</v>
      </c>
      <c r="K823" s="47">
        <v>1.7707425931140155</v>
      </c>
      <c r="L823" s="39">
        <v>597.20909085054848</v>
      </c>
      <c r="M823" s="1">
        <v>4</v>
      </c>
    </row>
    <row r="824" spans="1:13" ht="15" customHeight="1" x14ac:dyDescent="0.3">
      <c r="A824" s="14">
        <v>820</v>
      </c>
      <c r="B824" s="1" t="s">
        <v>961</v>
      </c>
      <c r="C824" s="45" t="s">
        <v>9</v>
      </c>
      <c r="D824" s="1" t="s">
        <v>72</v>
      </c>
      <c r="E824" s="1" t="s">
        <v>78</v>
      </c>
      <c r="F824" s="1" t="s">
        <v>80</v>
      </c>
      <c r="G824" s="1"/>
      <c r="H824" s="1" t="s">
        <v>127</v>
      </c>
      <c r="I824" s="1" t="s">
        <v>139</v>
      </c>
      <c r="J824" s="39">
        <v>4.6096733830890564</v>
      </c>
      <c r="K824" s="47">
        <v>1.7707425931140153</v>
      </c>
      <c r="L824" s="39">
        <v>384.13623828753714</v>
      </c>
      <c r="M824" s="1">
        <v>3</v>
      </c>
    </row>
    <row r="825" spans="1:13" ht="15" customHeight="1" x14ac:dyDescent="0.3">
      <c r="A825" s="5">
        <v>821</v>
      </c>
      <c r="B825" s="1" t="s">
        <v>962</v>
      </c>
      <c r="C825" s="45" t="s">
        <v>9</v>
      </c>
      <c r="D825" s="1" t="s">
        <v>72</v>
      </c>
      <c r="E825" s="1" t="s">
        <v>78</v>
      </c>
      <c r="F825" s="1" t="s">
        <v>80</v>
      </c>
      <c r="G825" s="1"/>
      <c r="H825" s="1" t="s">
        <v>127</v>
      </c>
      <c r="I825" s="1" t="s">
        <v>139</v>
      </c>
      <c r="J825" s="39">
        <v>1.810556504195288</v>
      </c>
      <c r="K825" s="47">
        <v>1.5493997689747729</v>
      </c>
      <c r="L825" s="39">
        <v>855.75885943610047</v>
      </c>
      <c r="M825" s="1">
        <v>4</v>
      </c>
    </row>
    <row r="826" spans="1:13" ht="15" customHeight="1" x14ac:dyDescent="0.3">
      <c r="A826" s="5">
        <v>822</v>
      </c>
      <c r="B826" s="1" t="s">
        <v>963</v>
      </c>
      <c r="C826" s="45" t="s">
        <v>145</v>
      </c>
      <c r="D826" s="1"/>
      <c r="E826" s="1"/>
      <c r="F826" s="1"/>
      <c r="G826" s="1"/>
      <c r="H826" s="1"/>
      <c r="I826" s="1"/>
      <c r="J826" s="39">
        <v>13.521269570952068</v>
      </c>
      <c r="K826" s="47">
        <v>2.2134282413925255</v>
      </c>
      <c r="L826" s="39">
        <v>163.69973468672379</v>
      </c>
      <c r="M826" s="1">
        <v>2</v>
      </c>
    </row>
    <row r="827" spans="1:13" ht="15" customHeight="1" x14ac:dyDescent="0.3">
      <c r="A827" s="14">
        <v>823</v>
      </c>
      <c r="B827" s="1" t="s">
        <v>964</v>
      </c>
      <c r="C827" s="45" t="s">
        <v>210</v>
      </c>
      <c r="D827" s="1" t="s">
        <v>72</v>
      </c>
      <c r="E827" s="1" t="s">
        <v>78</v>
      </c>
      <c r="F827" s="1" t="s">
        <v>80</v>
      </c>
      <c r="G827" s="1"/>
      <c r="H827" s="1" t="s">
        <v>127</v>
      </c>
      <c r="I827" s="1" t="s">
        <v>139</v>
      </c>
      <c r="J827" s="39">
        <v>2.3532993541869627</v>
      </c>
      <c r="K827" s="47">
        <v>1.9920854172532743</v>
      </c>
      <c r="L827" s="39">
        <v>846.50744228904796</v>
      </c>
      <c r="M827" s="1">
        <v>4</v>
      </c>
    </row>
    <row r="828" spans="1:13" ht="15" customHeight="1" x14ac:dyDescent="0.3">
      <c r="A828" s="5">
        <v>824</v>
      </c>
      <c r="B828" s="1" t="s">
        <v>965</v>
      </c>
      <c r="C828" s="45" t="s">
        <v>145</v>
      </c>
      <c r="D828" s="1"/>
      <c r="E828" s="1"/>
      <c r="F828" s="1"/>
      <c r="G828" s="1"/>
      <c r="H828" s="1"/>
      <c r="I828" s="1"/>
      <c r="J828" s="39">
        <v>33.528834626950612</v>
      </c>
      <c r="K828" s="47">
        <v>2.2134282413925259</v>
      </c>
      <c r="L828" s="39">
        <v>66.015662817381767</v>
      </c>
      <c r="M828" s="1">
        <v>1</v>
      </c>
    </row>
    <row r="829" spans="1:13" ht="15" customHeight="1" x14ac:dyDescent="0.3">
      <c r="A829" s="5">
        <v>825</v>
      </c>
      <c r="B829" s="1" t="s">
        <v>966</v>
      </c>
      <c r="C829" s="45" t="s">
        <v>9</v>
      </c>
      <c r="D829" s="1" t="s">
        <v>72</v>
      </c>
      <c r="E829" s="1" t="s">
        <v>78</v>
      </c>
      <c r="F829" s="1" t="s">
        <v>80</v>
      </c>
      <c r="G829" s="1"/>
      <c r="H829" s="1" t="s">
        <v>127</v>
      </c>
      <c r="I829" s="1" t="s">
        <v>139</v>
      </c>
      <c r="J829" s="39">
        <v>9.9684968046922666</v>
      </c>
      <c r="K829" s="47">
        <v>2.4347710655318044</v>
      </c>
      <c r="L829" s="39">
        <v>244.24656126545926</v>
      </c>
      <c r="M829" s="1">
        <v>2</v>
      </c>
    </row>
    <row r="830" spans="1:13" ht="15" customHeight="1" x14ac:dyDescent="0.3">
      <c r="A830" s="14">
        <v>826</v>
      </c>
      <c r="B830" s="1" t="s">
        <v>967</v>
      </c>
      <c r="C830" s="45" t="s">
        <v>9</v>
      </c>
      <c r="D830" s="1" t="s">
        <v>72</v>
      </c>
      <c r="E830" s="1" t="s">
        <v>78</v>
      </c>
      <c r="F830" s="1" t="s">
        <v>80</v>
      </c>
      <c r="G830" s="1"/>
      <c r="H830" s="1" t="s">
        <v>127</v>
      </c>
      <c r="I830" s="1" t="s">
        <v>139</v>
      </c>
      <c r="J830" s="39">
        <v>7.0286719231274883</v>
      </c>
      <c r="K830" s="47">
        <v>1.5493997689747665</v>
      </c>
      <c r="L830" s="39">
        <v>220.43990471038279</v>
      </c>
      <c r="M830" s="1">
        <v>2</v>
      </c>
    </row>
    <row r="831" spans="1:13" ht="15" customHeight="1" x14ac:dyDescent="0.3">
      <c r="A831" s="5">
        <v>827</v>
      </c>
      <c r="B831" s="1" t="s">
        <v>968</v>
      </c>
      <c r="C831" s="45" t="s">
        <v>100</v>
      </c>
      <c r="D831" s="1"/>
      <c r="E831" s="1"/>
      <c r="F831" s="1"/>
      <c r="G831" s="1"/>
      <c r="H831" s="1"/>
      <c r="I831" s="1"/>
      <c r="J831" s="39">
        <v>30.523206865832986</v>
      </c>
      <c r="K831" s="47">
        <v>2.6561138896710736</v>
      </c>
      <c r="L831" s="39">
        <v>87.019489837559291</v>
      </c>
      <c r="M831" s="1">
        <v>1</v>
      </c>
    </row>
    <row r="832" spans="1:13" ht="15" customHeight="1" x14ac:dyDescent="0.3">
      <c r="A832" s="5">
        <v>828</v>
      </c>
      <c r="B832" s="1" t="s">
        <v>969</v>
      </c>
      <c r="C832" s="45" t="s">
        <v>94</v>
      </c>
      <c r="D832" s="1" t="s">
        <v>72</v>
      </c>
      <c r="E832" s="1" t="s">
        <v>78</v>
      </c>
      <c r="F832" s="1" t="s">
        <v>80</v>
      </c>
      <c r="G832" s="1"/>
      <c r="H832" s="1" t="s">
        <v>127</v>
      </c>
      <c r="I832" s="1" t="s">
        <v>139</v>
      </c>
      <c r="J832" s="39">
        <v>8.6606490593625409</v>
      </c>
      <c r="K832" s="47">
        <v>1.5493997689747643</v>
      </c>
      <c r="L832" s="39">
        <v>178.90111449554641</v>
      </c>
      <c r="M832" s="1">
        <v>2</v>
      </c>
    </row>
    <row r="833" spans="1:13" ht="15" customHeight="1" x14ac:dyDescent="0.3">
      <c r="A833" s="14">
        <v>829</v>
      </c>
      <c r="B833" s="1" t="s">
        <v>970</v>
      </c>
      <c r="C833" s="45" t="s">
        <v>9</v>
      </c>
      <c r="D833" s="1" t="s">
        <v>72</v>
      </c>
      <c r="E833" s="1" t="s">
        <v>78</v>
      </c>
      <c r="F833" s="1" t="s">
        <v>80</v>
      </c>
      <c r="G833" s="1"/>
      <c r="H833" s="1" t="s">
        <v>127</v>
      </c>
      <c r="I833" s="1" t="s">
        <v>139</v>
      </c>
      <c r="J833" s="39">
        <v>3.9434757173166219</v>
      </c>
      <c r="K833" s="47">
        <v>1.5493997689747738</v>
      </c>
      <c r="L833" s="39">
        <v>392.90206914956707</v>
      </c>
      <c r="M833" s="1">
        <v>3</v>
      </c>
    </row>
    <row r="834" spans="1:13" ht="15" customHeight="1" x14ac:dyDescent="0.3">
      <c r="A834" s="5">
        <v>830</v>
      </c>
      <c r="B834" s="1" t="s">
        <v>971</v>
      </c>
      <c r="C834" s="45" t="s">
        <v>9</v>
      </c>
      <c r="D834" s="1" t="s">
        <v>72</v>
      </c>
      <c r="E834" s="1" t="s">
        <v>78</v>
      </c>
      <c r="F834" s="1" t="s">
        <v>80</v>
      </c>
      <c r="G834" s="1"/>
      <c r="H834" s="1" t="s">
        <v>127</v>
      </c>
      <c r="I834" s="1" t="s">
        <v>139</v>
      </c>
      <c r="J834" s="39">
        <v>8.8125703797981707</v>
      </c>
      <c r="K834" s="47">
        <v>1.9920854172532825</v>
      </c>
      <c r="L834" s="39">
        <v>226.05044060923643</v>
      </c>
      <c r="M834" s="1">
        <v>2</v>
      </c>
    </row>
    <row r="835" spans="1:13" ht="15" customHeight="1" x14ac:dyDescent="0.3">
      <c r="A835" s="5">
        <v>831</v>
      </c>
      <c r="B835" s="1" t="s">
        <v>972</v>
      </c>
      <c r="C835" s="45" t="s">
        <v>100</v>
      </c>
      <c r="D835" s="1"/>
      <c r="E835" s="1"/>
      <c r="F835" s="1"/>
      <c r="G835" s="1"/>
      <c r="H835" s="1"/>
      <c r="I835" s="1"/>
      <c r="J835" s="39">
        <v>15.238272152643914</v>
      </c>
      <c r="K835" s="47">
        <v>1.5493997689747565</v>
      </c>
      <c r="L835" s="39">
        <v>101.67817935355146</v>
      </c>
      <c r="M835" s="1">
        <v>1</v>
      </c>
    </row>
    <row r="836" spans="1:13" ht="15" customHeight="1" x14ac:dyDescent="0.3">
      <c r="A836" s="14">
        <v>832</v>
      </c>
      <c r="B836" s="1" t="s">
        <v>973</v>
      </c>
      <c r="C836" s="45" t="s">
        <v>145</v>
      </c>
      <c r="D836" s="1"/>
      <c r="E836" s="1"/>
      <c r="F836" s="1"/>
      <c r="G836" s="1"/>
      <c r="H836" s="1"/>
      <c r="I836" s="1"/>
      <c r="J836" s="39">
        <v>35.878651844661732</v>
      </c>
      <c r="K836" s="47">
        <v>2.434771065531812</v>
      </c>
      <c r="L836" s="39">
        <v>67.861275169236151</v>
      </c>
      <c r="M836" s="1">
        <v>1</v>
      </c>
    </row>
    <row r="837" spans="1:13" ht="15" customHeight="1" x14ac:dyDescent="0.3">
      <c r="A837" s="5">
        <v>833</v>
      </c>
      <c r="B837" s="1" t="s">
        <v>974</v>
      </c>
      <c r="C837" s="45" t="s">
        <v>131</v>
      </c>
      <c r="D837" s="1" t="s">
        <v>72</v>
      </c>
      <c r="E837" s="1" t="s">
        <v>82</v>
      </c>
      <c r="F837" s="1" t="s">
        <v>80</v>
      </c>
      <c r="G837" s="1"/>
      <c r="H837" s="1" t="s">
        <v>127</v>
      </c>
      <c r="I837" s="1" t="s">
        <v>139</v>
      </c>
      <c r="J837" s="39">
        <v>30.027153205406005</v>
      </c>
      <c r="K837" s="47">
        <v>3.5414851862279844</v>
      </c>
      <c r="L837" s="39">
        <v>117.94275541213761</v>
      </c>
      <c r="M837" s="1">
        <v>1</v>
      </c>
    </row>
    <row r="838" spans="1:13" ht="15" customHeight="1" x14ac:dyDescent="0.3">
      <c r="A838" s="5">
        <v>834</v>
      </c>
      <c r="B838" s="1" t="s">
        <v>975</v>
      </c>
      <c r="C838" s="45" t="s">
        <v>131</v>
      </c>
      <c r="D838" s="1" t="s">
        <v>72</v>
      </c>
      <c r="E838" s="1" t="s">
        <v>82</v>
      </c>
      <c r="F838" s="1" t="s">
        <v>80</v>
      </c>
      <c r="G838" s="1"/>
      <c r="H838" s="1" t="s">
        <v>127</v>
      </c>
      <c r="I838" s="1" t="s">
        <v>139</v>
      </c>
      <c r="J838" s="39">
        <v>14.135487397988109</v>
      </c>
      <c r="K838" s="47">
        <v>1.5493997689747625</v>
      </c>
      <c r="L838" s="39">
        <v>109.61063636159352</v>
      </c>
      <c r="M838" s="1">
        <v>1</v>
      </c>
    </row>
    <row r="839" spans="1:13" ht="15" customHeight="1" x14ac:dyDescent="0.3">
      <c r="A839" s="14">
        <v>835</v>
      </c>
      <c r="B839" s="1" t="s">
        <v>976</v>
      </c>
      <c r="C839" s="45" t="s">
        <v>145</v>
      </c>
      <c r="D839" s="1"/>
      <c r="E839" s="1"/>
      <c r="F839" s="1"/>
      <c r="G839" s="1"/>
      <c r="H839" s="1"/>
      <c r="I839" s="1"/>
      <c r="J839" s="39">
        <v>22.619317952285126</v>
      </c>
      <c r="K839" s="47">
        <v>2.2134282413925259</v>
      </c>
      <c r="L839" s="39">
        <v>97.855657984988582</v>
      </c>
      <c r="M839" s="1">
        <v>1</v>
      </c>
    </row>
    <row r="840" spans="1:13" ht="15" customHeight="1" x14ac:dyDescent="0.3">
      <c r="A840" s="5">
        <v>836</v>
      </c>
      <c r="B840" s="1" t="s">
        <v>977</v>
      </c>
      <c r="C840" s="45" t="s">
        <v>131</v>
      </c>
      <c r="D840" s="1" t="s">
        <v>72</v>
      </c>
      <c r="E840" s="1" t="s">
        <v>82</v>
      </c>
      <c r="F840" s="1" t="s">
        <v>80</v>
      </c>
      <c r="G840" s="1"/>
      <c r="H840" s="1" t="s">
        <v>127</v>
      </c>
      <c r="I840" s="1" t="s">
        <v>139</v>
      </c>
      <c r="J840" s="39">
        <v>10.122470593286691</v>
      </c>
      <c r="K840" s="47">
        <v>1.7707425931140288</v>
      </c>
      <c r="L840" s="39">
        <v>174.93185846234024</v>
      </c>
      <c r="M840" s="1">
        <v>2</v>
      </c>
    </row>
    <row r="841" spans="1:13" ht="15" customHeight="1" x14ac:dyDescent="0.3">
      <c r="A841" s="5">
        <v>837</v>
      </c>
      <c r="B841" s="1" t="s">
        <v>978</v>
      </c>
      <c r="C841" s="45" t="s">
        <v>9</v>
      </c>
      <c r="D841" s="1" t="s">
        <v>72</v>
      </c>
      <c r="E841" s="1" t="s">
        <v>82</v>
      </c>
      <c r="F841" s="1" t="s">
        <v>80</v>
      </c>
      <c r="G841" s="1"/>
      <c r="H841" s="1" t="s">
        <v>127</v>
      </c>
      <c r="I841" s="1" t="s">
        <v>139</v>
      </c>
      <c r="J841" s="39">
        <v>9.5551132880168126</v>
      </c>
      <c r="K841" s="47">
        <v>1.9920854172532827</v>
      </c>
      <c r="L841" s="39">
        <v>208.4837047145827</v>
      </c>
      <c r="M841" s="1">
        <v>2</v>
      </c>
    </row>
    <row r="842" spans="1:13" ht="15" customHeight="1" x14ac:dyDescent="0.3">
      <c r="A842" s="14">
        <v>838</v>
      </c>
      <c r="B842" s="1" t="s">
        <v>979</v>
      </c>
      <c r="C842" s="45" t="s">
        <v>145</v>
      </c>
      <c r="D842" s="1"/>
      <c r="E842" s="1"/>
      <c r="F842" s="1"/>
      <c r="G842" s="1"/>
      <c r="H842" s="1"/>
      <c r="I842" s="1"/>
      <c r="J842" s="39">
        <v>7.2869211241101732</v>
      </c>
      <c r="K842" s="47">
        <v>1.9920854172532767</v>
      </c>
      <c r="L842" s="39">
        <v>273.37820505042669</v>
      </c>
      <c r="M842" s="1">
        <v>3</v>
      </c>
    </row>
    <row r="843" spans="1:13" ht="15" customHeight="1" x14ac:dyDescent="0.3">
      <c r="A843" s="5">
        <v>839</v>
      </c>
      <c r="B843" s="1" t="s">
        <v>980</v>
      </c>
      <c r="C843" s="45" t="s">
        <v>100</v>
      </c>
      <c r="D843" s="1"/>
      <c r="E843" s="1"/>
      <c r="F843" s="1"/>
      <c r="G843" s="1"/>
      <c r="H843" s="1"/>
      <c r="I843" s="1"/>
      <c r="J843" s="39">
        <v>23.565630238603589</v>
      </c>
      <c r="K843" s="47">
        <v>2.4347710655318098</v>
      </c>
      <c r="L843" s="39">
        <v>103.31873329419112</v>
      </c>
      <c r="M843" s="1">
        <v>1</v>
      </c>
    </row>
    <row r="844" spans="1:13" ht="15" customHeight="1" x14ac:dyDescent="0.3">
      <c r="A844" s="5">
        <v>840</v>
      </c>
      <c r="B844" s="1" t="s">
        <v>981</v>
      </c>
      <c r="C844" s="45" t="s">
        <v>94</v>
      </c>
      <c r="D844" s="1" t="s">
        <v>72</v>
      </c>
      <c r="E844" s="1" t="s">
        <v>82</v>
      </c>
      <c r="F844" s="1" t="s">
        <v>80</v>
      </c>
      <c r="G844" s="1"/>
      <c r="H844" s="1" t="s">
        <v>127</v>
      </c>
      <c r="I844" s="1" t="s">
        <v>139</v>
      </c>
      <c r="J844" s="39">
        <v>8.8654821340612102</v>
      </c>
      <c r="K844" s="47">
        <v>1.5493997689747623</v>
      </c>
      <c r="L844" s="39">
        <v>174.76768274361115</v>
      </c>
      <c r="M844" s="1">
        <v>2</v>
      </c>
    </row>
    <row r="845" spans="1:13" ht="15" customHeight="1" x14ac:dyDescent="0.3">
      <c r="A845" s="14">
        <v>841</v>
      </c>
      <c r="B845" s="1" t="s">
        <v>982</v>
      </c>
      <c r="C845" s="45" t="s">
        <v>210</v>
      </c>
      <c r="D845" s="1" t="s">
        <v>72</v>
      </c>
      <c r="E845" s="1" t="s">
        <v>82</v>
      </c>
      <c r="F845" s="1" t="s">
        <v>80</v>
      </c>
      <c r="G845" s="1"/>
      <c r="H845" s="1" t="s">
        <v>127</v>
      </c>
      <c r="I845" s="1" t="s">
        <v>134</v>
      </c>
      <c r="J845" s="39">
        <v>0.75157228194634862</v>
      </c>
      <c r="K845" s="47">
        <v>1.5493997689747721</v>
      </c>
      <c r="L845" s="39">
        <v>2061.5445861870899</v>
      </c>
      <c r="M845" s="1">
        <v>5</v>
      </c>
    </row>
    <row r="846" spans="1:13" ht="15" customHeight="1" x14ac:dyDescent="0.3">
      <c r="A846" s="5">
        <v>842</v>
      </c>
      <c r="B846" s="1" t="s">
        <v>983</v>
      </c>
      <c r="C846" s="45" t="s">
        <v>94</v>
      </c>
      <c r="D846" s="1" t="s">
        <v>72</v>
      </c>
      <c r="E846" s="1" t="s">
        <v>82</v>
      </c>
      <c r="F846" s="1" t="s">
        <v>80</v>
      </c>
      <c r="G846" s="1"/>
      <c r="H846" s="1" t="s">
        <v>127</v>
      </c>
      <c r="I846" s="1" t="s">
        <v>139</v>
      </c>
      <c r="J846" s="39">
        <v>7.3036093573104575</v>
      </c>
      <c r="K846" s="47">
        <v>1.5493997689747647</v>
      </c>
      <c r="L846" s="39">
        <v>212.14165396509225</v>
      </c>
      <c r="M846" s="1">
        <v>2</v>
      </c>
    </row>
    <row r="847" spans="1:13" ht="15" customHeight="1" x14ac:dyDescent="0.3">
      <c r="A847" s="5">
        <v>843</v>
      </c>
      <c r="B847" s="1" t="s">
        <v>984</v>
      </c>
      <c r="C847" s="45" t="s">
        <v>100</v>
      </c>
      <c r="D847" s="1"/>
      <c r="E847" s="1"/>
      <c r="F847" s="1"/>
      <c r="G847" s="1"/>
      <c r="H847" s="1"/>
      <c r="I847" s="1"/>
      <c r="J847" s="39">
        <v>18.712679455296382</v>
      </c>
      <c r="K847" s="47">
        <v>2.2134282413925259</v>
      </c>
      <c r="L847" s="39">
        <v>118.28494399641113</v>
      </c>
      <c r="M847" s="1">
        <v>1</v>
      </c>
    </row>
    <row r="848" spans="1:13" ht="15" customHeight="1" x14ac:dyDescent="0.3">
      <c r="A848" s="14">
        <v>844</v>
      </c>
      <c r="B848" s="1" t="s">
        <v>985</v>
      </c>
      <c r="C848" s="45" t="s">
        <v>131</v>
      </c>
      <c r="D848" s="1" t="s">
        <v>72</v>
      </c>
      <c r="E848" s="1" t="s">
        <v>82</v>
      </c>
      <c r="F848" s="1" t="s">
        <v>80</v>
      </c>
      <c r="G848" s="1"/>
      <c r="H848" s="1" t="s">
        <v>127</v>
      </c>
      <c r="I848" s="1" t="s">
        <v>134</v>
      </c>
      <c r="J848" s="39">
        <v>7.4964224329869671</v>
      </c>
      <c r="K848" s="47">
        <v>1.7707425931140313</v>
      </c>
      <c r="L848" s="39">
        <v>236.21168750071021</v>
      </c>
      <c r="M848" s="1">
        <v>2</v>
      </c>
    </row>
    <row r="849" spans="1:13" ht="15" customHeight="1" x14ac:dyDescent="0.3">
      <c r="A849" s="5">
        <v>845</v>
      </c>
      <c r="B849" s="1" t="s">
        <v>986</v>
      </c>
      <c r="C849" s="45" t="s">
        <v>131</v>
      </c>
      <c r="D849" s="1" t="s">
        <v>72</v>
      </c>
      <c r="E849" s="1" t="s">
        <v>82</v>
      </c>
      <c r="F849" s="1" t="s">
        <v>80</v>
      </c>
      <c r="G849" s="1"/>
      <c r="H849" s="1" t="s">
        <v>127</v>
      </c>
      <c r="I849" s="1" t="s">
        <v>139</v>
      </c>
      <c r="J849" s="39">
        <v>7.707471928129225</v>
      </c>
      <c r="K849" s="47">
        <v>1.9920854172532827</v>
      </c>
      <c r="L849" s="39">
        <v>258.46158582595137</v>
      </c>
      <c r="M849" s="1">
        <v>3</v>
      </c>
    </row>
    <row r="850" spans="1:13" ht="15" customHeight="1" x14ac:dyDescent="0.3">
      <c r="A850" s="5">
        <v>846</v>
      </c>
      <c r="B850" s="1" t="s">
        <v>987</v>
      </c>
      <c r="C850" s="45" t="s">
        <v>145</v>
      </c>
      <c r="D850" s="1"/>
      <c r="E850" s="1"/>
      <c r="F850" s="1"/>
      <c r="G850" s="1"/>
      <c r="H850" s="1"/>
      <c r="I850" s="1"/>
      <c r="J850" s="39">
        <v>10.447414780256425</v>
      </c>
      <c r="K850" s="47">
        <v>1.7707425931140242</v>
      </c>
      <c r="L850" s="39">
        <v>169.49098225336877</v>
      </c>
      <c r="M850" s="1">
        <v>2</v>
      </c>
    </row>
    <row r="851" spans="1:13" ht="15" customHeight="1" x14ac:dyDescent="0.3">
      <c r="A851" s="14">
        <v>847</v>
      </c>
      <c r="B851" s="1" t="s">
        <v>988</v>
      </c>
      <c r="C851" s="45" t="s">
        <v>210</v>
      </c>
      <c r="D851" s="1" t="s">
        <v>72</v>
      </c>
      <c r="E851" s="1" t="s">
        <v>82</v>
      </c>
      <c r="F851" s="1" t="s">
        <v>80</v>
      </c>
      <c r="G851" s="1"/>
      <c r="H851" s="1" t="s">
        <v>127</v>
      </c>
      <c r="I851" s="1" t="s">
        <v>134</v>
      </c>
      <c r="J851" s="39">
        <v>1.3801566235777762</v>
      </c>
      <c r="K851" s="47">
        <v>1.7707425931140177</v>
      </c>
      <c r="L851" s="39">
        <v>1283.0011919398876</v>
      </c>
      <c r="M851" s="1">
        <v>5</v>
      </c>
    </row>
    <row r="852" spans="1:13" ht="15" customHeight="1" x14ac:dyDescent="0.3">
      <c r="A852" s="5">
        <v>848</v>
      </c>
      <c r="B852" s="1" t="s">
        <v>989</v>
      </c>
      <c r="C852" s="45" t="s">
        <v>131</v>
      </c>
      <c r="D852" s="1" t="s">
        <v>72</v>
      </c>
      <c r="E852" s="1" t="s">
        <v>82</v>
      </c>
      <c r="F852" s="1" t="s">
        <v>80</v>
      </c>
      <c r="G852" s="1"/>
      <c r="H852" s="1" t="s">
        <v>127</v>
      </c>
      <c r="I852" s="1" t="s">
        <v>137</v>
      </c>
      <c r="J852" s="39">
        <v>36.080810319325934</v>
      </c>
      <c r="K852" s="47">
        <v>1.7707425931140315</v>
      </c>
      <c r="L852" s="39">
        <v>49.0771292951137</v>
      </c>
      <c r="M852" s="1">
        <v>1</v>
      </c>
    </row>
    <row r="853" spans="1:13" ht="15" customHeight="1" x14ac:dyDescent="0.3">
      <c r="A853" s="5">
        <v>849</v>
      </c>
      <c r="B853" s="1" t="s">
        <v>990</v>
      </c>
      <c r="C853" s="45" t="s">
        <v>131</v>
      </c>
      <c r="D853" s="1" t="s">
        <v>72</v>
      </c>
      <c r="E853" s="1" t="s">
        <v>82</v>
      </c>
      <c r="F853" s="1" t="s">
        <v>80</v>
      </c>
      <c r="G853" s="1"/>
      <c r="H853" s="1" t="s">
        <v>127</v>
      </c>
      <c r="I853" s="1" t="s">
        <v>139</v>
      </c>
      <c r="J853" s="39">
        <v>15.724960393268629</v>
      </c>
      <c r="K853" s="47">
        <v>1.9920854172532596</v>
      </c>
      <c r="L853" s="39">
        <v>126.68301651850327</v>
      </c>
      <c r="M853" s="1">
        <v>2</v>
      </c>
    </row>
    <row r="854" spans="1:13" ht="15" customHeight="1" x14ac:dyDescent="0.3">
      <c r="A854" s="14">
        <v>850</v>
      </c>
      <c r="B854" s="1" t="s">
        <v>991</v>
      </c>
      <c r="C854" s="45" t="s">
        <v>9</v>
      </c>
      <c r="D854" s="1" t="s">
        <v>72</v>
      </c>
      <c r="E854" s="1" t="s">
        <v>82</v>
      </c>
      <c r="F854" s="1" t="s">
        <v>80</v>
      </c>
      <c r="G854" s="1"/>
      <c r="H854" s="1" t="s">
        <v>127</v>
      </c>
      <c r="I854" s="1" t="s">
        <v>139</v>
      </c>
      <c r="J854" s="39">
        <v>3.5615841710151304</v>
      </c>
      <c r="K854" s="47">
        <v>1.5493997689747736</v>
      </c>
      <c r="L854" s="39">
        <v>435.03106892266999</v>
      </c>
      <c r="M854" s="1">
        <v>3</v>
      </c>
    </row>
    <row r="855" spans="1:13" ht="15" customHeight="1" x14ac:dyDescent="0.3">
      <c r="A855" s="5">
        <v>851</v>
      </c>
      <c r="B855" s="1" t="s">
        <v>992</v>
      </c>
      <c r="C855" s="45" t="s">
        <v>100</v>
      </c>
      <c r="D855" s="1"/>
      <c r="E855" s="1"/>
      <c r="F855" s="1"/>
      <c r="G855" s="1"/>
      <c r="H855" s="1"/>
      <c r="I855" s="1"/>
      <c r="J855" s="39">
        <v>11.493111512099762</v>
      </c>
      <c r="K855" s="47">
        <v>1.7707425931140239</v>
      </c>
      <c r="L855" s="39">
        <v>154.06990450321609</v>
      </c>
      <c r="M855" s="1">
        <v>2</v>
      </c>
    </row>
    <row r="856" spans="1:13" ht="15" customHeight="1" x14ac:dyDescent="0.3">
      <c r="A856" s="5">
        <v>852</v>
      </c>
      <c r="B856" s="1" t="s">
        <v>993</v>
      </c>
      <c r="C856" s="45" t="s">
        <v>131</v>
      </c>
      <c r="D856" s="1" t="s">
        <v>72</v>
      </c>
      <c r="E856" s="1" t="s">
        <v>82</v>
      </c>
      <c r="F856" s="1" t="s">
        <v>89</v>
      </c>
      <c r="G856" s="1"/>
      <c r="H856" s="1" t="s">
        <v>127</v>
      </c>
      <c r="I856" s="1" t="s">
        <v>139</v>
      </c>
      <c r="J856" s="39">
        <v>11.719472615845442</v>
      </c>
      <c r="K856" s="47">
        <v>2.4347710655317774</v>
      </c>
      <c r="L856" s="39">
        <v>207.7543201252775</v>
      </c>
      <c r="M856" s="1">
        <v>2</v>
      </c>
    </row>
    <row r="857" spans="1:13" ht="15" customHeight="1" x14ac:dyDescent="0.3">
      <c r="A857" s="14">
        <v>853</v>
      </c>
      <c r="B857" s="1" t="s">
        <v>994</v>
      </c>
      <c r="C857" s="45" t="s">
        <v>94</v>
      </c>
      <c r="D857" s="1" t="s">
        <v>72</v>
      </c>
      <c r="E857" s="1" t="s">
        <v>82</v>
      </c>
      <c r="F857" s="1" t="s">
        <v>89</v>
      </c>
      <c r="G857" s="1"/>
      <c r="H857" s="1" t="s">
        <v>127</v>
      </c>
      <c r="I857" s="1" t="s">
        <v>134</v>
      </c>
      <c r="J857" s="39">
        <v>10.248938460914362</v>
      </c>
      <c r="K857" s="47">
        <v>1.9920854172532831</v>
      </c>
      <c r="L857" s="39">
        <v>194.36992668561294</v>
      </c>
      <c r="M857" s="1">
        <v>2</v>
      </c>
    </row>
    <row r="858" spans="1:13" ht="15" customHeight="1" x14ac:dyDescent="0.3">
      <c r="A858" s="5">
        <v>854</v>
      </c>
      <c r="B858" s="1" t="s">
        <v>995</v>
      </c>
      <c r="C858" s="45" t="s">
        <v>131</v>
      </c>
      <c r="D858" s="1" t="s">
        <v>72</v>
      </c>
      <c r="E858" s="1" t="s">
        <v>82</v>
      </c>
      <c r="F858" s="1" t="s">
        <v>89</v>
      </c>
      <c r="G858" s="1"/>
      <c r="H858" s="1" t="s">
        <v>127</v>
      </c>
      <c r="I858" s="1" t="s">
        <v>134</v>
      </c>
      <c r="J858" s="39">
        <v>16.052364052672527</v>
      </c>
      <c r="K858" s="47">
        <v>2.2134282413925259</v>
      </c>
      <c r="L858" s="39">
        <v>137.88799170823791</v>
      </c>
      <c r="M858" s="1">
        <v>2</v>
      </c>
    </row>
    <row r="859" spans="1:13" ht="15" customHeight="1" x14ac:dyDescent="0.3">
      <c r="A859" s="5">
        <v>855</v>
      </c>
      <c r="B859" s="1" t="s">
        <v>996</v>
      </c>
      <c r="C859" s="45" t="s">
        <v>94</v>
      </c>
      <c r="D859" s="1" t="s">
        <v>72</v>
      </c>
      <c r="E859" s="1" t="s">
        <v>82</v>
      </c>
      <c r="F859" s="1" t="s">
        <v>89</v>
      </c>
      <c r="G859" s="1"/>
      <c r="H859" s="1" t="s">
        <v>127</v>
      </c>
      <c r="I859" s="1" t="s">
        <v>137</v>
      </c>
      <c r="J859" s="39">
        <v>34.660509199085951</v>
      </c>
      <c r="K859" s="47">
        <v>1.7707425931140379</v>
      </c>
      <c r="L859" s="39">
        <v>51.088187508818677</v>
      </c>
      <c r="M859" s="1">
        <v>1</v>
      </c>
    </row>
    <row r="860" spans="1:13" ht="15" customHeight="1" x14ac:dyDescent="0.3">
      <c r="A860" s="14">
        <v>856</v>
      </c>
      <c r="B860" s="1" t="s">
        <v>997</v>
      </c>
      <c r="C860" s="45" t="s">
        <v>94</v>
      </c>
      <c r="D860" s="1" t="s">
        <v>72</v>
      </c>
      <c r="E860" s="1" t="s">
        <v>82</v>
      </c>
      <c r="F860" s="1" t="s">
        <v>89</v>
      </c>
      <c r="G860" s="1"/>
      <c r="H860" s="1" t="s">
        <v>127</v>
      </c>
      <c r="I860" s="1" t="s">
        <v>139</v>
      </c>
      <c r="J860" s="39">
        <v>7.1821669660041598</v>
      </c>
      <c r="K860" s="47">
        <v>1.5493997689747609</v>
      </c>
      <c r="L860" s="39">
        <v>215.72873149686444</v>
      </c>
      <c r="M860" s="1">
        <v>2</v>
      </c>
    </row>
    <row r="861" spans="1:13" ht="15" customHeight="1" x14ac:dyDescent="0.3">
      <c r="A861" s="5">
        <v>857</v>
      </c>
      <c r="B861" s="1" t="s">
        <v>998</v>
      </c>
      <c r="C861" s="45" t="s">
        <v>9</v>
      </c>
      <c r="D861" s="1" t="s">
        <v>72</v>
      </c>
      <c r="E861" s="1" t="s">
        <v>82</v>
      </c>
      <c r="F861" s="1" t="s">
        <v>89</v>
      </c>
      <c r="G861" s="1"/>
      <c r="H861" s="1" t="s">
        <v>127</v>
      </c>
      <c r="I861" s="1" t="s">
        <v>139</v>
      </c>
      <c r="J861" s="39">
        <v>12.396466693272162</v>
      </c>
      <c r="K861" s="47">
        <v>3.3201423620887889</v>
      </c>
      <c r="L861" s="39">
        <v>267.82973279722552</v>
      </c>
      <c r="M861" s="1">
        <v>3</v>
      </c>
    </row>
    <row r="862" spans="1:13" ht="15" customHeight="1" x14ac:dyDescent="0.3">
      <c r="A862" s="5">
        <v>858</v>
      </c>
      <c r="B862" s="1" t="s">
        <v>999</v>
      </c>
      <c r="C862" s="45" t="s">
        <v>59</v>
      </c>
      <c r="D862" s="1" t="s">
        <v>72</v>
      </c>
      <c r="E862" s="1" t="s">
        <v>82</v>
      </c>
      <c r="F862" s="1" t="s">
        <v>89</v>
      </c>
      <c r="G862" s="1"/>
      <c r="H862" s="1" t="s">
        <v>127</v>
      </c>
      <c r="I862" s="1" t="s">
        <v>139</v>
      </c>
      <c r="J862" s="39">
        <v>2.4358046725341502</v>
      </c>
      <c r="K862" s="47">
        <v>1.7707425931140157</v>
      </c>
      <c r="L862" s="39">
        <v>726.96411706599588</v>
      </c>
      <c r="M862" s="1">
        <v>4</v>
      </c>
    </row>
    <row r="863" spans="1:13" ht="15" customHeight="1" x14ac:dyDescent="0.3">
      <c r="A863" s="14">
        <v>859</v>
      </c>
      <c r="B863" s="1" t="s">
        <v>1000</v>
      </c>
      <c r="C863" s="45" t="s">
        <v>131</v>
      </c>
      <c r="D863" s="1" t="s">
        <v>72</v>
      </c>
      <c r="E863" s="1" t="s">
        <v>82</v>
      </c>
      <c r="F863" s="1" t="s">
        <v>89</v>
      </c>
      <c r="G863" s="1"/>
      <c r="H863" s="1" t="s">
        <v>127</v>
      </c>
      <c r="I863" s="1" t="s">
        <v>139</v>
      </c>
      <c r="J863" s="39">
        <v>4.6067036773407857</v>
      </c>
      <c r="K863" s="47">
        <v>1.7707425931140153</v>
      </c>
      <c r="L863" s="39">
        <v>384.38387123179899</v>
      </c>
      <c r="M863" s="1">
        <v>3</v>
      </c>
    </row>
    <row r="864" spans="1:13" ht="15" customHeight="1" x14ac:dyDescent="0.3">
      <c r="A864" s="5">
        <v>860</v>
      </c>
      <c r="B864" s="1" t="s">
        <v>1001</v>
      </c>
      <c r="C864" s="45" t="s">
        <v>131</v>
      </c>
      <c r="D864" s="1" t="s">
        <v>72</v>
      </c>
      <c r="E864" s="1" t="s">
        <v>82</v>
      </c>
      <c r="F864" s="1" t="s">
        <v>89</v>
      </c>
      <c r="G864" s="1"/>
      <c r="H864" s="1" t="s">
        <v>127</v>
      </c>
      <c r="I864" s="1" t="s">
        <v>139</v>
      </c>
      <c r="J864" s="39">
        <v>4.0551640956639501</v>
      </c>
      <c r="K864" s="47">
        <v>1.5493997689747736</v>
      </c>
      <c r="L864" s="39">
        <v>382.08065874115783</v>
      </c>
      <c r="M864" s="1">
        <v>3</v>
      </c>
    </row>
    <row r="865" spans="1:13" ht="15" customHeight="1" x14ac:dyDescent="0.3">
      <c r="A865" s="5">
        <v>861</v>
      </c>
      <c r="B865" s="1" t="s">
        <v>1002</v>
      </c>
      <c r="C865" s="45" t="s">
        <v>131</v>
      </c>
      <c r="D865" s="1" t="s">
        <v>72</v>
      </c>
      <c r="E865" s="1" t="s">
        <v>82</v>
      </c>
      <c r="F865" s="1" t="s">
        <v>89</v>
      </c>
      <c r="G865" s="1"/>
      <c r="H865" s="1" t="s">
        <v>127</v>
      </c>
      <c r="I865" s="1" t="s">
        <v>139</v>
      </c>
      <c r="J865" s="39">
        <v>20.243450099479322</v>
      </c>
      <c r="K865" s="47">
        <v>2.8774567138102678</v>
      </c>
      <c r="L865" s="39">
        <v>142.14260413467161</v>
      </c>
      <c r="M865" s="1">
        <v>2</v>
      </c>
    </row>
    <row r="866" spans="1:13" ht="15" customHeight="1" x14ac:dyDescent="0.3">
      <c r="A866" s="14">
        <v>862</v>
      </c>
      <c r="B866" s="1" t="s">
        <v>1003</v>
      </c>
      <c r="C866" s="45" t="s">
        <v>9</v>
      </c>
      <c r="D866" s="1" t="s">
        <v>72</v>
      </c>
      <c r="E866" s="1" t="s">
        <v>82</v>
      </c>
      <c r="F866" s="1" t="s">
        <v>89</v>
      </c>
      <c r="G866" s="1"/>
      <c r="H866" s="1" t="s">
        <v>127</v>
      </c>
      <c r="I866" s="1" t="s">
        <v>139</v>
      </c>
      <c r="J866" s="39">
        <v>4.5912093260385936</v>
      </c>
      <c r="K866" s="47">
        <v>1.5493997689747743</v>
      </c>
      <c r="L866" s="39">
        <v>337.47094914350896</v>
      </c>
      <c r="M866" s="1">
        <v>3</v>
      </c>
    </row>
    <row r="867" spans="1:13" ht="15" customHeight="1" x14ac:dyDescent="0.3">
      <c r="A867" s="5">
        <v>863</v>
      </c>
      <c r="B867" s="1" t="s">
        <v>1004</v>
      </c>
      <c r="C867" s="45" t="s">
        <v>210</v>
      </c>
      <c r="D867" s="1" t="s">
        <v>72</v>
      </c>
      <c r="E867" s="1" t="s">
        <v>82</v>
      </c>
      <c r="F867" s="1" t="s">
        <v>89</v>
      </c>
      <c r="G867" s="1"/>
      <c r="H867" s="1" t="s">
        <v>127</v>
      </c>
      <c r="I867" s="1" t="s">
        <v>139</v>
      </c>
      <c r="J867" s="39">
        <v>3.5990694227411737</v>
      </c>
      <c r="K867" s="47">
        <v>2.2134282413925228</v>
      </c>
      <c r="L867" s="39">
        <v>615.00015181888341</v>
      </c>
      <c r="M867" s="1">
        <v>4</v>
      </c>
    </row>
    <row r="868" spans="1:13" ht="15" customHeight="1" x14ac:dyDescent="0.3">
      <c r="A868" s="5">
        <v>864</v>
      </c>
      <c r="B868" s="1" t="s">
        <v>1005</v>
      </c>
      <c r="C868" s="45" t="s">
        <v>9</v>
      </c>
      <c r="D868" s="1" t="s">
        <v>72</v>
      </c>
      <c r="E868" s="1" t="s">
        <v>82</v>
      </c>
      <c r="F868" s="1" t="s">
        <v>89</v>
      </c>
      <c r="G868" s="1"/>
      <c r="H868" s="1" t="s">
        <v>127</v>
      </c>
      <c r="I868" s="1" t="s">
        <v>139</v>
      </c>
      <c r="J868" s="39">
        <v>21.972172708619414</v>
      </c>
      <c r="K868" s="47">
        <v>3.0987995379495028</v>
      </c>
      <c r="L868" s="39">
        <v>141.03291372427097</v>
      </c>
      <c r="M868" s="1">
        <v>2</v>
      </c>
    </row>
    <row r="869" spans="1:13" ht="15" customHeight="1" x14ac:dyDescent="0.3">
      <c r="A869" s="14">
        <v>865</v>
      </c>
      <c r="B869" s="1" t="s">
        <v>1006</v>
      </c>
      <c r="C869" s="45" t="s">
        <v>9</v>
      </c>
      <c r="D869" s="1" t="s">
        <v>72</v>
      </c>
      <c r="E869" s="1" t="s">
        <v>82</v>
      </c>
      <c r="F869" s="1" t="s">
        <v>89</v>
      </c>
      <c r="G869" s="1"/>
      <c r="H869" s="1" t="s">
        <v>127</v>
      </c>
      <c r="I869" s="1" t="s">
        <v>139</v>
      </c>
      <c r="J869" s="39">
        <v>19.649312287859644</v>
      </c>
      <c r="K869" s="47">
        <v>4.2055136586457724</v>
      </c>
      <c r="L869" s="39">
        <v>214.02854191717208</v>
      </c>
      <c r="M869" s="1">
        <v>2</v>
      </c>
    </row>
    <row r="870" spans="1:13" ht="15" customHeight="1" x14ac:dyDescent="0.3">
      <c r="A870" s="5">
        <v>866</v>
      </c>
      <c r="B870" s="1" t="s">
        <v>1007</v>
      </c>
      <c r="C870" s="45" t="s">
        <v>94</v>
      </c>
      <c r="D870" s="1" t="s">
        <v>72</v>
      </c>
      <c r="E870" s="1" t="s">
        <v>82</v>
      </c>
      <c r="F870" s="1" t="s">
        <v>89</v>
      </c>
      <c r="G870" s="1"/>
      <c r="H870" s="1" t="s">
        <v>127</v>
      </c>
      <c r="I870" s="1" t="s">
        <v>134</v>
      </c>
      <c r="J870" s="39">
        <v>10.160431734115191</v>
      </c>
      <c r="K870" s="47">
        <v>2.2134282413925255</v>
      </c>
      <c r="L870" s="39">
        <v>217.84785325220031</v>
      </c>
      <c r="M870" s="1">
        <v>2</v>
      </c>
    </row>
    <row r="871" spans="1:13" ht="15" customHeight="1" x14ac:dyDescent="0.3">
      <c r="A871" s="5">
        <v>867</v>
      </c>
      <c r="B871" s="1" t="s">
        <v>1008</v>
      </c>
      <c r="C871" s="45" t="s">
        <v>94</v>
      </c>
      <c r="D871" s="1" t="s">
        <v>72</v>
      </c>
      <c r="E871" s="1" t="s">
        <v>82</v>
      </c>
      <c r="F871" s="1" t="s">
        <v>89</v>
      </c>
      <c r="G871" s="1"/>
      <c r="H871" s="1" t="s">
        <v>127</v>
      </c>
      <c r="I871" s="1" t="s">
        <v>139</v>
      </c>
      <c r="J871" s="39">
        <v>13.910181565180451</v>
      </c>
      <c r="K871" s="47">
        <v>3.0987995379495241</v>
      </c>
      <c r="L871" s="39">
        <v>222.77204099954713</v>
      </c>
      <c r="M871" s="1">
        <v>2</v>
      </c>
    </row>
    <row r="872" spans="1:13" ht="15" customHeight="1" x14ac:dyDescent="0.3">
      <c r="A872" s="14">
        <v>868</v>
      </c>
      <c r="B872" s="1" t="s">
        <v>1009</v>
      </c>
      <c r="C872" s="45" t="s">
        <v>59</v>
      </c>
      <c r="D872" s="1" t="s">
        <v>72</v>
      </c>
      <c r="E872" s="1" t="s">
        <v>82</v>
      </c>
      <c r="F872" s="1" t="s">
        <v>89</v>
      </c>
      <c r="G872" s="1"/>
      <c r="H872" s="1" t="s">
        <v>127</v>
      </c>
      <c r="I872" s="1" t="s">
        <v>139</v>
      </c>
      <c r="J872" s="39">
        <v>3.1332581177289662</v>
      </c>
      <c r="K872" s="47">
        <v>1.9920854172532758</v>
      </c>
      <c r="L872" s="39">
        <v>635.78720373576186</v>
      </c>
      <c r="M872" s="1">
        <v>4</v>
      </c>
    </row>
    <row r="873" spans="1:13" ht="15" customHeight="1" x14ac:dyDescent="0.3">
      <c r="A873" s="5">
        <v>869</v>
      </c>
      <c r="B873" s="1" t="s">
        <v>1010</v>
      </c>
      <c r="C873" s="45" t="s">
        <v>9</v>
      </c>
      <c r="D873" s="1" t="s">
        <v>72</v>
      </c>
      <c r="E873" s="1" t="s">
        <v>82</v>
      </c>
      <c r="F873" s="1" t="s">
        <v>89</v>
      </c>
      <c r="G873" s="1"/>
      <c r="H873" s="1" t="s">
        <v>127</v>
      </c>
      <c r="I873" s="1" t="s">
        <v>139</v>
      </c>
      <c r="J873" s="39">
        <v>2.5718793848065746</v>
      </c>
      <c r="K873" s="47">
        <v>1.5493997689747729</v>
      </c>
      <c r="L873" s="39">
        <v>602.43873726267293</v>
      </c>
      <c r="M873" s="1">
        <v>4</v>
      </c>
    </row>
    <row r="874" spans="1:13" ht="15" customHeight="1" x14ac:dyDescent="0.3">
      <c r="A874" s="5">
        <v>870</v>
      </c>
      <c r="B874" s="1" t="s">
        <v>1011</v>
      </c>
      <c r="C874" s="45" t="s">
        <v>9</v>
      </c>
      <c r="D874" s="1" t="s">
        <v>72</v>
      </c>
      <c r="E874" s="1" t="s">
        <v>82</v>
      </c>
      <c r="F874" s="1" t="s">
        <v>89</v>
      </c>
      <c r="G874" s="1"/>
      <c r="H874" s="1" t="s">
        <v>127</v>
      </c>
      <c r="I874" s="1" t="s">
        <v>139</v>
      </c>
      <c r="J874" s="39">
        <v>10.73288187892042</v>
      </c>
      <c r="K874" s="47">
        <v>1.5493997689747674</v>
      </c>
      <c r="L874" s="39">
        <v>144.36008766832862</v>
      </c>
      <c r="M874" s="1">
        <v>2</v>
      </c>
    </row>
    <row r="875" spans="1:13" ht="15" customHeight="1" x14ac:dyDescent="0.3">
      <c r="A875" s="14">
        <v>871</v>
      </c>
      <c r="B875" s="1" t="s">
        <v>1012</v>
      </c>
      <c r="C875" s="45" t="s">
        <v>100</v>
      </c>
      <c r="D875" s="1"/>
      <c r="E875" s="1"/>
      <c r="F875" s="1"/>
      <c r="G875" s="1"/>
      <c r="H875" s="1"/>
      <c r="I875" s="1"/>
      <c r="J875" s="39">
        <v>34.513623141463469</v>
      </c>
      <c r="K875" s="47">
        <v>4.4268564827850536</v>
      </c>
      <c r="L875" s="39">
        <v>128.26403257172908</v>
      </c>
      <c r="M875" s="1">
        <v>2</v>
      </c>
    </row>
    <row r="876" spans="1:13" ht="15" customHeight="1" x14ac:dyDescent="0.3">
      <c r="A876" s="5">
        <v>872</v>
      </c>
      <c r="B876" s="1" t="s">
        <v>1013</v>
      </c>
      <c r="C876" s="45" t="s">
        <v>94</v>
      </c>
      <c r="D876" s="1" t="s">
        <v>72</v>
      </c>
      <c r="E876" s="1" t="s">
        <v>82</v>
      </c>
      <c r="F876" s="1" t="s">
        <v>89</v>
      </c>
      <c r="G876" s="1"/>
      <c r="H876" s="1" t="s">
        <v>127</v>
      </c>
      <c r="I876" s="1" t="s">
        <v>139</v>
      </c>
      <c r="J876" s="39">
        <v>17.059703693425771</v>
      </c>
      <c r="K876" s="47">
        <v>3.3201423620887889</v>
      </c>
      <c r="L876" s="39">
        <v>194.61899349214715</v>
      </c>
      <c r="M876" s="1">
        <v>2</v>
      </c>
    </row>
    <row r="877" spans="1:13" ht="15" customHeight="1" x14ac:dyDescent="0.3">
      <c r="A877" s="5">
        <v>873</v>
      </c>
      <c r="B877" s="1" t="s">
        <v>1014</v>
      </c>
      <c r="C877" s="45" t="s">
        <v>59</v>
      </c>
      <c r="D877" s="1" t="s">
        <v>72</v>
      </c>
      <c r="E877" s="1" t="s">
        <v>82</v>
      </c>
      <c r="F877" s="1" t="s">
        <v>89</v>
      </c>
      <c r="G877" s="1"/>
      <c r="H877" s="1" t="s">
        <v>127</v>
      </c>
      <c r="I877" s="1" t="s">
        <v>139</v>
      </c>
      <c r="J877" s="39">
        <v>3.25356827818664</v>
      </c>
      <c r="K877" s="47">
        <v>2.2134282413925233</v>
      </c>
      <c r="L877" s="39">
        <v>680.30791184937618</v>
      </c>
      <c r="M877" s="1">
        <v>4</v>
      </c>
    </row>
    <row r="878" spans="1:13" ht="15" customHeight="1" x14ac:dyDescent="0.3">
      <c r="A878" s="14">
        <v>874</v>
      </c>
      <c r="B878" s="1" t="s">
        <v>1015</v>
      </c>
      <c r="C878" s="45" t="s">
        <v>131</v>
      </c>
      <c r="D878" s="1" t="s">
        <v>72</v>
      </c>
      <c r="E878" s="1" t="s">
        <v>82</v>
      </c>
      <c r="F878" s="1" t="s">
        <v>89</v>
      </c>
      <c r="G878" s="1"/>
      <c r="H878" s="1" t="s">
        <v>127</v>
      </c>
      <c r="I878" s="1" t="s">
        <v>134</v>
      </c>
      <c r="J878" s="39">
        <v>9.0342422903800976</v>
      </c>
      <c r="K878" s="47">
        <v>1.7707425931140284</v>
      </c>
      <c r="L878" s="39">
        <v>196.00344292288489</v>
      </c>
      <c r="M878" s="1">
        <v>2</v>
      </c>
    </row>
    <row r="879" spans="1:13" ht="15" customHeight="1" x14ac:dyDescent="0.3">
      <c r="A879" s="5">
        <v>875</v>
      </c>
      <c r="B879" s="1" t="s">
        <v>1016</v>
      </c>
      <c r="C879" s="45" t="s">
        <v>94</v>
      </c>
      <c r="D879" s="1" t="s">
        <v>72</v>
      </c>
      <c r="E879" s="1" t="s">
        <v>82</v>
      </c>
      <c r="F879" s="1" t="s">
        <v>89</v>
      </c>
      <c r="G879" s="1"/>
      <c r="H879" s="1" t="s">
        <v>127</v>
      </c>
      <c r="I879" s="1" t="s">
        <v>139</v>
      </c>
      <c r="J879" s="39">
        <v>14.130892747536748</v>
      </c>
      <c r="K879" s="47">
        <v>1.5493997689747552</v>
      </c>
      <c r="L879" s="39">
        <v>109.64627618766986</v>
      </c>
      <c r="M879" s="1">
        <v>1</v>
      </c>
    </row>
    <row r="880" spans="1:13" ht="15" customHeight="1" x14ac:dyDescent="0.3">
      <c r="A880" s="5">
        <v>876</v>
      </c>
      <c r="B880" s="1" t="s">
        <v>1017</v>
      </c>
      <c r="C880" s="45" t="s">
        <v>9</v>
      </c>
      <c r="D880" s="1" t="s">
        <v>72</v>
      </c>
      <c r="E880" s="1" t="s">
        <v>82</v>
      </c>
      <c r="F880" s="1" t="s">
        <v>89</v>
      </c>
      <c r="G880" s="1"/>
      <c r="H880" s="1" t="s">
        <v>127</v>
      </c>
      <c r="I880" s="1" t="s">
        <v>139</v>
      </c>
      <c r="J880" s="39">
        <v>7.3204130662819704</v>
      </c>
      <c r="K880" s="47">
        <v>2.2134282413925246</v>
      </c>
      <c r="L880" s="39">
        <v>302.36384495673309</v>
      </c>
      <c r="M880" s="1">
        <v>3</v>
      </c>
    </row>
    <row r="881" spans="1:13" ht="15" customHeight="1" x14ac:dyDescent="0.3">
      <c r="A881" s="14">
        <v>877</v>
      </c>
      <c r="B881" s="1" t="s">
        <v>1018</v>
      </c>
      <c r="C881" s="45" t="s">
        <v>59</v>
      </c>
      <c r="D881" s="1" t="s">
        <v>72</v>
      </c>
      <c r="E881" s="1" t="s">
        <v>82</v>
      </c>
      <c r="F881" s="1" t="s">
        <v>89</v>
      </c>
      <c r="G881" s="1"/>
      <c r="H881" s="1" t="s">
        <v>127</v>
      </c>
      <c r="I881" s="1" t="s">
        <v>139</v>
      </c>
      <c r="J881" s="39">
        <v>2.8259393311183691</v>
      </c>
      <c r="K881" s="47">
        <v>1.7707425931140173</v>
      </c>
      <c r="L881" s="39">
        <v>626.60318769590981</v>
      </c>
      <c r="M881" s="1">
        <v>4</v>
      </c>
    </row>
    <row r="882" spans="1:13" ht="15" customHeight="1" x14ac:dyDescent="0.3">
      <c r="A882" s="5">
        <v>878</v>
      </c>
      <c r="B882" s="1" t="s">
        <v>1019</v>
      </c>
      <c r="C882" s="45" t="s">
        <v>9</v>
      </c>
      <c r="D882" s="1" t="s">
        <v>72</v>
      </c>
      <c r="E882" s="1" t="s">
        <v>82</v>
      </c>
      <c r="F882" s="1" t="s">
        <v>89</v>
      </c>
      <c r="G882" s="1"/>
      <c r="H882" s="1" t="s">
        <v>127</v>
      </c>
      <c r="I882" s="1" t="s">
        <v>139</v>
      </c>
      <c r="J882" s="39">
        <v>11.905832943612273</v>
      </c>
      <c r="K882" s="47">
        <v>1.5493997689747618</v>
      </c>
      <c r="L882" s="39">
        <v>130.13787244562735</v>
      </c>
      <c r="M882" s="1">
        <v>2</v>
      </c>
    </row>
    <row r="883" spans="1:13" ht="15" customHeight="1" x14ac:dyDescent="0.3">
      <c r="A883" s="5">
        <v>879</v>
      </c>
      <c r="B883" s="1" t="s">
        <v>1020</v>
      </c>
      <c r="C883" s="45" t="s">
        <v>9</v>
      </c>
      <c r="D883" s="1" t="s">
        <v>72</v>
      </c>
      <c r="E883" s="1" t="s">
        <v>82</v>
      </c>
      <c r="F883" s="1" t="s">
        <v>89</v>
      </c>
      <c r="G883" s="1"/>
      <c r="H883" s="1" t="s">
        <v>127</v>
      </c>
      <c r="I883" s="1" t="s">
        <v>139</v>
      </c>
      <c r="J883" s="39">
        <v>14.197065003166056</v>
      </c>
      <c r="K883" s="47">
        <v>2.2134282413925259</v>
      </c>
      <c r="L883" s="39">
        <v>155.90745276568882</v>
      </c>
      <c r="M883" s="1">
        <v>2</v>
      </c>
    </row>
    <row r="884" spans="1:13" ht="15" customHeight="1" x14ac:dyDescent="0.3">
      <c r="A884" s="14">
        <v>880</v>
      </c>
      <c r="B884" s="1" t="s">
        <v>1021</v>
      </c>
      <c r="C884" s="45" t="s">
        <v>131</v>
      </c>
      <c r="D884" s="1" t="s">
        <v>72</v>
      </c>
      <c r="E884" s="1" t="s">
        <v>82</v>
      </c>
      <c r="F884" s="1" t="s">
        <v>89</v>
      </c>
      <c r="G884" s="1"/>
      <c r="H884" s="1" t="s">
        <v>127</v>
      </c>
      <c r="I884" s="1" t="s">
        <v>139</v>
      </c>
      <c r="J884" s="39">
        <v>2.5717307536964635</v>
      </c>
      <c r="K884" s="47">
        <v>1.9920854172532794</v>
      </c>
      <c r="L884" s="39">
        <v>774.60885607483044</v>
      </c>
      <c r="M884" s="1">
        <v>4</v>
      </c>
    </row>
    <row r="885" spans="1:13" ht="15" customHeight="1" x14ac:dyDescent="0.3">
      <c r="A885" s="5">
        <v>881</v>
      </c>
      <c r="B885" s="1" t="s">
        <v>1022</v>
      </c>
      <c r="C885" s="45" t="s">
        <v>100</v>
      </c>
      <c r="D885" s="1"/>
      <c r="E885" s="1"/>
      <c r="F885" s="1"/>
      <c r="G885" s="1"/>
      <c r="H885" s="1"/>
      <c r="I885" s="1"/>
      <c r="J885" s="39">
        <v>33.563584916791932</v>
      </c>
      <c r="K885" s="47">
        <v>3.3201423620887889</v>
      </c>
      <c r="L885" s="39">
        <v>98.920969566266891</v>
      </c>
      <c r="M885" s="1">
        <v>1</v>
      </c>
    </row>
    <row r="886" spans="1:13" ht="15" customHeight="1" x14ac:dyDescent="0.3">
      <c r="A886" s="5">
        <v>882</v>
      </c>
      <c r="B886" s="1" t="s">
        <v>1023</v>
      </c>
      <c r="C886" s="45" t="s">
        <v>94</v>
      </c>
      <c r="D886" s="1" t="s">
        <v>72</v>
      </c>
      <c r="E886" s="1" t="s">
        <v>82</v>
      </c>
      <c r="F886" s="1" t="s">
        <v>89</v>
      </c>
      <c r="G886" s="1"/>
      <c r="H886" s="1" t="s">
        <v>127</v>
      </c>
      <c r="I886" s="1" t="s">
        <v>139</v>
      </c>
      <c r="J886" s="39">
        <v>38.267790513126101</v>
      </c>
      <c r="K886" s="47">
        <v>4.4268564827850536</v>
      </c>
      <c r="L886" s="39">
        <v>115.68100544677678</v>
      </c>
      <c r="M886" s="1">
        <v>1</v>
      </c>
    </row>
    <row r="887" spans="1:13" ht="15" customHeight="1" x14ac:dyDescent="0.3">
      <c r="A887" s="14">
        <v>883</v>
      </c>
      <c r="B887" s="1" t="s">
        <v>1024</v>
      </c>
      <c r="C887" s="45" t="s">
        <v>131</v>
      </c>
      <c r="D887" s="1" t="s">
        <v>72</v>
      </c>
      <c r="E887" s="1" t="s">
        <v>82</v>
      </c>
      <c r="F887" s="1" t="s">
        <v>89</v>
      </c>
      <c r="G887" s="1"/>
      <c r="H887" s="1" t="s">
        <v>127</v>
      </c>
      <c r="I887" s="1" t="s">
        <v>139</v>
      </c>
      <c r="J887" s="39">
        <v>5.9419564936462184</v>
      </c>
      <c r="K887" s="47">
        <v>1.7707425931140153</v>
      </c>
      <c r="L887" s="39">
        <v>298.00665740442304</v>
      </c>
      <c r="M887" s="1">
        <v>3</v>
      </c>
    </row>
    <row r="888" spans="1:13" ht="15" customHeight="1" x14ac:dyDescent="0.3">
      <c r="A888" s="5">
        <v>884</v>
      </c>
      <c r="B888" s="1" t="s">
        <v>1025</v>
      </c>
      <c r="C888" s="45" t="s">
        <v>94</v>
      </c>
      <c r="D888" s="1" t="s">
        <v>72</v>
      </c>
      <c r="E888" s="1" t="s">
        <v>82</v>
      </c>
      <c r="F888" s="1" t="s">
        <v>89</v>
      </c>
      <c r="G888" s="1"/>
      <c r="H888" s="1" t="s">
        <v>127</v>
      </c>
      <c r="I888" s="1" t="s">
        <v>134</v>
      </c>
      <c r="J888" s="39">
        <v>20.59400310397173</v>
      </c>
      <c r="K888" s="47">
        <v>1.7707425931140381</v>
      </c>
      <c r="L888" s="39">
        <v>85.983409062055316</v>
      </c>
      <c r="M888" s="1">
        <v>1</v>
      </c>
    </row>
    <row r="889" spans="1:13" ht="15" customHeight="1" x14ac:dyDescent="0.3">
      <c r="A889" s="5">
        <v>885</v>
      </c>
      <c r="B889" s="1" t="s">
        <v>1026</v>
      </c>
      <c r="C889" s="45" t="s">
        <v>94</v>
      </c>
      <c r="D889" s="1" t="s">
        <v>72</v>
      </c>
      <c r="E889" s="1" t="s">
        <v>82</v>
      </c>
      <c r="F889" s="1" t="s">
        <v>89</v>
      </c>
      <c r="G889" s="1"/>
      <c r="H889" s="1" t="s">
        <v>127</v>
      </c>
      <c r="I889" s="1" t="s">
        <v>139</v>
      </c>
      <c r="J889" s="39">
        <v>15.38897235643571</v>
      </c>
      <c r="K889" s="47">
        <v>2.2134282413925259</v>
      </c>
      <c r="L889" s="39">
        <v>143.83210198352614</v>
      </c>
      <c r="M889" s="1">
        <v>2</v>
      </c>
    </row>
    <row r="890" spans="1:13" ht="15" customHeight="1" x14ac:dyDescent="0.3">
      <c r="A890" s="14">
        <v>886</v>
      </c>
      <c r="B890" s="1" t="s">
        <v>1027</v>
      </c>
      <c r="C890" s="45" t="s">
        <v>59</v>
      </c>
      <c r="D890" s="1" t="s">
        <v>72</v>
      </c>
      <c r="E890" s="1" t="s">
        <v>82</v>
      </c>
      <c r="F890" s="1" t="s">
        <v>89</v>
      </c>
      <c r="G890" s="1"/>
      <c r="H890" s="1" t="s">
        <v>127</v>
      </c>
      <c r="I890" s="1" t="s">
        <v>139</v>
      </c>
      <c r="J890" s="39">
        <v>2.905196538028338</v>
      </c>
      <c r="K890" s="47">
        <v>1.7707425931140155</v>
      </c>
      <c r="L890" s="39">
        <v>609.5087096295938</v>
      </c>
      <c r="M890" s="1">
        <v>4</v>
      </c>
    </row>
    <row r="891" spans="1:13" ht="15" customHeight="1" x14ac:dyDescent="0.3">
      <c r="A891" s="5">
        <v>887</v>
      </c>
      <c r="B891" s="1" t="s">
        <v>1028</v>
      </c>
      <c r="C891" s="45" t="s">
        <v>9</v>
      </c>
      <c r="D891" s="1" t="s">
        <v>72</v>
      </c>
      <c r="E891" s="1" t="s">
        <v>82</v>
      </c>
      <c r="F891" s="1" t="s">
        <v>89</v>
      </c>
      <c r="G891" s="1"/>
      <c r="H891" s="1" t="s">
        <v>127</v>
      </c>
      <c r="I891" s="1" t="s">
        <v>139</v>
      </c>
      <c r="J891" s="39">
        <v>28.651171167808705</v>
      </c>
      <c r="K891" s="47">
        <v>5.9762562517598985</v>
      </c>
      <c r="L891" s="39">
        <v>208.58680494270953</v>
      </c>
      <c r="M891" s="1">
        <v>2</v>
      </c>
    </row>
    <row r="892" spans="1:13" ht="15" customHeight="1" x14ac:dyDescent="0.3">
      <c r="A892" s="5">
        <v>888</v>
      </c>
      <c r="B892" s="1" t="s">
        <v>1029</v>
      </c>
      <c r="C892" s="45" t="s">
        <v>9</v>
      </c>
      <c r="D892" s="1" t="s">
        <v>72</v>
      </c>
      <c r="E892" s="1" t="s">
        <v>82</v>
      </c>
      <c r="F892" s="1" t="s">
        <v>89</v>
      </c>
      <c r="G892" s="1"/>
      <c r="H892" s="1" t="s">
        <v>127</v>
      </c>
      <c r="I892" s="1" t="s">
        <v>139</v>
      </c>
      <c r="J892" s="39">
        <v>6.2293865685765866</v>
      </c>
      <c r="K892" s="47">
        <v>2.213428241392525</v>
      </c>
      <c r="L892" s="39">
        <v>355.32041831500806</v>
      </c>
      <c r="M892" s="1">
        <v>3</v>
      </c>
    </row>
    <row r="893" spans="1:13" ht="15" customHeight="1" x14ac:dyDescent="0.3">
      <c r="A893" s="14">
        <v>889</v>
      </c>
      <c r="B893" s="1" t="s">
        <v>1030</v>
      </c>
      <c r="C893" s="45" t="s">
        <v>9</v>
      </c>
      <c r="D893" s="1" t="s">
        <v>72</v>
      </c>
      <c r="E893" s="1" t="s">
        <v>82</v>
      </c>
      <c r="F893" s="1" t="s">
        <v>89</v>
      </c>
      <c r="G893" s="1"/>
      <c r="H893" s="1" t="s">
        <v>127</v>
      </c>
      <c r="I893" s="1" t="s">
        <v>139</v>
      </c>
      <c r="J893" s="39">
        <v>16.934811737811856</v>
      </c>
      <c r="K893" s="47">
        <v>2.8774567138102745</v>
      </c>
      <c r="L893" s="39">
        <v>169.91371137510325</v>
      </c>
      <c r="M893" s="1">
        <v>2</v>
      </c>
    </row>
    <row r="894" spans="1:13" ht="15" customHeight="1" x14ac:dyDescent="0.3">
      <c r="A894" s="5">
        <v>890</v>
      </c>
      <c r="B894" s="1" t="s">
        <v>1031</v>
      </c>
      <c r="C894" s="45" t="s">
        <v>59</v>
      </c>
      <c r="D894" s="1" t="s">
        <v>72</v>
      </c>
      <c r="E894" s="1" t="s">
        <v>82</v>
      </c>
      <c r="F894" s="1" t="s">
        <v>89</v>
      </c>
      <c r="G894" s="1"/>
      <c r="H894" s="1" t="s">
        <v>127</v>
      </c>
      <c r="I894" s="1" t="s">
        <v>139</v>
      </c>
      <c r="J894" s="39">
        <v>3.2159010073786498</v>
      </c>
      <c r="K894" s="47">
        <v>1.5493997689747736</v>
      </c>
      <c r="L894" s="39">
        <v>481.79336534917871</v>
      </c>
      <c r="M894" s="1">
        <v>3</v>
      </c>
    </row>
    <row r="895" spans="1:13" ht="15" customHeight="1" x14ac:dyDescent="0.3">
      <c r="A895" s="5">
        <v>891</v>
      </c>
      <c r="B895" s="1" t="s">
        <v>1032</v>
      </c>
      <c r="C895" s="45" t="s">
        <v>145</v>
      </c>
      <c r="D895" s="1"/>
      <c r="E895" s="1"/>
      <c r="F895" s="1"/>
      <c r="G895" s="1"/>
      <c r="H895" s="1"/>
      <c r="I895" s="1"/>
      <c r="J895" s="39">
        <v>17.329763568304518</v>
      </c>
      <c r="K895" s="47">
        <v>2.2134282413925259</v>
      </c>
      <c r="L895" s="39">
        <v>127.72408767542578</v>
      </c>
      <c r="M895" s="1">
        <v>2</v>
      </c>
    </row>
    <row r="896" spans="1:13" ht="15" customHeight="1" x14ac:dyDescent="0.3">
      <c r="A896" s="14">
        <v>892</v>
      </c>
      <c r="B896" s="1" t="s">
        <v>1033</v>
      </c>
      <c r="C896" s="45" t="s">
        <v>145</v>
      </c>
      <c r="D896" s="1"/>
      <c r="E896" s="1"/>
      <c r="F896" s="1"/>
      <c r="G896" s="1"/>
      <c r="H896" s="1"/>
      <c r="I896" s="1"/>
      <c r="J896" s="39">
        <v>11.30940669665193</v>
      </c>
      <c r="K896" s="47">
        <v>1.5493997689747681</v>
      </c>
      <c r="L896" s="39">
        <v>137.00097719834028</v>
      </c>
      <c r="M896" s="1">
        <v>2</v>
      </c>
    </row>
    <row r="897" spans="1:13" ht="15" customHeight="1" x14ac:dyDescent="0.3">
      <c r="A897" s="5">
        <v>893</v>
      </c>
      <c r="B897" s="1" t="s">
        <v>1034</v>
      </c>
      <c r="C897" s="45" t="s">
        <v>94</v>
      </c>
      <c r="D897" s="1" t="s">
        <v>72</v>
      </c>
      <c r="E897" s="1" t="s">
        <v>82</v>
      </c>
      <c r="F897" s="1" t="s">
        <v>89</v>
      </c>
      <c r="G897" s="1"/>
      <c r="H897" s="1" t="s">
        <v>127</v>
      </c>
      <c r="I897" s="1" t="s">
        <v>134</v>
      </c>
      <c r="J897" s="39">
        <v>11.550737631407346</v>
      </c>
      <c r="K897" s="47">
        <v>1.9920854172532803</v>
      </c>
      <c r="L897" s="39">
        <v>172.46391363237672</v>
      </c>
      <c r="M897" s="1">
        <v>2</v>
      </c>
    </row>
    <row r="898" spans="1:13" ht="15" customHeight="1" x14ac:dyDescent="0.3">
      <c r="A898" s="5">
        <v>894</v>
      </c>
      <c r="B898" s="1" t="s">
        <v>1035</v>
      </c>
      <c r="C898" s="45" t="s">
        <v>131</v>
      </c>
      <c r="D898" s="1" t="s">
        <v>72</v>
      </c>
      <c r="E898" s="1" t="s">
        <v>82</v>
      </c>
      <c r="F898" s="1" t="s">
        <v>89</v>
      </c>
      <c r="G898" s="1"/>
      <c r="H898" s="1" t="s">
        <v>127</v>
      </c>
      <c r="I898" s="1" t="s">
        <v>139</v>
      </c>
      <c r="J898" s="39">
        <v>7.0943768679716523</v>
      </c>
      <c r="K898" s="47">
        <v>1.5493997689747736</v>
      </c>
      <c r="L898" s="39">
        <v>218.39828892791274</v>
      </c>
      <c r="M898" s="1">
        <v>2</v>
      </c>
    </row>
    <row r="899" spans="1:13" ht="15" customHeight="1" x14ac:dyDescent="0.3">
      <c r="A899" s="14">
        <v>895</v>
      </c>
      <c r="B899" s="1" t="s">
        <v>1036</v>
      </c>
      <c r="C899" s="45" t="s">
        <v>210</v>
      </c>
      <c r="D899" s="1" t="s">
        <v>72</v>
      </c>
      <c r="E899" s="1" t="s">
        <v>82</v>
      </c>
      <c r="F899" s="1" t="s">
        <v>89</v>
      </c>
      <c r="G899" s="1"/>
      <c r="H899" s="1" t="s">
        <v>127</v>
      </c>
      <c r="I899" s="1" t="s">
        <v>139</v>
      </c>
      <c r="J899" s="39">
        <v>2.0892649938742984</v>
      </c>
      <c r="K899" s="47">
        <v>1.9920854172532751</v>
      </c>
      <c r="L899" s="39">
        <v>953.4862370709543</v>
      </c>
      <c r="M899" s="1">
        <v>4</v>
      </c>
    </row>
    <row r="900" spans="1:13" ht="15" customHeight="1" x14ac:dyDescent="0.3">
      <c r="A900" s="5">
        <v>896</v>
      </c>
      <c r="B900" s="1" t="s">
        <v>1037</v>
      </c>
      <c r="C900" s="45" t="s">
        <v>145</v>
      </c>
      <c r="D900" s="1"/>
      <c r="E900" s="1"/>
      <c r="F900" s="1"/>
      <c r="G900" s="1"/>
      <c r="H900" s="1"/>
      <c r="I900" s="1"/>
      <c r="J900" s="39">
        <v>28.042659149221727</v>
      </c>
      <c r="K900" s="47">
        <v>1.9920854172532478</v>
      </c>
      <c r="L900" s="39">
        <v>71.037678939535752</v>
      </c>
      <c r="M900" s="1">
        <v>1</v>
      </c>
    </row>
    <row r="901" spans="1:13" ht="15" customHeight="1" x14ac:dyDescent="0.3">
      <c r="A901" s="5">
        <v>897</v>
      </c>
      <c r="B901" s="1" t="s">
        <v>1038</v>
      </c>
      <c r="C901" s="45" t="s">
        <v>9</v>
      </c>
      <c r="D901" s="1" t="s">
        <v>72</v>
      </c>
      <c r="E901" s="1" t="s">
        <v>82</v>
      </c>
      <c r="F901" s="1" t="s">
        <v>89</v>
      </c>
      <c r="G901" s="1"/>
      <c r="H901" s="1" t="s">
        <v>127</v>
      </c>
      <c r="I901" s="1" t="s">
        <v>134</v>
      </c>
      <c r="J901" s="39">
        <v>10.810800874118968</v>
      </c>
      <c r="K901" s="47">
        <v>1.7707425931140153</v>
      </c>
      <c r="L901" s="39">
        <v>163.79384041317132</v>
      </c>
      <c r="M901" s="1">
        <v>2</v>
      </c>
    </row>
    <row r="902" spans="1:13" ht="15" customHeight="1" x14ac:dyDescent="0.3">
      <c r="A902" s="14">
        <v>898</v>
      </c>
      <c r="B902" s="1" t="s">
        <v>1039</v>
      </c>
      <c r="C902" s="45" t="s">
        <v>131</v>
      </c>
      <c r="D902" s="1" t="s">
        <v>72</v>
      </c>
      <c r="E902" s="1" t="s">
        <v>82</v>
      </c>
      <c r="F902" s="1" t="s">
        <v>89</v>
      </c>
      <c r="G902" s="1"/>
      <c r="H902" s="1" t="s">
        <v>127</v>
      </c>
      <c r="I902" s="1" t="s">
        <v>139</v>
      </c>
      <c r="J902" s="39">
        <v>11.61349679853854</v>
      </c>
      <c r="K902" s="47">
        <v>1.9920854172532625</v>
      </c>
      <c r="L902" s="39">
        <v>171.53192116124313</v>
      </c>
      <c r="M902" s="1">
        <v>2</v>
      </c>
    </row>
    <row r="903" spans="1:13" ht="15" customHeight="1" x14ac:dyDescent="0.3">
      <c r="A903" s="5">
        <v>899</v>
      </c>
      <c r="B903" s="1" t="s">
        <v>1040</v>
      </c>
      <c r="C903" s="45" t="s">
        <v>131</v>
      </c>
      <c r="D903" s="1" t="s">
        <v>72</v>
      </c>
      <c r="E903" s="1" t="s">
        <v>82</v>
      </c>
      <c r="F903" s="1" t="s">
        <v>89</v>
      </c>
      <c r="G903" s="1"/>
      <c r="H903" s="1" t="s">
        <v>127</v>
      </c>
      <c r="I903" s="1" t="s">
        <v>139</v>
      </c>
      <c r="J903" s="39">
        <v>6.16304436271135</v>
      </c>
      <c r="K903" s="47">
        <v>2.213428241392525</v>
      </c>
      <c r="L903" s="39">
        <v>359.14527157788569</v>
      </c>
      <c r="M903" s="1">
        <v>3</v>
      </c>
    </row>
    <row r="904" spans="1:13" ht="15" customHeight="1" x14ac:dyDescent="0.3">
      <c r="A904" s="5">
        <v>900</v>
      </c>
      <c r="B904" s="1" t="s">
        <v>1041</v>
      </c>
      <c r="C904" s="45" t="s">
        <v>74</v>
      </c>
      <c r="D904" s="1"/>
      <c r="E904" s="1"/>
      <c r="F904" s="1"/>
      <c r="G904" s="1"/>
      <c r="H904" s="1"/>
      <c r="I904" s="1"/>
      <c r="J904" s="39">
        <v>30.318356970005052</v>
      </c>
      <c r="K904" s="47">
        <v>2.2134282413925259</v>
      </c>
      <c r="L904" s="39">
        <v>73.006206885892368</v>
      </c>
      <c r="M904" s="1">
        <v>1</v>
      </c>
    </row>
    <row r="905" spans="1:13" ht="15" customHeight="1" x14ac:dyDescent="0.3">
      <c r="A905" s="14">
        <v>901</v>
      </c>
      <c r="B905" s="1" t="s">
        <v>1042</v>
      </c>
      <c r="C905" s="45" t="s">
        <v>100</v>
      </c>
      <c r="D905" s="1"/>
      <c r="E905" s="1"/>
      <c r="F905" s="1"/>
      <c r="G905" s="1"/>
      <c r="H905" s="1"/>
      <c r="I905" s="1"/>
      <c r="J905" s="39">
        <v>7.653518757730863</v>
      </c>
      <c r="K905" s="47">
        <v>2.434771065531772</v>
      </c>
      <c r="L905" s="39">
        <v>318.1244003710575</v>
      </c>
      <c r="M905" s="1">
        <v>3</v>
      </c>
    </row>
    <row r="906" spans="1:13" ht="15" customHeight="1" x14ac:dyDescent="0.3">
      <c r="A906" s="5">
        <v>902</v>
      </c>
      <c r="B906" s="1" t="s">
        <v>1043</v>
      </c>
      <c r="C906" s="45" t="s">
        <v>145</v>
      </c>
      <c r="D906" s="1"/>
      <c r="E906" s="1"/>
      <c r="F906" s="1"/>
      <c r="G906" s="1"/>
      <c r="H906" s="1"/>
      <c r="I906" s="1"/>
      <c r="J906" s="39">
        <v>9.1563683332546244</v>
      </c>
      <c r="K906" s="47">
        <v>1.5493997689747661</v>
      </c>
      <c r="L906" s="39">
        <v>169.21553530645625</v>
      </c>
      <c r="M906" s="1">
        <v>2</v>
      </c>
    </row>
    <row r="907" spans="1:13" ht="15" customHeight="1" x14ac:dyDescent="0.3">
      <c r="A907" s="5">
        <v>903</v>
      </c>
      <c r="B907" s="1" t="s">
        <v>1044</v>
      </c>
      <c r="C907" s="45" t="s">
        <v>94</v>
      </c>
      <c r="D907" s="1" t="s">
        <v>72</v>
      </c>
      <c r="E907" s="1" t="s">
        <v>82</v>
      </c>
      <c r="F907" s="1" t="s">
        <v>173</v>
      </c>
      <c r="G907" s="1"/>
      <c r="H907" s="1" t="s">
        <v>127</v>
      </c>
      <c r="I907" s="1" t="s">
        <v>139</v>
      </c>
      <c r="J907" s="39">
        <v>9.1401939350834702</v>
      </c>
      <c r="K907" s="47">
        <v>3.3201423620887889</v>
      </c>
      <c r="L907" s="39">
        <v>363.24638029230925</v>
      </c>
      <c r="M907" s="1">
        <v>3</v>
      </c>
    </row>
    <row r="908" spans="1:13" ht="15" customHeight="1" x14ac:dyDescent="0.3">
      <c r="A908" s="14">
        <v>904</v>
      </c>
      <c r="B908" s="1" t="s">
        <v>1045</v>
      </c>
      <c r="C908" s="45" t="s">
        <v>59</v>
      </c>
      <c r="D908" s="1" t="s">
        <v>72</v>
      </c>
      <c r="E908" s="1" t="s">
        <v>82</v>
      </c>
      <c r="F908" s="1" t="s">
        <v>173</v>
      </c>
      <c r="G908" s="1"/>
      <c r="H908" s="1" t="s">
        <v>127</v>
      </c>
      <c r="I908" s="1" t="s">
        <v>139</v>
      </c>
      <c r="J908" s="39">
        <v>0.59805335513616886</v>
      </c>
      <c r="K908" s="47">
        <v>2.4347710655317787</v>
      </c>
      <c r="L908" s="39">
        <v>4071.1602813053587</v>
      </c>
      <c r="M908" s="1">
        <v>5</v>
      </c>
    </row>
    <row r="909" spans="1:13" ht="15" customHeight="1" x14ac:dyDescent="0.3">
      <c r="A909" s="5">
        <v>905</v>
      </c>
      <c r="B909" s="1" t="s">
        <v>1046</v>
      </c>
      <c r="C909" s="45" t="s">
        <v>59</v>
      </c>
      <c r="D909" s="1" t="s">
        <v>72</v>
      </c>
      <c r="E909" s="1" t="s">
        <v>82</v>
      </c>
      <c r="F909" s="1" t="s">
        <v>173</v>
      </c>
      <c r="G909" s="1"/>
      <c r="H909" s="1" t="s">
        <v>127</v>
      </c>
      <c r="I909" s="1" t="s">
        <v>139</v>
      </c>
      <c r="J909" s="39">
        <v>3.9626879183993244</v>
      </c>
      <c r="K909" s="47">
        <v>1.5493997689747738</v>
      </c>
      <c r="L909" s="39">
        <v>390.99717183901618</v>
      </c>
      <c r="M909" s="1">
        <v>3</v>
      </c>
    </row>
    <row r="910" spans="1:13" ht="15" customHeight="1" x14ac:dyDescent="0.3">
      <c r="A910" s="5">
        <v>906</v>
      </c>
      <c r="B910" s="1" t="s">
        <v>1047</v>
      </c>
      <c r="C910" s="45" t="s">
        <v>9</v>
      </c>
      <c r="D910" s="1" t="s">
        <v>72</v>
      </c>
      <c r="E910" s="1" t="s">
        <v>82</v>
      </c>
      <c r="F910" s="1" t="s">
        <v>173</v>
      </c>
      <c r="G910" s="1"/>
      <c r="H910" s="1" t="s">
        <v>127</v>
      </c>
      <c r="I910" s="1" t="s">
        <v>139</v>
      </c>
      <c r="J910" s="39">
        <v>2.9924127420835456</v>
      </c>
      <c r="K910" s="47">
        <v>1.5493997689747736</v>
      </c>
      <c r="L910" s="39">
        <v>517.77608990394947</v>
      </c>
      <c r="M910" s="1">
        <v>4</v>
      </c>
    </row>
    <row r="911" spans="1:13" ht="15" customHeight="1" x14ac:dyDescent="0.3">
      <c r="A911" s="14">
        <v>907</v>
      </c>
      <c r="B911" s="1" t="s">
        <v>1048</v>
      </c>
      <c r="C911" s="45" t="s">
        <v>59</v>
      </c>
      <c r="D911" s="1" t="s">
        <v>72</v>
      </c>
      <c r="E911" s="1" t="s">
        <v>82</v>
      </c>
      <c r="F911" s="1" t="s">
        <v>173</v>
      </c>
      <c r="G911" s="1"/>
      <c r="H911" s="1" t="s">
        <v>127</v>
      </c>
      <c r="I911" s="1" t="s">
        <v>139</v>
      </c>
      <c r="J911" s="39">
        <v>5.1738875466930168</v>
      </c>
      <c r="K911" s="47">
        <v>3.3201423620887889</v>
      </c>
      <c r="L911" s="39">
        <v>641.71134995211048</v>
      </c>
      <c r="M911" s="1">
        <v>4</v>
      </c>
    </row>
    <row r="912" spans="1:13" ht="15" customHeight="1" x14ac:dyDescent="0.3">
      <c r="A912" s="5">
        <v>908</v>
      </c>
      <c r="B912" s="1" t="s">
        <v>1049</v>
      </c>
      <c r="C912" s="45" t="s">
        <v>9</v>
      </c>
      <c r="D912" s="1" t="s">
        <v>72</v>
      </c>
      <c r="E912" s="1" t="s">
        <v>82</v>
      </c>
      <c r="F912" s="1" t="s">
        <v>173</v>
      </c>
      <c r="G912" s="1"/>
      <c r="H912" s="1" t="s">
        <v>127</v>
      </c>
      <c r="I912" s="1" t="s">
        <v>139</v>
      </c>
      <c r="J912" s="39">
        <v>2.4747829212534436</v>
      </c>
      <c r="K912" s="47">
        <v>1.5493997689747729</v>
      </c>
      <c r="L912" s="39">
        <v>626.07502083052327</v>
      </c>
      <c r="M912" s="1">
        <v>4</v>
      </c>
    </row>
    <row r="913" spans="1:13" ht="15" customHeight="1" x14ac:dyDescent="0.3">
      <c r="A913" s="5">
        <v>909</v>
      </c>
      <c r="B913" s="1" t="s">
        <v>1050</v>
      </c>
      <c r="C913" s="45" t="s">
        <v>59</v>
      </c>
      <c r="D913" s="1" t="s">
        <v>72</v>
      </c>
      <c r="E913" s="1" t="s">
        <v>82</v>
      </c>
      <c r="F913" s="1" t="s">
        <v>173</v>
      </c>
      <c r="G913" s="1"/>
      <c r="H913" s="1" t="s">
        <v>127</v>
      </c>
      <c r="I913" s="1" t="s">
        <v>139</v>
      </c>
      <c r="J913" s="39">
        <v>5.9064133171959092</v>
      </c>
      <c r="K913" s="47">
        <v>3.5414851862280434</v>
      </c>
      <c r="L913" s="39">
        <v>599.59995957570004</v>
      </c>
      <c r="M913" s="1">
        <v>4</v>
      </c>
    </row>
    <row r="914" spans="1:13" ht="15" customHeight="1" x14ac:dyDescent="0.3">
      <c r="A914" s="14">
        <v>910</v>
      </c>
      <c r="B914" s="1" t="s">
        <v>1051</v>
      </c>
      <c r="C914" s="45" t="s">
        <v>100</v>
      </c>
      <c r="D914" s="1"/>
      <c r="E914" s="1"/>
      <c r="F914" s="1"/>
      <c r="G914" s="1"/>
      <c r="H914" s="1"/>
      <c r="I914" s="1"/>
      <c r="J914" s="39">
        <v>21.780815594002807</v>
      </c>
      <c r="K914" s="47">
        <v>1.5493997689747543</v>
      </c>
      <c r="L914" s="39">
        <v>71.135984889444202</v>
      </c>
      <c r="M914" s="1">
        <v>1</v>
      </c>
    </row>
    <row r="915" spans="1:13" ht="15" customHeight="1" x14ac:dyDescent="0.3">
      <c r="A915" s="5">
        <v>911</v>
      </c>
      <c r="B915" s="1" t="s">
        <v>1052</v>
      </c>
      <c r="C915" s="45" t="s">
        <v>94</v>
      </c>
      <c r="D915" s="1" t="s">
        <v>72</v>
      </c>
      <c r="E915" s="1" t="s">
        <v>82</v>
      </c>
      <c r="F915" s="1" t="s">
        <v>173</v>
      </c>
      <c r="G915" s="1"/>
      <c r="H915" s="1" t="s">
        <v>127</v>
      </c>
      <c r="I915" s="1" t="s">
        <v>139</v>
      </c>
      <c r="J915" s="39">
        <v>12.085170736175213</v>
      </c>
      <c r="K915" s="47">
        <v>3.3201423620887889</v>
      </c>
      <c r="L915" s="39">
        <v>274.7286268906754</v>
      </c>
      <c r="M915" s="1">
        <v>3</v>
      </c>
    </row>
    <row r="916" spans="1:13" ht="15" customHeight="1" x14ac:dyDescent="0.3">
      <c r="A916" s="5">
        <v>912</v>
      </c>
      <c r="B916" s="1" t="s">
        <v>1053</v>
      </c>
      <c r="C916" s="45" t="s">
        <v>9</v>
      </c>
      <c r="D916" s="1" t="s">
        <v>72</v>
      </c>
      <c r="E916" s="1" t="s">
        <v>82</v>
      </c>
      <c r="F916" s="1" t="s">
        <v>173</v>
      </c>
      <c r="G916" s="1"/>
      <c r="H916" s="1" t="s">
        <v>127</v>
      </c>
      <c r="I916" s="1" t="s">
        <v>139</v>
      </c>
      <c r="J916" s="39">
        <v>17.116699161705185</v>
      </c>
      <c r="K916" s="47">
        <v>3.5414851862280781</v>
      </c>
      <c r="L916" s="39">
        <v>206.90234447488362</v>
      </c>
      <c r="M916" s="1">
        <v>2</v>
      </c>
    </row>
    <row r="917" spans="1:13" ht="15" customHeight="1" x14ac:dyDescent="0.3">
      <c r="A917" s="14">
        <v>913</v>
      </c>
      <c r="B917" s="1" t="s">
        <v>1054</v>
      </c>
      <c r="C917" s="45" t="s">
        <v>59</v>
      </c>
      <c r="D917" s="1" t="s">
        <v>72</v>
      </c>
      <c r="E917" s="1" t="s">
        <v>82</v>
      </c>
      <c r="F917" s="1" t="s">
        <v>173</v>
      </c>
      <c r="G917" s="1"/>
      <c r="H917" s="1" t="s">
        <v>127</v>
      </c>
      <c r="I917" s="1" t="s">
        <v>139</v>
      </c>
      <c r="J917" s="39">
        <v>5.395886748304898</v>
      </c>
      <c r="K917" s="47">
        <v>1.7707425931140155</v>
      </c>
      <c r="L917" s="39">
        <v>328.16526285884134</v>
      </c>
      <c r="M917" s="1">
        <v>3</v>
      </c>
    </row>
    <row r="918" spans="1:13" ht="15" customHeight="1" x14ac:dyDescent="0.3">
      <c r="A918" s="5">
        <v>914</v>
      </c>
      <c r="B918" s="1" t="s">
        <v>1055</v>
      </c>
      <c r="C918" s="45" t="s">
        <v>145</v>
      </c>
      <c r="D918" s="1"/>
      <c r="E918" s="1"/>
      <c r="F918" s="1"/>
      <c r="G918" s="1"/>
      <c r="H918" s="1"/>
      <c r="I918" s="1"/>
      <c r="J918" s="39">
        <v>13.593713745400086</v>
      </c>
      <c r="K918" s="47">
        <v>1.9920854172532814</v>
      </c>
      <c r="L918" s="39">
        <v>146.54460543774314</v>
      </c>
      <c r="M918" s="1">
        <v>2</v>
      </c>
    </row>
    <row r="919" spans="1:13" ht="15" customHeight="1" x14ac:dyDescent="0.3">
      <c r="A919" s="5">
        <v>915</v>
      </c>
      <c r="B919" s="1" t="s">
        <v>1056</v>
      </c>
      <c r="C919" s="45" t="s">
        <v>94</v>
      </c>
      <c r="D919" s="1" t="s">
        <v>72</v>
      </c>
      <c r="E919" s="1" t="s">
        <v>82</v>
      </c>
      <c r="F919" s="1" t="s">
        <v>173</v>
      </c>
      <c r="G919" s="1"/>
      <c r="H919" s="1" t="s">
        <v>127</v>
      </c>
      <c r="I919" s="1" t="s">
        <v>134</v>
      </c>
      <c r="J919" s="39">
        <v>10.804487401011768</v>
      </c>
      <c r="K919" s="47">
        <v>2.8774567138102976</v>
      </c>
      <c r="L919" s="39">
        <v>266.32052100323085</v>
      </c>
      <c r="M919" s="1">
        <v>3</v>
      </c>
    </row>
    <row r="920" spans="1:13" ht="15" customHeight="1" x14ac:dyDescent="0.3">
      <c r="A920" s="14">
        <v>916</v>
      </c>
      <c r="B920" s="1" t="s">
        <v>1057</v>
      </c>
      <c r="C920" s="45" t="s">
        <v>131</v>
      </c>
      <c r="D920" s="1" t="s">
        <v>72</v>
      </c>
      <c r="E920" s="1" t="s">
        <v>82</v>
      </c>
      <c r="F920" s="1" t="s">
        <v>173</v>
      </c>
      <c r="G920" s="1"/>
      <c r="H920" s="1" t="s">
        <v>127</v>
      </c>
      <c r="I920" s="1" t="s">
        <v>139</v>
      </c>
      <c r="J920" s="39">
        <v>7.1097596606410729</v>
      </c>
      <c r="K920" s="47">
        <v>1.7707425931140153</v>
      </c>
      <c r="L920" s="39">
        <v>249.05801006420393</v>
      </c>
      <c r="M920" s="1">
        <v>2</v>
      </c>
    </row>
    <row r="921" spans="1:13" ht="15" customHeight="1" x14ac:dyDescent="0.3">
      <c r="A921" s="5">
        <v>917</v>
      </c>
      <c r="B921" s="1" t="s">
        <v>1058</v>
      </c>
      <c r="C921" s="45" t="s">
        <v>9</v>
      </c>
      <c r="D921" s="1" t="s">
        <v>72</v>
      </c>
      <c r="E921" s="1" t="s">
        <v>82</v>
      </c>
      <c r="F921" s="1" t="s">
        <v>173</v>
      </c>
      <c r="G921" s="1"/>
      <c r="H921" s="1" t="s">
        <v>127</v>
      </c>
      <c r="I921" s="1" t="s">
        <v>139</v>
      </c>
      <c r="J921" s="39">
        <v>7.5279526679410758</v>
      </c>
      <c r="K921" s="47">
        <v>4.6481993069243162</v>
      </c>
      <c r="L921" s="39">
        <v>617.45862546657281</v>
      </c>
      <c r="M921" s="1">
        <v>4</v>
      </c>
    </row>
    <row r="922" spans="1:13" ht="15" customHeight="1" x14ac:dyDescent="0.3">
      <c r="A922" s="5">
        <v>918</v>
      </c>
      <c r="B922" s="1" t="s">
        <v>1059</v>
      </c>
      <c r="C922" s="45" t="s">
        <v>131</v>
      </c>
      <c r="D922" s="1" t="s">
        <v>72</v>
      </c>
      <c r="E922" s="1" t="s">
        <v>82</v>
      </c>
      <c r="F922" s="1" t="s">
        <v>173</v>
      </c>
      <c r="G922" s="1"/>
      <c r="H922" s="1" t="s">
        <v>127</v>
      </c>
      <c r="I922" s="1" t="s">
        <v>139</v>
      </c>
      <c r="J922" s="39">
        <v>6.6627948807600861</v>
      </c>
      <c r="K922" s="47">
        <v>1.9920854172532805</v>
      </c>
      <c r="L922" s="39">
        <v>298.9864543190057</v>
      </c>
      <c r="M922" s="1">
        <v>3</v>
      </c>
    </row>
    <row r="923" spans="1:13" ht="15" customHeight="1" x14ac:dyDescent="0.3">
      <c r="A923" s="14">
        <v>919</v>
      </c>
      <c r="B923" s="1" t="s">
        <v>1060</v>
      </c>
      <c r="C923" s="45" t="s">
        <v>9</v>
      </c>
      <c r="D923" s="1" t="s">
        <v>72</v>
      </c>
      <c r="E923" s="1" t="s">
        <v>82</v>
      </c>
      <c r="F923" s="1" t="s">
        <v>173</v>
      </c>
      <c r="G923" s="1"/>
      <c r="H923" s="1" t="s">
        <v>127</v>
      </c>
      <c r="I923" s="1" t="s">
        <v>139</v>
      </c>
      <c r="J923" s="39">
        <v>17.64084583453549</v>
      </c>
      <c r="K923" s="47">
        <v>4.8695421310635902</v>
      </c>
      <c r="L923" s="39">
        <v>276.03790525341395</v>
      </c>
      <c r="M923" s="1">
        <v>3</v>
      </c>
    </row>
    <row r="924" spans="1:13" ht="15" customHeight="1" x14ac:dyDescent="0.3">
      <c r="A924" s="5">
        <v>920</v>
      </c>
      <c r="B924" s="1" t="s">
        <v>1061</v>
      </c>
      <c r="C924" s="45" t="s">
        <v>131</v>
      </c>
      <c r="D924" s="1" t="s">
        <v>72</v>
      </c>
      <c r="E924" s="1" t="s">
        <v>82</v>
      </c>
      <c r="F924" s="1" t="s">
        <v>173</v>
      </c>
      <c r="G924" s="1"/>
      <c r="H924" s="1" t="s">
        <v>127</v>
      </c>
      <c r="I924" s="1" t="s">
        <v>134</v>
      </c>
      <c r="J924" s="39">
        <v>4.9396203047730021</v>
      </c>
      <c r="K924" s="47">
        <v>1.7707425931140155</v>
      </c>
      <c r="L924" s="39">
        <v>358.47747070822464</v>
      </c>
      <c r="M924" s="1">
        <v>3</v>
      </c>
    </row>
    <row r="925" spans="1:13" ht="15" customHeight="1" x14ac:dyDescent="0.3">
      <c r="A925" s="5">
        <v>921</v>
      </c>
      <c r="B925" s="1" t="s">
        <v>1062</v>
      </c>
      <c r="C925" s="45" t="s">
        <v>131</v>
      </c>
      <c r="D925" s="1" t="s">
        <v>72</v>
      </c>
      <c r="E925" s="1" t="s">
        <v>82</v>
      </c>
      <c r="F925" s="1" t="s">
        <v>173</v>
      </c>
      <c r="G925" s="1"/>
      <c r="H925" s="1" t="s">
        <v>127</v>
      </c>
      <c r="I925" s="1" t="s">
        <v>134</v>
      </c>
      <c r="J925" s="39">
        <v>10.475852842309505</v>
      </c>
      <c r="K925" s="47">
        <v>1.7707425931140321</v>
      </c>
      <c r="L925" s="39">
        <v>169.03087698620769</v>
      </c>
      <c r="M925" s="1">
        <v>2</v>
      </c>
    </row>
    <row r="926" spans="1:13" ht="15" customHeight="1" x14ac:dyDescent="0.3">
      <c r="A926" s="14">
        <v>922</v>
      </c>
      <c r="B926" s="1" t="s">
        <v>1063</v>
      </c>
      <c r="C926" s="45" t="s">
        <v>9</v>
      </c>
      <c r="D926" s="1" t="s">
        <v>72</v>
      </c>
      <c r="E926" s="1" t="s">
        <v>82</v>
      </c>
      <c r="F926" s="1" t="s">
        <v>173</v>
      </c>
      <c r="G926" s="1"/>
      <c r="H926" s="1" t="s">
        <v>127</v>
      </c>
      <c r="I926" s="1" t="s">
        <v>134</v>
      </c>
      <c r="J926" s="39">
        <v>5.9475142427879728</v>
      </c>
      <c r="K926" s="47">
        <v>1.9920854172532825</v>
      </c>
      <c r="L926" s="39">
        <v>334.94420289432838</v>
      </c>
      <c r="M926" s="1">
        <v>3</v>
      </c>
    </row>
    <row r="927" spans="1:13" ht="15" customHeight="1" x14ac:dyDescent="0.3">
      <c r="A927" s="5">
        <v>923</v>
      </c>
      <c r="B927" s="1" t="s">
        <v>1064</v>
      </c>
      <c r="C927" s="45" t="s">
        <v>131</v>
      </c>
      <c r="D927" s="1" t="s">
        <v>72</v>
      </c>
      <c r="E927" s="1" t="s">
        <v>82</v>
      </c>
      <c r="F927" s="1" t="s">
        <v>173</v>
      </c>
      <c r="G927" s="1"/>
      <c r="H927" s="1" t="s">
        <v>127</v>
      </c>
      <c r="I927" s="1" t="s">
        <v>139</v>
      </c>
      <c r="J927" s="39">
        <v>4.8992766405612782</v>
      </c>
      <c r="K927" s="47">
        <v>1.7707425931140206</v>
      </c>
      <c r="L927" s="39">
        <v>361.42939519968769</v>
      </c>
      <c r="M927" s="1">
        <v>3</v>
      </c>
    </row>
    <row r="928" spans="1:13" ht="15" customHeight="1" x14ac:dyDescent="0.3">
      <c r="A928" s="5">
        <v>924</v>
      </c>
      <c r="B928" s="1" t="s">
        <v>1065</v>
      </c>
      <c r="C928" s="45" t="s">
        <v>131</v>
      </c>
      <c r="D928" s="1" t="s">
        <v>72</v>
      </c>
      <c r="E928" s="1" t="s">
        <v>82</v>
      </c>
      <c r="F928" s="1" t="s">
        <v>173</v>
      </c>
      <c r="G928" s="1"/>
      <c r="H928" s="1" t="s">
        <v>127</v>
      </c>
      <c r="I928" s="1" t="s">
        <v>139</v>
      </c>
      <c r="J928" s="39">
        <v>7.1226902319849534</v>
      </c>
      <c r="K928" s="47">
        <v>2.2134282413925255</v>
      </c>
      <c r="L928" s="39">
        <v>310.75733596457223</v>
      </c>
      <c r="M928" s="1">
        <v>3</v>
      </c>
    </row>
    <row r="929" spans="1:13" ht="15" customHeight="1" x14ac:dyDescent="0.3">
      <c r="A929" s="14">
        <v>925</v>
      </c>
      <c r="B929" s="1" t="s">
        <v>1066</v>
      </c>
      <c r="C929" s="45" t="s">
        <v>9</v>
      </c>
      <c r="D929" s="1" t="s">
        <v>72</v>
      </c>
      <c r="E929" s="1" t="s">
        <v>82</v>
      </c>
      <c r="F929" s="1" t="s">
        <v>173</v>
      </c>
      <c r="G929" s="1"/>
      <c r="H929" s="1" t="s">
        <v>127</v>
      </c>
      <c r="I929" s="1" t="s">
        <v>139</v>
      </c>
      <c r="J929" s="39">
        <v>5.7200260047445761</v>
      </c>
      <c r="K929" s="47">
        <v>1.5493997689747614</v>
      </c>
      <c r="L929" s="39">
        <v>270.8728540201713</v>
      </c>
      <c r="M929" s="1">
        <v>3</v>
      </c>
    </row>
    <row r="930" spans="1:13" ht="15" customHeight="1" x14ac:dyDescent="0.3">
      <c r="A930" s="5">
        <v>926</v>
      </c>
      <c r="B930" s="1" t="s">
        <v>1067</v>
      </c>
      <c r="C930" s="45" t="s">
        <v>59</v>
      </c>
      <c r="D930" s="1" t="s">
        <v>72</v>
      </c>
      <c r="E930" s="1" t="s">
        <v>82</v>
      </c>
      <c r="F930" s="1" t="s">
        <v>173</v>
      </c>
      <c r="G930" s="1"/>
      <c r="H930" s="1" t="s">
        <v>127</v>
      </c>
      <c r="I930" s="1" t="s">
        <v>139</v>
      </c>
      <c r="J930" s="39">
        <v>3.9110013163575759</v>
      </c>
      <c r="K930" s="47">
        <v>1.7707425931140153</v>
      </c>
      <c r="L930" s="39">
        <v>452.75939583757469</v>
      </c>
      <c r="M930" s="1">
        <v>3</v>
      </c>
    </row>
    <row r="931" spans="1:13" ht="15" customHeight="1" x14ac:dyDescent="0.3">
      <c r="A931" s="5">
        <v>927</v>
      </c>
      <c r="B931" s="1" t="s">
        <v>1068</v>
      </c>
      <c r="C931" s="45" t="s">
        <v>59</v>
      </c>
      <c r="D931" s="1" t="s">
        <v>72</v>
      </c>
      <c r="E931" s="1" t="s">
        <v>82</v>
      </c>
      <c r="F931" s="1" t="s">
        <v>173</v>
      </c>
      <c r="G931" s="1"/>
      <c r="H931" s="1" t="s">
        <v>127</v>
      </c>
      <c r="I931" s="1" t="s">
        <v>139</v>
      </c>
      <c r="J931" s="39">
        <v>3.1215555641702166</v>
      </c>
      <c r="K931" s="47">
        <v>2.2134282413925246</v>
      </c>
      <c r="L931" s="39">
        <v>709.0785974783397</v>
      </c>
      <c r="M931" s="1">
        <v>4</v>
      </c>
    </row>
    <row r="932" spans="1:13" ht="15" customHeight="1" x14ac:dyDescent="0.3">
      <c r="A932" s="14">
        <v>928</v>
      </c>
      <c r="B932" s="1" t="s">
        <v>1069</v>
      </c>
      <c r="C932" s="45" t="s">
        <v>210</v>
      </c>
      <c r="D932" s="1" t="s">
        <v>72</v>
      </c>
      <c r="E932" s="1" t="s">
        <v>82</v>
      </c>
      <c r="F932" s="1" t="s">
        <v>173</v>
      </c>
      <c r="G932" s="1"/>
      <c r="H932" s="1" t="s">
        <v>127</v>
      </c>
      <c r="I932" s="1" t="s">
        <v>139</v>
      </c>
      <c r="J932" s="39">
        <v>4.4017702415300644</v>
      </c>
      <c r="K932" s="47">
        <v>1.9920854172532774</v>
      </c>
      <c r="L932" s="39">
        <v>452.56460649814028</v>
      </c>
      <c r="M932" s="1">
        <v>3</v>
      </c>
    </row>
    <row r="933" spans="1:13" ht="15" customHeight="1" x14ac:dyDescent="0.3">
      <c r="A933" s="5">
        <v>929</v>
      </c>
      <c r="B933" s="1" t="s">
        <v>1070</v>
      </c>
      <c r="C933" s="45" t="s">
        <v>9</v>
      </c>
      <c r="D933" s="1" t="s">
        <v>72</v>
      </c>
      <c r="E933" s="1" t="s">
        <v>82</v>
      </c>
      <c r="F933" s="1" t="s">
        <v>173</v>
      </c>
      <c r="G933" s="1"/>
      <c r="H933" s="1" t="s">
        <v>127</v>
      </c>
      <c r="I933" s="1" t="s">
        <v>139</v>
      </c>
      <c r="J933" s="39">
        <v>14.63475748866114</v>
      </c>
      <c r="K933" s="47">
        <v>4.4268564827850536</v>
      </c>
      <c r="L933" s="39">
        <v>302.48922718500364</v>
      </c>
      <c r="M933" s="1">
        <v>3</v>
      </c>
    </row>
    <row r="934" spans="1:13" ht="15" customHeight="1" x14ac:dyDescent="0.3">
      <c r="A934" s="5">
        <v>930</v>
      </c>
      <c r="B934" s="1" t="s">
        <v>1071</v>
      </c>
      <c r="C934" s="45" t="s">
        <v>9</v>
      </c>
      <c r="D934" s="1" t="s">
        <v>72</v>
      </c>
      <c r="E934" s="1" t="s">
        <v>82</v>
      </c>
      <c r="F934" s="1" t="s">
        <v>173</v>
      </c>
      <c r="G934" s="1"/>
      <c r="H934" s="1" t="s">
        <v>127</v>
      </c>
      <c r="I934" s="1" t="s">
        <v>139</v>
      </c>
      <c r="J934" s="39">
        <v>11.587161914860978</v>
      </c>
      <c r="K934" s="47">
        <v>2.8774567138102993</v>
      </c>
      <c r="L934" s="39">
        <v>248.33144949151449</v>
      </c>
      <c r="M934" s="1">
        <v>2</v>
      </c>
    </row>
    <row r="935" spans="1:13" ht="15" customHeight="1" x14ac:dyDescent="0.3">
      <c r="A935" s="14">
        <v>931</v>
      </c>
      <c r="B935" s="1" t="s">
        <v>1072</v>
      </c>
      <c r="C935" s="45" t="s">
        <v>210</v>
      </c>
      <c r="D935" s="1" t="s">
        <v>72</v>
      </c>
      <c r="E935" s="1" t="s">
        <v>82</v>
      </c>
      <c r="F935" s="1" t="s">
        <v>173</v>
      </c>
      <c r="G935" s="1"/>
      <c r="H935" s="1" t="s">
        <v>127</v>
      </c>
      <c r="I935" s="1" t="s">
        <v>139</v>
      </c>
      <c r="J935" s="39">
        <v>3.6628910448104657</v>
      </c>
      <c r="K935" s="47">
        <v>1.9920854172532778</v>
      </c>
      <c r="L935" s="39">
        <v>543.85603963722519</v>
      </c>
      <c r="M935" s="1">
        <v>4</v>
      </c>
    </row>
    <row r="936" spans="1:13" ht="15" customHeight="1" x14ac:dyDescent="0.3">
      <c r="A936" s="5">
        <v>932</v>
      </c>
      <c r="B936" s="1" t="s">
        <v>1073</v>
      </c>
      <c r="C936" s="45" t="s">
        <v>9</v>
      </c>
      <c r="D936" s="1" t="s">
        <v>72</v>
      </c>
      <c r="E936" s="1" t="s">
        <v>82</v>
      </c>
      <c r="F936" s="1" t="s">
        <v>173</v>
      </c>
      <c r="G936" s="1"/>
      <c r="H936" s="1" t="s">
        <v>127</v>
      </c>
      <c r="I936" s="1" t="s">
        <v>139</v>
      </c>
      <c r="J936" s="39">
        <v>19.857294332216238</v>
      </c>
      <c r="K936" s="47">
        <v>4.2055136586457671</v>
      </c>
      <c r="L936" s="39">
        <v>211.78684206854868</v>
      </c>
      <c r="M936" s="1">
        <v>2</v>
      </c>
    </row>
    <row r="937" spans="1:13" ht="15" customHeight="1" x14ac:dyDescent="0.3">
      <c r="A937" s="5">
        <v>933</v>
      </c>
      <c r="B937" s="1" t="s">
        <v>1074</v>
      </c>
      <c r="C937" s="45" t="s">
        <v>59</v>
      </c>
      <c r="D937" s="1" t="s">
        <v>72</v>
      </c>
      <c r="E937" s="1" t="s">
        <v>82</v>
      </c>
      <c r="F937" s="1" t="s">
        <v>173</v>
      </c>
      <c r="G937" s="1"/>
      <c r="H937" s="1" t="s">
        <v>127</v>
      </c>
      <c r="I937" s="1" t="s">
        <v>139</v>
      </c>
      <c r="J937" s="39">
        <v>1.4942582059302827</v>
      </c>
      <c r="K937" s="47">
        <v>1.5493997689747725</v>
      </c>
      <c r="L937" s="39">
        <v>1036.9022989638931</v>
      </c>
      <c r="M937" s="1">
        <v>5</v>
      </c>
    </row>
    <row r="938" spans="1:13" ht="15" customHeight="1" x14ac:dyDescent="0.3">
      <c r="A938" s="14">
        <v>934</v>
      </c>
      <c r="B938" s="1" t="s">
        <v>1075</v>
      </c>
      <c r="C938" s="45" t="s">
        <v>94</v>
      </c>
      <c r="D938" s="1" t="s">
        <v>72</v>
      </c>
      <c r="E938" s="1" t="s">
        <v>82</v>
      </c>
      <c r="F938" s="1" t="s">
        <v>173</v>
      </c>
      <c r="G938" s="1"/>
      <c r="H938" s="1" t="s">
        <v>127</v>
      </c>
      <c r="I938" s="1" t="s">
        <v>139</v>
      </c>
      <c r="J938" s="39">
        <v>4.1851090961722122</v>
      </c>
      <c r="K938" s="47">
        <v>1.5493997689747738</v>
      </c>
      <c r="L938" s="39">
        <v>370.21729502628432</v>
      </c>
      <c r="M938" s="1">
        <v>3</v>
      </c>
    </row>
    <row r="939" spans="1:13" ht="15" customHeight="1" x14ac:dyDescent="0.3">
      <c r="A939" s="5">
        <v>935</v>
      </c>
      <c r="B939" s="1" t="s">
        <v>1076</v>
      </c>
      <c r="C939" s="45" t="s">
        <v>59</v>
      </c>
      <c r="D939" s="1" t="s">
        <v>72</v>
      </c>
      <c r="E939" s="1" t="s">
        <v>82</v>
      </c>
      <c r="F939" s="1" t="s">
        <v>173</v>
      </c>
      <c r="G939" s="1"/>
      <c r="H939" s="1" t="s">
        <v>127</v>
      </c>
      <c r="I939" s="1" t="s">
        <v>139</v>
      </c>
      <c r="J939" s="39">
        <v>1.181204615335796</v>
      </c>
      <c r="K939" s="47">
        <v>1.7707425931140179</v>
      </c>
      <c r="L939" s="39">
        <v>1499.0989453682641</v>
      </c>
      <c r="M939" s="1">
        <v>5</v>
      </c>
    </row>
    <row r="940" spans="1:13" ht="15" customHeight="1" x14ac:dyDescent="0.3">
      <c r="A940" s="5">
        <v>936</v>
      </c>
      <c r="B940" s="1" t="s">
        <v>1077</v>
      </c>
      <c r="C940" s="45" t="s">
        <v>9</v>
      </c>
      <c r="D940" s="1" t="s">
        <v>72</v>
      </c>
      <c r="E940" s="1" t="s">
        <v>82</v>
      </c>
      <c r="F940" s="1" t="s">
        <v>173</v>
      </c>
      <c r="G940" s="1"/>
      <c r="H940" s="1" t="s">
        <v>127</v>
      </c>
      <c r="I940" s="1" t="s">
        <v>139</v>
      </c>
      <c r="J940" s="39">
        <v>8.2964635159424116</v>
      </c>
      <c r="K940" s="47">
        <v>3.3201423620887889</v>
      </c>
      <c r="L940" s="39">
        <v>400.18766498627184</v>
      </c>
      <c r="M940" s="1">
        <v>3</v>
      </c>
    </row>
    <row r="941" spans="1:13" ht="15" customHeight="1" x14ac:dyDescent="0.3">
      <c r="A941" s="14">
        <v>937</v>
      </c>
      <c r="B941" s="1" t="s">
        <v>1078</v>
      </c>
      <c r="C941" s="45" t="s">
        <v>74</v>
      </c>
      <c r="D941" s="1"/>
      <c r="E941" s="1"/>
      <c r="F941" s="1"/>
      <c r="G941" s="1"/>
      <c r="H941" s="1"/>
      <c r="I941" s="1"/>
      <c r="J941" s="39">
        <v>27.957724706885433</v>
      </c>
      <c r="K941" s="47">
        <v>1.9920854172532487</v>
      </c>
      <c r="L941" s="39">
        <v>71.253488548824492</v>
      </c>
      <c r="M941" s="1">
        <v>1</v>
      </c>
    </row>
    <row r="942" spans="1:13" ht="15" customHeight="1" x14ac:dyDescent="0.3">
      <c r="A942" s="5">
        <v>938</v>
      </c>
      <c r="B942" s="1" t="s">
        <v>1079</v>
      </c>
      <c r="C942" s="45" t="s">
        <v>100</v>
      </c>
      <c r="D942" s="1"/>
      <c r="E942" s="1"/>
      <c r="F942" s="1"/>
      <c r="G942" s="1"/>
      <c r="H942" s="1"/>
      <c r="I942" s="1"/>
      <c r="J942" s="39">
        <v>9.4196790179565983</v>
      </c>
      <c r="K942" s="47">
        <v>2.2134282413925255</v>
      </c>
      <c r="L942" s="39">
        <v>234.97915769455614</v>
      </c>
      <c r="M942" s="1">
        <v>2</v>
      </c>
    </row>
    <row r="943" spans="1:13" ht="15" customHeight="1" x14ac:dyDescent="0.3">
      <c r="A943" s="5">
        <v>939</v>
      </c>
      <c r="B943" s="1" t="s">
        <v>1080</v>
      </c>
      <c r="C943" s="45" t="s">
        <v>131</v>
      </c>
      <c r="D943" s="1" t="s">
        <v>72</v>
      </c>
      <c r="E943" s="1" t="s">
        <v>91</v>
      </c>
      <c r="F943" s="1" t="s">
        <v>173</v>
      </c>
      <c r="G943" s="1"/>
      <c r="H943" s="1" t="s">
        <v>127</v>
      </c>
      <c r="I943" s="1" t="s">
        <v>139</v>
      </c>
      <c r="J943" s="39">
        <v>2.8891790371031352</v>
      </c>
      <c r="K943" s="47">
        <v>1.9920854172532743</v>
      </c>
      <c r="L943" s="39">
        <v>689.49877860482434</v>
      </c>
      <c r="M943" s="1">
        <v>4</v>
      </c>
    </row>
    <row r="944" spans="1:13" ht="15" customHeight="1" x14ac:dyDescent="0.3">
      <c r="A944" s="14">
        <v>940</v>
      </c>
      <c r="B944" s="1" t="s">
        <v>1081</v>
      </c>
      <c r="C944" s="45" t="s">
        <v>131</v>
      </c>
      <c r="D944" s="1" t="s">
        <v>72</v>
      </c>
      <c r="E944" s="1" t="s">
        <v>91</v>
      </c>
      <c r="F944" s="1" t="s">
        <v>173</v>
      </c>
      <c r="G944" s="1"/>
      <c r="H944" s="1" t="s">
        <v>127</v>
      </c>
      <c r="I944" s="1" t="s">
        <v>139</v>
      </c>
      <c r="J944" s="39">
        <v>11.184433309440463</v>
      </c>
      <c r="K944" s="47">
        <v>3.984170834506553</v>
      </c>
      <c r="L944" s="39">
        <v>356.22464941014289</v>
      </c>
      <c r="M944" s="1">
        <v>3</v>
      </c>
    </row>
    <row r="945" spans="1:13" ht="15" customHeight="1" x14ac:dyDescent="0.3">
      <c r="A945" s="5">
        <v>941</v>
      </c>
      <c r="B945" s="1" t="s">
        <v>1082</v>
      </c>
      <c r="C945" s="45" t="s">
        <v>9</v>
      </c>
      <c r="D945" s="1" t="s">
        <v>72</v>
      </c>
      <c r="E945" s="1" t="s">
        <v>91</v>
      </c>
      <c r="F945" s="1" t="s">
        <v>173</v>
      </c>
      <c r="G945" s="1"/>
      <c r="H945" s="1" t="s">
        <v>127</v>
      </c>
      <c r="I945" s="1" t="s">
        <v>139</v>
      </c>
      <c r="J945" s="39">
        <v>4.475861323004855</v>
      </c>
      <c r="K945" s="47">
        <v>2.8774567138102936</v>
      </c>
      <c r="L945" s="39">
        <v>642.88334828893278</v>
      </c>
      <c r="M945" s="1">
        <v>4</v>
      </c>
    </row>
    <row r="946" spans="1:13" ht="15" customHeight="1" x14ac:dyDescent="0.3">
      <c r="A946" s="5">
        <v>942</v>
      </c>
      <c r="B946" s="1" t="s">
        <v>1083</v>
      </c>
      <c r="C946" s="45" t="s">
        <v>145</v>
      </c>
      <c r="D946" s="1"/>
      <c r="E946" s="1"/>
      <c r="F946" s="1"/>
      <c r="G946" s="1"/>
      <c r="H946" s="1"/>
      <c r="I946" s="1"/>
      <c r="J946" s="39">
        <v>16.328318654495863</v>
      </c>
      <c r="K946" s="47">
        <v>1.7707425931140344</v>
      </c>
      <c r="L946" s="39">
        <v>108.446107072174</v>
      </c>
      <c r="M946" s="1">
        <v>1</v>
      </c>
    </row>
    <row r="947" spans="1:13" ht="15" customHeight="1" x14ac:dyDescent="0.3">
      <c r="A947" s="14">
        <v>943</v>
      </c>
      <c r="B947" s="1" t="s">
        <v>1084</v>
      </c>
      <c r="C947" s="45" t="s">
        <v>94</v>
      </c>
      <c r="D947" s="1" t="s">
        <v>72</v>
      </c>
      <c r="E947" s="1" t="s">
        <v>91</v>
      </c>
      <c r="F947" s="1" t="s">
        <v>173</v>
      </c>
      <c r="G947" s="1"/>
      <c r="H947" s="1" t="s">
        <v>127</v>
      </c>
      <c r="I947" s="1" t="s">
        <v>139</v>
      </c>
      <c r="J947" s="39">
        <v>8.2636758698785489</v>
      </c>
      <c r="K947" s="47">
        <v>1.992085417253282</v>
      </c>
      <c r="L947" s="39">
        <v>241.06528966298379</v>
      </c>
      <c r="M947" s="1">
        <v>2</v>
      </c>
    </row>
    <row r="948" spans="1:13" ht="15" customHeight="1" x14ac:dyDescent="0.3">
      <c r="A948" s="5">
        <v>944</v>
      </c>
      <c r="B948" s="1" t="s">
        <v>1085</v>
      </c>
      <c r="C948" s="45" t="s">
        <v>9</v>
      </c>
      <c r="D948" s="1" t="s">
        <v>72</v>
      </c>
      <c r="E948" s="1" t="s">
        <v>91</v>
      </c>
      <c r="F948" s="1" t="s">
        <v>173</v>
      </c>
      <c r="G948" s="1"/>
      <c r="H948" s="1" t="s">
        <v>127</v>
      </c>
      <c r="I948" s="1" t="s">
        <v>139</v>
      </c>
      <c r="J948" s="39">
        <v>7.119359530857019</v>
      </c>
      <c r="K948" s="47">
        <v>3.0987995379495477</v>
      </c>
      <c r="L948" s="39">
        <v>435.26380772295659</v>
      </c>
      <c r="M948" s="1">
        <v>3</v>
      </c>
    </row>
    <row r="949" spans="1:13" ht="15" customHeight="1" x14ac:dyDescent="0.3">
      <c r="A949" s="5">
        <v>945</v>
      </c>
      <c r="B949" s="1" t="s">
        <v>1086</v>
      </c>
      <c r="C949" s="45" t="s">
        <v>9</v>
      </c>
      <c r="D949" s="1" t="s">
        <v>72</v>
      </c>
      <c r="E949" s="1" t="s">
        <v>91</v>
      </c>
      <c r="F949" s="1" t="s">
        <v>173</v>
      </c>
      <c r="G949" s="1"/>
      <c r="H949" s="1" t="s">
        <v>127</v>
      </c>
      <c r="I949" s="1" t="s">
        <v>139</v>
      </c>
      <c r="J949" s="39">
        <v>7.5705050081809544</v>
      </c>
      <c r="K949" s="47">
        <v>3.0987995379495485</v>
      </c>
      <c r="L949" s="39">
        <v>409.3253401986891</v>
      </c>
      <c r="M949" s="1">
        <v>3</v>
      </c>
    </row>
    <row r="950" spans="1:13" ht="15" customHeight="1" x14ac:dyDescent="0.3">
      <c r="A950" s="14">
        <v>946</v>
      </c>
      <c r="B950" s="1" t="s">
        <v>1087</v>
      </c>
      <c r="C950" s="45" t="s">
        <v>145</v>
      </c>
      <c r="D950" s="1"/>
      <c r="E950" s="1"/>
      <c r="F950" s="1"/>
      <c r="G950" s="1"/>
      <c r="H950" s="1"/>
      <c r="I950" s="1"/>
      <c r="J950" s="39">
        <v>17.837640563249202</v>
      </c>
      <c r="K950" s="47">
        <v>1.9920854172532789</v>
      </c>
      <c r="L950" s="39">
        <v>111.67875090820935</v>
      </c>
      <c r="M950" s="1">
        <v>1</v>
      </c>
    </row>
    <row r="951" spans="1:13" ht="15" customHeight="1" x14ac:dyDescent="0.3">
      <c r="A951" s="5">
        <v>947</v>
      </c>
      <c r="B951" s="1" t="s">
        <v>1088</v>
      </c>
      <c r="C951" s="45" t="s">
        <v>145</v>
      </c>
      <c r="D951" s="1"/>
      <c r="E951" s="1"/>
      <c r="F951" s="1"/>
      <c r="G951" s="1"/>
      <c r="H951" s="1"/>
      <c r="I951" s="1"/>
      <c r="J951" s="39">
        <v>7.6509231196804866</v>
      </c>
      <c r="K951" s="47">
        <v>1.5493997689747738</v>
      </c>
      <c r="L951" s="39">
        <v>202.51148060673219</v>
      </c>
      <c r="M951" s="1">
        <v>2</v>
      </c>
    </row>
    <row r="952" spans="1:13" ht="15" customHeight="1" x14ac:dyDescent="0.3">
      <c r="A952" s="5">
        <v>948</v>
      </c>
      <c r="B952" s="1" t="s">
        <v>1089</v>
      </c>
      <c r="C952" s="45" t="s">
        <v>94</v>
      </c>
      <c r="D952" s="1" t="s">
        <v>72</v>
      </c>
      <c r="E952" s="1" t="s">
        <v>91</v>
      </c>
      <c r="F952" s="1" t="s">
        <v>173</v>
      </c>
      <c r="G952" s="1"/>
      <c r="H952" s="1" t="s">
        <v>127</v>
      </c>
      <c r="I952" s="1" t="s">
        <v>139</v>
      </c>
      <c r="J952" s="39">
        <v>3.1537614233918299</v>
      </c>
      <c r="K952" s="47">
        <v>1.7707425931140153</v>
      </c>
      <c r="L952" s="39">
        <v>561.47005286455828</v>
      </c>
      <c r="M952" s="1">
        <v>4</v>
      </c>
    </row>
    <row r="953" spans="1:13" ht="15" customHeight="1" x14ac:dyDescent="0.3">
      <c r="A953" s="14">
        <v>949</v>
      </c>
      <c r="B953" s="1" t="s">
        <v>1090</v>
      </c>
      <c r="C953" s="45" t="s">
        <v>131</v>
      </c>
      <c r="D953" s="1" t="s">
        <v>72</v>
      </c>
      <c r="E953" s="1" t="s">
        <v>91</v>
      </c>
      <c r="F953" s="1" t="s">
        <v>173</v>
      </c>
      <c r="G953" s="1"/>
      <c r="H953" s="1" t="s">
        <v>127</v>
      </c>
      <c r="I953" s="1" t="s">
        <v>139</v>
      </c>
      <c r="J953" s="39">
        <v>8.7560970292310198</v>
      </c>
      <c r="K953" s="47">
        <v>1.5493997689747609</v>
      </c>
      <c r="L953" s="39">
        <v>176.95095929182875</v>
      </c>
      <c r="M953" s="1">
        <v>2</v>
      </c>
    </row>
    <row r="954" spans="1:13" ht="15" customHeight="1" x14ac:dyDescent="0.3">
      <c r="A954" s="5">
        <v>950</v>
      </c>
      <c r="B954" s="1" t="s">
        <v>1091</v>
      </c>
      <c r="C954" s="45" t="s">
        <v>9</v>
      </c>
      <c r="D954" s="1" t="s">
        <v>72</v>
      </c>
      <c r="E954" s="1" t="s">
        <v>91</v>
      </c>
      <c r="F954" s="1" t="s">
        <v>173</v>
      </c>
      <c r="G954" s="1"/>
      <c r="H954" s="1" t="s">
        <v>127</v>
      </c>
      <c r="I954" s="1" t="s">
        <v>139</v>
      </c>
      <c r="J954" s="39">
        <v>3.0361871215686862</v>
      </c>
      <c r="K954" s="47">
        <v>1.7707425931140157</v>
      </c>
      <c r="L954" s="39">
        <v>583.21260258792552</v>
      </c>
      <c r="M954" s="1">
        <v>4</v>
      </c>
    </row>
    <row r="955" spans="1:13" ht="15" customHeight="1" x14ac:dyDescent="0.3">
      <c r="A955" s="5">
        <v>951</v>
      </c>
      <c r="B955" s="1" t="s">
        <v>1092</v>
      </c>
      <c r="C955" s="45" t="s">
        <v>131</v>
      </c>
      <c r="D955" s="1" t="s">
        <v>72</v>
      </c>
      <c r="E955" s="1" t="s">
        <v>91</v>
      </c>
      <c r="F955" s="1" t="s">
        <v>173</v>
      </c>
      <c r="G955" s="1"/>
      <c r="H955" s="1" t="s">
        <v>127</v>
      </c>
      <c r="I955" s="1" t="s">
        <v>139</v>
      </c>
      <c r="J955" s="39">
        <v>8.5117196765350158</v>
      </c>
      <c r="K955" s="47">
        <v>2.4347710655317845</v>
      </c>
      <c r="L955" s="39">
        <v>286.04925421168718</v>
      </c>
      <c r="M955" s="1">
        <v>3</v>
      </c>
    </row>
    <row r="956" spans="1:13" ht="15" customHeight="1" x14ac:dyDescent="0.3">
      <c r="A956" s="14">
        <v>952</v>
      </c>
      <c r="B956" s="1" t="s">
        <v>1093</v>
      </c>
      <c r="C956" s="45" t="s">
        <v>100</v>
      </c>
      <c r="D956" s="1"/>
      <c r="E956" s="1"/>
      <c r="F956" s="1"/>
      <c r="G956" s="1"/>
      <c r="H956" s="1"/>
      <c r="I956" s="1"/>
      <c r="J956" s="39">
        <v>34.733945910406625</v>
      </c>
      <c r="K956" s="47">
        <v>1.9920854172532456</v>
      </c>
      <c r="L956" s="39">
        <v>57.352695325537361</v>
      </c>
      <c r="M956" s="1">
        <v>1</v>
      </c>
    </row>
    <row r="957" spans="1:13" ht="15" customHeight="1" x14ac:dyDescent="0.3">
      <c r="A957" s="5">
        <v>953</v>
      </c>
      <c r="B957" s="1" t="s">
        <v>1094</v>
      </c>
      <c r="C957" s="45" t="s">
        <v>9</v>
      </c>
      <c r="D957" s="1" t="s">
        <v>72</v>
      </c>
      <c r="E957" s="1" t="s">
        <v>91</v>
      </c>
      <c r="F957" s="1" t="s">
        <v>173</v>
      </c>
      <c r="G957" s="1"/>
      <c r="H957" s="1" t="s">
        <v>127</v>
      </c>
      <c r="I957" s="1" t="s">
        <v>139</v>
      </c>
      <c r="J957" s="39">
        <v>5.5719413698004345</v>
      </c>
      <c r="K957" s="47">
        <v>1.7707425931140155</v>
      </c>
      <c r="L957" s="39">
        <v>317.79634342732447</v>
      </c>
      <c r="M957" s="1">
        <v>3</v>
      </c>
    </row>
    <row r="958" spans="1:13" ht="15" customHeight="1" x14ac:dyDescent="0.3">
      <c r="A958" s="5">
        <v>954</v>
      </c>
      <c r="B958" s="1" t="s">
        <v>1095</v>
      </c>
      <c r="C958" s="45" t="s">
        <v>59</v>
      </c>
      <c r="D958" s="1" t="s">
        <v>72</v>
      </c>
      <c r="E958" s="1" t="s">
        <v>91</v>
      </c>
      <c r="F958" s="1" t="s">
        <v>173</v>
      </c>
      <c r="G958" s="1"/>
      <c r="H958" s="1" t="s">
        <v>127</v>
      </c>
      <c r="I958" s="1" t="s">
        <v>139</v>
      </c>
      <c r="J958" s="39">
        <v>7.2532823267291793</v>
      </c>
      <c r="K958" s="47">
        <v>2.4347710655317814</v>
      </c>
      <c r="L958" s="39">
        <v>335.67851847698938</v>
      </c>
      <c r="M958" s="1">
        <v>3</v>
      </c>
    </row>
    <row r="959" spans="1:13" ht="15" customHeight="1" x14ac:dyDescent="0.3">
      <c r="A959" s="14">
        <v>955</v>
      </c>
      <c r="B959" s="1" t="s">
        <v>1096</v>
      </c>
      <c r="C959" s="45" t="s">
        <v>131</v>
      </c>
      <c r="D959" s="1" t="s">
        <v>72</v>
      </c>
      <c r="E959" s="1" t="s">
        <v>91</v>
      </c>
      <c r="F959" s="1" t="s">
        <v>173</v>
      </c>
      <c r="G959" s="1"/>
      <c r="H959" s="1" t="s">
        <v>127</v>
      </c>
      <c r="I959" s="1" t="s">
        <v>139</v>
      </c>
      <c r="J959" s="39">
        <v>19.666319869066577</v>
      </c>
      <c r="K959" s="47">
        <v>4.4268564827850536</v>
      </c>
      <c r="L959" s="39">
        <v>225.09836676398803</v>
      </c>
      <c r="M959" s="1">
        <v>2</v>
      </c>
    </row>
    <row r="960" spans="1:13" ht="15" customHeight="1" x14ac:dyDescent="0.3">
      <c r="A960" s="5">
        <v>956</v>
      </c>
      <c r="B960" s="1" t="s">
        <v>1097</v>
      </c>
      <c r="C960" s="45" t="s">
        <v>59</v>
      </c>
      <c r="D960" s="1" t="s">
        <v>72</v>
      </c>
      <c r="E960" s="1" t="s">
        <v>91</v>
      </c>
      <c r="F960" s="1" t="s">
        <v>173</v>
      </c>
      <c r="G960" s="1"/>
      <c r="H960" s="1" t="s">
        <v>127</v>
      </c>
      <c r="I960" s="1" t="s">
        <v>139</v>
      </c>
      <c r="J960" s="39">
        <v>5.7028023226797613</v>
      </c>
      <c r="K960" s="47">
        <v>2.4347710655317751</v>
      </c>
      <c r="L960" s="39">
        <v>426.94291819458857</v>
      </c>
      <c r="M960" s="1">
        <v>3</v>
      </c>
    </row>
    <row r="961" spans="1:13" ht="15" customHeight="1" x14ac:dyDescent="0.3">
      <c r="A961" s="5">
        <v>957</v>
      </c>
      <c r="B961" s="1" t="s">
        <v>1098</v>
      </c>
      <c r="C961" s="45" t="s">
        <v>145</v>
      </c>
      <c r="D961" s="1"/>
      <c r="E961" s="1"/>
      <c r="F961" s="1"/>
      <c r="G961" s="1"/>
      <c r="H961" s="1"/>
      <c r="I961" s="1"/>
      <c r="J961" s="39">
        <v>34.065293291303959</v>
      </c>
      <c r="K961" s="47">
        <v>3.5414851862280332</v>
      </c>
      <c r="L961" s="39">
        <v>103.9616819366146</v>
      </c>
      <c r="M961" s="1">
        <v>1</v>
      </c>
    </row>
    <row r="962" spans="1:13" ht="15" customHeight="1" x14ac:dyDescent="0.3">
      <c r="A962" s="14">
        <v>958</v>
      </c>
      <c r="B962" s="1" t="s">
        <v>1099</v>
      </c>
      <c r="C962" s="45" t="s">
        <v>131</v>
      </c>
      <c r="D962" s="1" t="s">
        <v>72</v>
      </c>
      <c r="E962" s="1" t="s">
        <v>91</v>
      </c>
      <c r="F962" s="1" t="s">
        <v>173</v>
      </c>
      <c r="G962" s="1"/>
      <c r="H962" s="1" t="s">
        <v>127</v>
      </c>
      <c r="I962" s="1" t="s">
        <v>134</v>
      </c>
      <c r="J962" s="39">
        <v>22.883296430334244</v>
      </c>
      <c r="K962" s="47">
        <v>2.434771065531808</v>
      </c>
      <c r="L962" s="39">
        <v>106.39948981757102</v>
      </c>
      <c r="M962" s="1">
        <v>1</v>
      </c>
    </row>
    <row r="963" spans="1:13" ht="15" customHeight="1" x14ac:dyDescent="0.3">
      <c r="A963" s="5">
        <v>959</v>
      </c>
      <c r="B963" s="1" t="s">
        <v>1100</v>
      </c>
      <c r="C963" s="45" t="s">
        <v>210</v>
      </c>
      <c r="D963" s="1" t="s">
        <v>72</v>
      </c>
      <c r="E963" s="1" t="s">
        <v>91</v>
      </c>
      <c r="F963" s="1" t="s">
        <v>173</v>
      </c>
      <c r="G963" s="1"/>
      <c r="H963" s="1" t="s">
        <v>127</v>
      </c>
      <c r="I963" s="1" t="s">
        <v>139</v>
      </c>
      <c r="J963" s="39">
        <v>2.4505828505543326</v>
      </c>
      <c r="K963" s="47">
        <v>1.5493997689747727</v>
      </c>
      <c r="L963" s="39">
        <v>632.25765602019612</v>
      </c>
      <c r="M963" s="1">
        <v>4</v>
      </c>
    </row>
    <row r="964" spans="1:13" ht="15" customHeight="1" x14ac:dyDescent="0.3">
      <c r="A964" s="5">
        <v>960</v>
      </c>
      <c r="B964" s="1" t="s">
        <v>1101</v>
      </c>
      <c r="C964" s="45" t="s">
        <v>59</v>
      </c>
      <c r="D964" s="1" t="s">
        <v>72</v>
      </c>
      <c r="E964" s="1" t="s">
        <v>91</v>
      </c>
      <c r="F964" s="1" t="s">
        <v>173</v>
      </c>
      <c r="G964" s="1"/>
      <c r="H964" s="1" t="s">
        <v>127</v>
      </c>
      <c r="I964" s="1" t="s">
        <v>139</v>
      </c>
      <c r="J964" s="39">
        <v>2.9954881783607825</v>
      </c>
      <c r="K964" s="47">
        <v>1.7707425931140173</v>
      </c>
      <c r="L964" s="39">
        <v>591.13656528700403</v>
      </c>
      <c r="M964" s="1">
        <v>4</v>
      </c>
    </row>
    <row r="965" spans="1:13" ht="15" customHeight="1" x14ac:dyDescent="0.3">
      <c r="A965" s="14">
        <v>961</v>
      </c>
      <c r="B965" s="1" t="s">
        <v>1102</v>
      </c>
      <c r="C965" s="45" t="s">
        <v>9</v>
      </c>
      <c r="D965" s="1" t="s">
        <v>72</v>
      </c>
      <c r="E965" s="1" t="s">
        <v>91</v>
      </c>
      <c r="F965" s="1" t="s">
        <v>173</v>
      </c>
      <c r="G965" s="1"/>
      <c r="H965" s="1" t="s">
        <v>127</v>
      </c>
      <c r="I965" s="1" t="s">
        <v>139</v>
      </c>
      <c r="J965" s="39">
        <v>5.5557624588624197</v>
      </c>
      <c r="K965" s="47">
        <v>1.549399768974774</v>
      </c>
      <c r="L965" s="39">
        <v>278.88157214194939</v>
      </c>
      <c r="M965" s="1">
        <v>3</v>
      </c>
    </row>
    <row r="966" spans="1:13" ht="15" customHeight="1" x14ac:dyDescent="0.3">
      <c r="A966" s="5">
        <v>962</v>
      </c>
      <c r="B966" s="1" t="s">
        <v>1103</v>
      </c>
      <c r="C966" s="45" t="s">
        <v>210</v>
      </c>
      <c r="D966" s="1" t="s">
        <v>72</v>
      </c>
      <c r="E966" s="1" t="s">
        <v>91</v>
      </c>
      <c r="F966" s="1" t="s">
        <v>173</v>
      </c>
      <c r="G966" s="1"/>
      <c r="H966" s="1" t="s">
        <v>127</v>
      </c>
      <c r="I966" s="1" t="s">
        <v>139</v>
      </c>
      <c r="J966" s="39">
        <v>6.140403450721041</v>
      </c>
      <c r="K966" s="47">
        <v>2.4347710655317734</v>
      </c>
      <c r="L966" s="39">
        <v>396.51646427986236</v>
      </c>
      <c r="M966" s="1">
        <v>3</v>
      </c>
    </row>
    <row r="967" spans="1:13" ht="15" customHeight="1" x14ac:dyDescent="0.3">
      <c r="A967" s="5">
        <v>963</v>
      </c>
      <c r="B967" s="1" t="s">
        <v>1104</v>
      </c>
      <c r="C967" s="45" t="s">
        <v>59</v>
      </c>
      <c r="D967" s="1" t="s">
        <v>72</v>
      </c>
      <c r="E967" s="1" t="s">
        <v>91</v>
      </c>
      <c r="F967" s="1" t="s">
        <v>173</v>
      </c>
      <c r="G967" s="1"/>
      <c r="H967" s="1" t="s">
        <v>127</v>
      </c>
      <c r="I967" s="1" t="s">
        <v>139</v>
      </c>
      <c r="J967" s="39">
        <v>1.8145414786039198</v>
      </c>
      <c r="K967" s="47">
        <v>1.5493997689747727</v>
      </c>
      <c r="L967" s="39">
        <v>853.87949917069795</v>
      </c>
      <c r="M967" s="1">
        <v>4</v>
      </c>
    </row>
    <row r="968" spans="1:13" ht="15" customHeight="1" x14ac:dyDescent="0.3">
      <c r="A968" s="14">
        <v>964</v>
      </c>
      <c r="B968" s="1" t="s">
        <v>1105</v>
      </c>
      <c r="C968" s="45" t="s">
        <v>131</v>
      </c>
      <c r="D968" s="1" t="s">
        <v>72</v>
      </c>
      <c r="E968" s="1" t="s">
        <v>91</v>
      </c>
      <c r="F968" s="1" t="s">
        <v>173</v>
      </c>
      <c r="G968" s="1"/>
      <c r="H968" s="1" t="s">
        <v>127</v>
      </c>
      <c r="I968" s="1" t="s">
        <v>139</v>
      </c>
      <c r="J968" s="39">
        <v>28.842229079000592</v>
      </c>
      <c r="K968" s="47">
        <v>3.7628280103673486</v>
      </c>
      <c r="L968" s="39">
        <v>130.46245489766889</v>
      </c>
      <c r="M968" s="1">
        <v>2</v>
      </c>
    </row>
    <row r="969" spans="1:13" ht="15" customHeight="1" x14ac:dyDescent="0.3">
      <c r="A969" s="5">
        <v>965</v>
      </c>
      <c r="B969" s="1" t="s">
        <v>1106</v>
      </c>
      <c r="C969" s="45" t="s">
        <v>9</v>
      </c>
      <c r="D969" s="1" t="s">
        <v>72</v>
      </c>
      <c r="E969" s="1" t="s">
        <v>91</v>
      </c>
      <c r="F969" s="1" t="s">
        <v>173</v>
      </c>
      <c r="G969" s="1"/>
      <c r="H969" s="1" t="s">
        <v>127</v>
      </c>
      <c r="I969" s="1" t="s">
        <v>139</v>
      </c>
      <c r="J969" s="39">
        <v>5.2172093424008521</v>
      </c>
      <c r="K969" s="47">
        <v>1.5493997689747743</v>
      </c>
      <c r="L969" s="39">
        <v>296.97864649260413</v>
      </c>
      <c r="M969" s="1">
        <v>3</v>
      </c>
    </row>
    <row r="970" spans="1:13" ht="15" customHeight="1" x14ac:dyDescent="0.3">
      <c r="A970" s="5">
        <v>966</v>
      </c>
      <c r="B970" s="1" t="s">
        <v>1107</v>
      </c>
      <c r="C970" s="45" t="s">
        <v>9</v>
      </c>
      <c r="D970" s="1" t="s">
        <v>72</v>
      </c>
      <c r="E970" s="1" t="s">
        <v>91</v>
      </c>
      <c r="F970" s="1" t="s">
        <v>173</v>
      </c>
      <c r="G970" s="1"/>
      <c r="H970" s="1" t="s">
        <v>127</v>
      </c>
      <c r="I970" s="1" t="s">
        <v>139</v>
      </c>
      <c r="J970" s="39">
        <v>4.6882070598452881</v>
      </c>
      <c r="K970" s="47">
        <v>2.4347710655317742</v>
      </c>
      <c r="L970" s="39">
        <v>519.33949043882933</v>
      </c>
      <c r="M970" s="1">
        <v>4</v>
      </c>
    </row>
    <row r="971" spans="1:13" ht="15" customHeight="1" x14ac:dyDescent="0.3">
      <c r="A971" s="14">
        <v>967</v>
      </c>
      <c r="B971" s="1" t="s">
        <v>1108</v>
      </c>
      <c r="C971" s="45" t="s">
        <v>9</v>
      </c>
      <c r="D971" s="1" t="s">
        <v>72</v>
      </c>
      <c r="E971" s="1" t="s">
        <v>91</v>
      </c>
      <c r="F971" s="1" t="s">
        <v>173</v>
      </c>
      <c r="G971" s="1"/>
      <c r="H971" s="1" t="s">
        <v>127</v>
      </c>
      <c r="I971" s="1" t="s">
        <v>139</v>
      </c>
      <c r="J971" s="39">
        <v>6.878754229397436</v>
      </c>
      <c r="K971" s="47">
        <v>2.4347710655317725</v>
      </c>
      <c r="L971" s="39">
        <v>353.95523438334169</v>
      </c>
      <c r="M971" s="1">
        <v>3</v>
      </c>
    </row>
    <row r="972" spans="1:13" ht="15" customHeight="1" x14ac:dyDescent="0.3">
      <c r="A972" s="5">
        <v>968</v>
      </c>
      <c r="B972" s="1" t="s">
        <v>1109</v>
      </c>
      <c r="C972" s="45" t="s">
        <v>9</v>
      </c>
      <c r="D972" s="1" t="s">
        <v>72</v>
      </c>
      <c r="E972" s="1" t="s">
        <v>91</v>
      </c>
      <c r="F972" s="1" t="s">
        <v>173</v>
      </c>
      <c r="G972" s="1"/>
      <c r="H972" s="1" t="s">
        <v>127</v>
      </c>
      <c r="I972" s="1" t="s">
        <v>139</v>
      </c>
      <c r="J972" s="39">
        <v>5.7288304796637393</v>
      </c>
      <c r="K972" s="47">
        <v>1.5493997689747743</v>
      </c>
      <c r="L972" s="39">
        <v>270.45655731564227</v>
      </c>
      <c r="M972" s="1">
        <v>3</v>
      </c>
    </row>
    <row r="973" spans="1:13" ht="15" customHeight="1" x14ac:dyDescent="0.3">
      <c r="A973" s="5">
        <v>969</v>
      </c>
      <c r="B973" s="1" t="s">
        <v>1110</v>
      </c>
      <c r="C973" s="45" t="s">
        <v>131</v>
      </c>
      <c r="D973" s="1" t="s">
        <v>72</v>
      </c>
      <c r="E973" s="1" t="s">
        <v>91</v>
      </c>
      <c r="F973" s="1" t="s">
        <v>173</v>
      </c>
      <c r="G973" s="1"/>
      <c r="H973" s="1" t="s">
        <v>127</v>
      </c>
      <c r="I973" s="1" t="s">
        <v>139</v>
      </c>
      <c r="J973" s="39">
        <v>5.3935885636986827</v>
      </c>
      <c r="K973" s="47">
        <v>1.9920854172532791</v>
      </c>
      <c r="L973" s="39">
        <v>369.34322922977935</v>
      </c>
      <c r="M973" s="1">
        <v>3</v>
      </c>
    </row>
    <row r="974" spans="1:13" ht="15" customHeight="1" x14ac:dyDescent="0.3">
      <c r="A974" s="14">
        <v>970</v>
      </c>
      <c r="B974" s="1" t="s">
        <v>1111</v>
      </c>
      <c r="C974" s="45" t="s">
        <v>9</v>
      </c>
      <c r="D974" s="1" t="s">
        <v>72</v>
      </c>
      <c r="E974" s="1" t="s">
        <v>91</v>
      </c>
      <c r="F974" s="1" t="s">
        <v>173</v>
      </c>
      <c r="G974" s="1"/>
      <c r="H974" s="1" t="s">
        <v>127</v>
      </c>
      <c r="I974" s="1" t="s">
        <v>139</v>
      </c>
      <c r="J974" s="39">
        <v>3.1502904287931872</v>
      </c>
      <c r="K974" s="47">
        <v>1.9920854172532747</v>
      </c>
      <c r="L974" s="39">
        <v>632.34976656307924</v>
      </c>
      <c r="M974" s="1">
        <v>4</v>
      </c>
    </row>
    <row r="975" spans="1:13" ht="15" customHeight="1" x14ac:dyDescent="0.3">
      <c r="A975" s="5">
        <v>971</v>
      </c>
      <c r="B975" s="1" t="s">
        <v>1112</v>
      </c>
      <c r="C975" s="45" t="s">
        <v>100</v>
      </c>
      <c r="D975" s="1"/>
      <c r="E975" s="1"/>
      <c r="F975" s="1"/>
      <c r="G975" s="1"/>
      <c r="H975" s="1"/>
      <c r="I975" s="1"/>
      <c r="J975" s="39">
        <v>5.7265351274669065</v>
      </c>
      <c r="K975" s="47">
        <v>2.213428241392525</v>
      </c>
      <c r="L975" s="39">
        <v>386.52137673546764</v>
      </c>
      <c r="M975" s="1">
        <v>3</v>
      </c>
    </row>
    <row r="976" spans="1:13" ht="15" customHeight="1" x14ac:dyDescent="0.3">
      <c r="A976" s="5">
        <v>972</v>
      </c>
      <c r="B976" s="1" t="s">
        <v>1113</v>
      </c>
      <c r="C976" s="45" t="s">
        <v>9</v>
      </c>
      <c r="D976" s="1" t="s">
        <v>72</v>
      </c>
      <c r="E976" s="1" t="s">
        <v>91</v>
      </c>
      <c r="F976" s="1" t="s">
        <v>92</v>
      </c>
      <c r="G976" s="1"/>
      <c r="H976" s="1" t="s">
        <v>127</v>
      </c>
      <c r="I976" s="1" t="s">
        <v>139</v>
      </c>
      <c r="J976" s="39">
        <v>5.4099324897494689</v>
      </c>
      <c r="K976" s="47">
        <v>2.213428241392525</v>
      </c>
      <c r="L976" s="39">
        <v>409.14156425915547</v>
      </c>
      <c r="M976" s="1">
        <v>3</v>
      </c>
    </row>
    <row r="977" spans="1:13" ht="15" customHeight="1" x14ac:dyDescent="0.3">
      <c r="A977" s="14">
        <v>973</v>
      </c>
      <c r="B977" s="1" t="s">
        <v>1114</v>
      </c>
      <c r="C977" s="45" t="s">
        <v>145</v>
      </c>
      <c r="D977" s="1"/>
      <c r="E977" s="1"/>
      <c r="F977" s="1"/>
      <c r="G977" s="1"/>
      <c r="H977" s="1"/>
      <c r="I977" s="1"/>
      <c r="J977" s="39">
        <v>20.927471322673831</v>
      </c>
      <c r="K977" s="47">
        <v>1.7707425931140275</v>
      </c>
      <c r="L977" s="39">
        <v>84.613308784971053</v>
      </c>
      <c r="M977" s="1">
        <v>1</v>
      </c>
    </row>
    <row r="978" spans="1:13" ht="15" customHeight="1" x14ac:dyDescent="0.3">
      <c r="A978" s="5">
        <v>974</v>
      </c>
      <c r="B978" s="1" t="s">
        <v>1115</v>
      </c>
      <c r="C978" s="45" t="s">
        <v>94</v>
      </c>
      <c r="D978" s="1" t="s">
        <v>72</v>
      </c>
      <c r="E978" s="1" t="s">
        <v>91</v>
      </c>
      <c r="F978" s="1" t="s">
        <v>92</v>
      </c>
      <c r="G978" s="1"/>
      <c r="H978" s="1" t="s">
        <v>127</v>
      </c>
      <c r="I978" s="1" t="s">
        <v>134</v>
      </c>
      <c r="J978" s="39">
        <v>10.707459647237382</v>
      </c>
      <c r="K978" s="47">
        <v>1.5493997689747621</v>
      </c>
      <c r="L978" s="39">
        <v>144.70283522147298</v>
      </c>
      <c r="M978" s="1">
        <v>2</v>
      </c>
    </row>
    <row r="979" spans="1:13" ht="15" customHeight="1" x14ac:dyDescent="0.3">
      <c r="A979" s="5">
        <v>975</v>
      </c>
      <c r="B979" s="1" t="s">
        <v>1116</v>
      </c>
      <c r="C979" s="45" t="s">
        <v>131</v>
      </c>
      <c r="D979" s="1" t="s">
        <v>72</v>
      </c>
      <c r="E979" s="1" t="s">
        <v>91</v>
      </c>
      <c r="F979" s="1" t="s">
        <v>92</v>
      </c>
      <c r="G979" s="1"/>
      <c r="H979" s="1" t="s">
        <v>127</v>
      </c>
      <c r="I979" s="1" t="s">
        <v>134</v>
      </c>
      <c r="J979" s="39">
        <v>11.531652879257134</v>
      </c>
      <c r="K979" s="47">
        <v>2.2134282413925259</v>
      </c>
      <c r="L979" s="39">
        <v>191.94371046096856</v>
      </c>
      <c r="M979" s="1">
        <v>2</v>
      </c>
    </row>
    <row r="980" spans="1:13" ht="15" customHeight="1" x14ac:dyDescent="0.3">
      <c r="A980" s="14">
        <v>976</v>
      </c>
      <c r="B980" s="1" t="s">
        <v>1117</v>
      </c>
      <c r="C980" s="45" t="s">
        <v>94</v>
      </c>
      <c r="D980" s="1" t="s">
        <v>72</v>
      </c>
      <c r="E980" s="1" t="s">
        <v>91</v>
      </c>
      <c r="F980" s="1" t="s">
        <v>92</v>
      </c>
      <c r="G980" s="1"/>
      <c r="H980" s="1" t="s">
        <v>127</v>
      </c>
      <c r="I980" s="1" t="s">
        <v>139</v>
      </c>
      <c r="J980" s="39">
        <v>15.410756666998314</v>
      </c>
      <c r="K980" s="47">
        <v>2.4347710655317996</v>
      </c>
      <c r="L980" s="39">
        <v>157.9916624565094</v>
      </c>
      <c r="M980" s="1">
        <v>2</v>
      </c>
    </row>
    <row r="981" spans="1:13" ht="15" customHeight="1" x14ac:dyDescent="0.3">
      <c r="A981" s="5">
        <v>977</v>
      </c>
      <c r="B981" s="1" t="s">
        <v>1118</v>
      </c>
      <c r="C981" s="45" t="s">
        <v>59</v>
      </c>
      <c r="D981" s="1" t="s">
        <v>72</v>
      </c>
      <c r="E981" s="1" t="s">
        <v>91</v>
      </c>
      <c r="F981" s="1" t="s">
        <v>92</v>
      </c>
      <c r="G981" s="1"/>
      <c r="H981" s="1" t="s">
        <v>127</v>
      </c>
      <c r="I981" s="1" t="s">
        <v>139</v>
      </c>
      <c r="J981" s="39">
        <v>6.7936243903464577</v>
      </c>
      <c r="K981" s="47">
        <v>3.7628280103672807</v>
      </c>
      <c r="L981" s="39">
        <v>553.87636910191111</v>
      </c>
      <c r="M981" s="1">
        <v>4</v>
      </c>
    </row>
    <row r="982" spans="1:13" ht="15" customHeight="1" x14ac:dyDescent="0.3">
      <c r="A982" s="5">
        <v>978</v>
      </c>
      <c r="B982" s="1" t="s">
        <v>1119</v>
      </c>
      <c r="C982" s="45" t="s">
        <v>9</v>
      </c>
      <c r="D982" s="1" t="s">
        <v>72</v>
      </c>
      <c r="E982" s="1" t="s">
        <v>91</v>
      </c>
      <c r="F982" s="1" t="s">
        <v>92</v>
      </c>
      <c r="G982" s="1"/>
      <c r="H982" s="1" t="s">
        <v>127</v>
      </c>
      <c r="I982" s="1" t="s">
        <v>139</v>
      </c>
      <c r="J982" s="39">
        <v>2.2216236157275611</v>
      </c>
      <c r="K982" s="47">
        <v>1.7707425931140155</v>
      </c>
      <c r="L982" s="39">
        <v>797.04887028494875</v>
      </c>
      <c r="M982" s="1">
        <v>4</v>
      </c>
    </row>
    <row r="983" spans="1:13" ht="15" customHeight="1" x14ac:dyDescent="0.3">
      <c r="A983" s="14">
        <v>979</v>
      </c>
      <c r="B983" s="1" t="s">
        <v>1120</v>
      </c>
      <c r="C983" s="45" t="s">
        <v>59</v>
      </c>
      <c r="D983" s="1" t="s">
        <v>72</v>
      </c>
      <c r="E983" s="1" t="s">
        <v>91</v>
      </c>
      <c r="F983" s="1" t="s">
        <v>92</v>
      </c>
      <c r="G983" s="1"/>
      <c r="H983" s="1" t="s">
        <v>127</v>
      </c>
      <c r="I983" s="1" t="s">
        <v>139</v>
      </c>
      <c r="J983" s="39">
        <v>7.3946722909337339</v>
      </c>
      <c r="K983" s="47">
        <v>2.4347710655317707</v>
      </c>
      <c r="L983" s="39">
        <v>329.26017134213384</v>
      </c>
      <c r="M983" s="1">
        <v>3</v>
      </c>
    </row>
    <row r="984" spans="1:13" ht="15" customHeight="1" x14ac:dyDescent="0.3">
      <c r="A984" s="5">
        <v>980</v>
      </c>
      <c r="B984" s="1" t="s">
        <v>1121</v>
      </c>
      <c r="C984" s="45" t="s">
        <v>59</v>
      </c>
      <c r="D984" s="1" t="s">
        <v>72</v>
      </c>
      <c r="E984" s="1" t="s">
        <v>91</v>
      </c>
      <c r="F984" s="1" t="s">
        <v>92</v>
      </c>
      <c r="G984" s="1"/>
      <c r="H984" s="1" t="s">
        <v>127</v>
      </c>
      <c r="I984" s="1" t="s">
        <v>139</v>
      </c>
      <c r="J984" s="39">
        <v>6.0301865419466445</v>
      </c>
      <c r="K984" s="47">
        <v>1.5493997689747743</v>
      </c>
      <c r="L984" s="39">
        <v>256.94060344518005</v>
      </c>
      <c r="M984" s="1">
        <v>3</v>
      </c>
    </row>
    <row r="985" spans="1:13" ht="15" customHeight="1" x14ac:dyDescent="0.3">
      <c r="A985" s="5">
        <v>981</v>
      </c>
      <c r="B985" s="1" t="s">
        <v>1122</v>
      </c>
      <c r="C985" s="45" t="s">
        <v>131</v>
      </c>
      <c r="D985" s="1" t="s">
        <v>72</v>
      </c>
      <c r="E985" s="1" t="s">
        <v>91</v>
      </c>
      <c r="F985" s="1" t="s">
        <v>92</v>
      </c>
      <c r="G985" s="1"/>
      <c r="H985" s="1" t="s">
        <v>127</v>
      </c>
      <c r="I985" s="1" t="s">
        <v>139</v>
      </c>
      <c r="J985" s="39">
        <v>6.417177797562406</v>
      </c>
      <c r="K985" s="47">
        <v>1.5493997689747689</v>
      </c>
      <c r="L985" s="39">
        <v>241.44566628079332</v>
      </c>
      <c r="M985" s="1">
        <v>2</v>
      </c>
    </row>
    <row r="986" spans="1:13" ht="15" customHeight="1" x14ac:dyDescent="0.3">
      <c r="A986" s="14">
        <v>982</v>
      </c>
      <c r="B986" s="1" t="s">
        <v>1123</v>
      </c>
      <c r="C986" s="45" t="s">
        <v>9</v>
      </c>
      <c r="D986" s="1" t="s">
        <v>72</v>
      </c>
      <c r="E986" s="1" t="s">
        <v>91</v>
      </c>
      <c r="F986" s="1" t="s">
        <v>92</v>
      </c>
      <c r="G986" s="1"/>
      <c r="H986" s="1" t="s">
        <v>127</v>
      </c>
      <c r="I986" s="1" t="s">
        <v>139</v>
      </c>
      <c r="J986" s="39">
        <v>4.9769698881935938</v>
      </c>
      <c r="K986" s="47">
        <v>1.549399768974774</v>
      </c>
      <c r="L986" s="39">
        <v>311.31387245284969</v>
      </c>
      <c r="M986" s="1">
        <v>3</v>
      </c>
    </row>
    <row r="987" spans="1:13" ht="15" customHeight="1" x14ac:dyDescent="0.3">
      <c r="A987" s="5">
        <v>983</v>
      </c>
      <c r="B987" s="1" t="s">
        <v>1124</v>
      </c>
      <c r="C987" s="45" t="s">
        <v>59</v>
      </c>
      <c r="D987" s="1" t="s">
        <v>72</v>
      </c>
      <c r="E987" s="1" t="s">
        <v>91</v>
      </c>
      <c r="F987" s="1" t="s">
        <v>92</v>
      </c>
      <c r="G987" s="1"/>
      <c r="H987" s="1" t="s">
        <v>127</v>
      </c>
      <c r="I987" s="1" t="s">
        <v>139</v>
      </c>
      <c r="J987" s="39">
        <v>5.1106071055598932</v>
      </c>
      <c r="K987" s="47">
        <v>1.7707425931140153</v>
      </c>
      <c r="L987" s="39">
        <v>346.48380447551961</v>
      </c>
      <c r="M987" s="1">
        <v>3</v>
      </c>
    </row>
    <row r="988" spans="1:13" ht="15" customHeight="1" x14ac:dyDescent="0.3">
      <c r="A988" s="5">
        <v>984</v>
      </c>
      <c r="B988" s="1" t="s">
        <v>1125</v>
      </c>
      <c r="C988" s="45" t="s">
        <v>9</v>
      </c>
      <c r="D988" s="1" t="s">
        <v>72</v>
      </c>
      <c r="E988" s="1" t="s">
        <v>91</v>
      </c>
      <c r="F988" s="1" t="s">
        <v>92</v>
      </c>
      <c r="G988" s="1"/>
      <c r="H988" s="1" t="s">
        <v>127</v>
      </c>
      <c r="I988" s="1" t="s">
        <v>139</v>
      </c>
      <c r="J988" s="39">
        <v>2.9162416845125527</v>
      </c>
      <c r="K988" s="47">
        <v>1.5493997689747736</v>
      </c>
      <c r="L988" s="39">
        <v>531.30019271148115</v>
      </c>
      <c r="M988" s="1">
        <v>4</v>
      </c>
    </row>
    <row r="989" spans="1:13" ht="15" customHeight="1" x14ac:dyDescent="0.3">
      <c r="A989" s="14">
        <v>985</v>
      </c>
      <c r="B989" s="1" t="s">
        <v>1126</v>
      </c>
      <c r="C989" s="45" t="s">
        <v>210</v>
      </c>
      <c r="D989" s="1" t="s">
        <v>72</v>
      </c>
      <c r="E989" s="1" t="s">
        <v>91</v>
      </c>
      <c r="F989" s="1" t="s">
        <v>92</v>
      </c>
      <c r="G989" s="1"/>
      <c r="H989" s="1" t="s">
        <v>127</v>
      </c>
      <c r="I989" s="1" t="s">
        <v>139</v>
      </c>
      <c r="J989" s="39">
        <v>2.7996964628761067</v>
      </c>
      <c r="K989" s="47">
        <v>1.5493997689747738</v>
      </c>
      <c r="L989" s="39">
        <v>553.41705414132196</v>
      </c>
      <c r="M989" s="1">
        <v>4</v>
      </c>
    </row>
    <row r="990" spans="1:13" ht="15" customHeight="1" x14ac:dyDescent="0.3">
      <c r="A990" s="5">
        <v>986</v>
      </c>
      <c r="B990" s="1" t="s">
        <v>1127</v>
      </c>
      <c r="C990" s="45" t="s">
        <v>210</v>
      </c>
      <c r="D990" s="1" t="s">
        <v>72</v>
      </c>
      <c r="E990" s="1" t="s">
        <v>91</v>
      </c>
      <c r="F990" s="1" t="s">
        <v>92</v>
      </c>
      <c r="G990" s="1"/>
      <c r="H990" s="1" t="s">
        <v>127</v>
      </c>
      <c r="I990" s="1" t="s">
        <v>139</v>
      </c>
      <c r="J990" s="39">
        <v>3.8701467795208511</v>
      </c>
      <c r="K990" s="47">
        <v>1.7707425931140153</v>
      </c>
      <c r="L990" s="39">
        <v>457.53887229394553</v>
      </c>
      <c r="M990" s="1">
        <v>3</v>
      </c>
    </row>
    <row r="991" spans="1:13" ht="15" customHeight="1" x14ac:dyDescent="0.3">
      <c r="A991" s="5">
        <v>987</v>
      </c>
      <c r="B991" s="1" t="s">
        <v>1128</v>
      </c>
      <c r="C991" s="45" t="s">
        <v>131</v>
      </c>
      <c r="D991" s="1" t="s">
        <v>72</v>
      </c>
      <c r="E991" s="1" t="s">
        <v>91</v>
      </c>
      <c r="F991" s="1" t="s">
        <v>92</v>
      </c>
      <c r="G991" s="1"/>
      <c r="H991" s="1" t="s">
        <v>127</v>
      </c>
      <c r="I991" s="1" t="s">
        <v>139</v>
      </c>
      <c r="J991" s="39">
        <v>15.519314007448594</v>
      </c>
      <c r="K991" s="47">
        <v>4.6481993069243206</v>
      </c>
      <c r="L991" s="39">
        <v>299.5106165577543</v>
      </c>
      <c r="M991" s="1">
        <v>3</v>
      </c>
    </row>
    <row r="992" spans="1:13" ht="15" customHeight="1" x14ac:dyDescent="0.3">
      <c r="A992" s="14">
        <v>988</v>
      </c>
      <c r="B992" s="1" t="s">
        <v>1129</v>
      </c>
      <c r="C992" s="45" t="s">
        <v>9</v>
      </c>
      <c r="D992" s="1" t="s">
        <v>72</v>
      </c>
      <c r="E992" s="1" t="s">
        <v>91</v>
      </c>
      <c r="F992" s="1" t="s">
        <v>92</v>
      </c>
      <c r="G992" s="1"/>
      <c r="H992" s="1" t="s">
        <v>127</v>
      </c>
      <c r="I992" s="1" t="s">
        <v>139</v>
      </c>
      <c r="J992" s="39">
        <v>7.5164947012710082</v>
      </c>
      <c r="K992" s="47">
        <v>2.4347710655317707</v>
      </c>
      <c r="L992" s="39">
        <v>323.92373869698343</v>
      </c>
      <c r="M992" s="1">
        <v>3</v>
      </c>
    </row>
    <row r="993" spans="1:13" ht="15" customHeight="1" x14ac:dyDescent="0.3">
      <c r="A993" s="5">
        <v>989</v>
      </c>
      <c r="B993" s="1" t="s">
        <v>1130</v>
      </c>
      <c r="C993" s="45" t="s">
        <v>59</v>
      </c>
      <c r="D993" s="1" t="s">
        <v>72</v>
      </c>
      <c r="E993" s="1" t="s">
        <v>91</v>
      </c>
      <c r="F993" s="1" t="s">
        <v>92</v>
      </c>
      <c r="G993" s="1"/>
      <c r="H993" s="1" t="s">
        <v>127</v>
      </c>
      <c r="I993" s="1" t="s">
        <v>139</v>
      </c>
      <c r="J993" s="39">
        <v>4.9025004817412592</v>
      </c>
      <c r="K993" s="47">
        <v>2.4347710655317734</v>
      </c>
      <c r="L993" s="39">
        <v>496.6386183131994</v>
      </c>
      <c r="M993" s="1">
        <v>3</v>
      </c>
    </row>
    <row r="994" spans="1:13" ht="15" customHeight="1" x14ac:dyDescent="0.3">
      <c r="A994" s="5">
        <v>990</v>
      </c>
      <c r="B994" s="1" t="s">
        <v>1131</v>
      </c>
      <c r="C994" s="45" t="s">
        <v>9</v>
      </c>
      <c r="D994" s="1" t="s">
        <v>72</v>
      </c>
      <c r="E994" s="1" t="s">
        <v>91</v>
      </c>
      <c r="F994" s="1" t="s">
        <v>92</v>
      </c>
      <c r="G994" s="1"/>
      <c r="H994" s="1" t="s">
        <v>127</v>
      </c>
      <c r="I994" s="1" t="s">
        <v>139</v>
      </c>
      <c r="J994" s="39">
        <v>8.3611809140018956</v>
      </c>
      <c r="K994" s="47">
        <v>2.4347710655317791</v>
      </c>
      <c r="L994" s="39">
        <v>291.19942392999002</v>
      </c>
      <c r="M994" s="1">
        <v>3</v>
      </c>
    </row>
    <row r="995" spans="1:13" ht="15" customHeight="1" x14ac:dyDescent="0.3">
      <c r="A995" s="14">
        <v>991</v>
      </c>
      <c r="B995" s="1" t="s">
        <v>1132</v>
      </c>
      <c r="C995" s="45" t="s">
        <v>59</v>
      </c>
      <c r="D995" s="1" t="s">
        <v>72</v>
      </c>
      <c r="E995" s="1" t="s">
        <v>91</v>
      </c>
      <c r="F995" s="1" t="s">
        <v>92</v>
      </c>
      <c r="G995" s="1"/>
      <c r="H995" s="1" t="s">
        <v>127</v>
      </c>
      <c r="I995" s="1" t="s">
        <v>139</v>
      </c>
      <c r="J995" s="39">
        <v>3.6876056705885039</v>
      </c>
      <c r="K995" s="47">
        <v>1.549399768974774</v>
      </c>
      <c r="L995" s="39">
        <v>420.16416813013143</v>
      </c>
      <c r="M995" s="1">
        <v>3</v>
      </c>
    </row>
    <row r="996" spans="1:13" ht="15" customHeight="1" x14ac:dyDescent="0.3">
      <c r="A996" s="5">
        <v>992</v>
      </c>
      <c r="B996" s="1" t="s">
        <v>1133</v>
      </c>
      <c r="C996" s="45" t="s">
        <v>59</v>
      </c>
      <c r="D996" s="1" t="s">
        <v>72</v>
      </c>
      <c r="E996" s="1" t="s">
        <v>91</v>
      </c>
      <c r="F996" s="1" t="s">
        <v>92</v>
      </c>
      <c r="G996" s="1"/>
      <c r="H996" s="1" t="s">
        <v>127</v>
      </c>
      <c r="I996" s="1" t="s">
        <v>139</v>
      </c>
      <c r="J996" s="39">
        <v>1.2630253365208077</v>
      </c>
      <c r="K996" s="47">
        <v>1.7707425931140166</v>
      </c>
      <c r="L996" s="39">
        <v>1401.9850132158015</v>
      </c>
      <c r="M996" s="1">
        <v>5</v>
      </c>
    </row>
    <row r="997" spans="1:13" ht="15" customHeight="1" x14ac:dyDescent="0.3">
      <c r="A997" s="5">
        <v>993</v>
      </c>
      <c r="B997" s="1" t="s">
        <v>1134</v>
      </c>
      <c r="C997" s="45" t="s">
        <v>59</v>
      </c>
      <c r="D997" s="1" t="s">
        <v>72</v>
      </c>
      <c r="E997" s="1" t="s">
        <v>91</v>
      </c>
      <c r="F997" s="1" t="s">
        <v>92</v>
      </c>
      <c r="G997" s="1"/>
      <c r="H997" s="1" t="s">
        <v>127</v>
      </c>
      <c r="I997" s="1" t="s">
        <v>139</v>
      </c>
      <c r="J997" s="39">
        <v>2.6387616288072593</v>
      </c>
      <c r="K997" s="47">
        <v>1.7707425931140157</v>
      </c>
      <c r="L997" s="39">
        <v>671.05060714195895</v>
      </c>
      <c r="M997" s="1">
        <v>4</v>
      </c>
    </row>
    <row r="998" spans="1:13" ht="15" customHeight="1" x14ac:dyDescent="0.3">
      <c r="A998" s="14">
        <v>994</v>
      </c>
      <c r="B998" s="1" t="s">
        <v>1135</v>
      </c>
      <c r="C998" s="45" t="s">
        <v>94</v>
      </c>
      <c r="D998" s="1" t="s">
        <v>72</v>
      </c>
      <c r="E998" s="1" t="s">
        <v>91</v>
      </c>
      <c r="F998" s="1" t="s">
        <v>92</v>
      </c>
      <c r="G998" s="1"/>
      <c r="H998" s="1" t="s">
        <v>127</v>
      </c>
      <c r="I998" s="1" t="s">
        <v>139</v>
      </c>
      <c r="J998" s="39">
        <v>5.3275956993683078</v>
      </c>
      <c r="K998" s="47">
        <v>1.7707425931140153</v>
      </c>
      <c r="L998" s="39">
        <v>332.37180391221727</v>
      </c>
      <c r="M998" s="1">
        <v>3</v>
      </c>
    </row>
    <row r="999" spans="1:13" ht="15" customHeight="1" x14ac:dyDescent="0.3">
      <c r="A999" s="5">
        <v>995</v>
      </c>
      <c r="B999" s="1" t="s">
        <v>1136</v>
      </c>
      <c r="C999" s="45" t="s">
        <v>59</v>
      </c>
      <c r="D999" s="1" t="s">
        <v>72</v>
      </c>
      <c r="E999" s="1" t="s">
        <v>91</v>
      </c>
      <c r="F999" s="1" t="s">
        <v>92</v>
      </c>
      <c r="G999" s="1"/>
      <c r="H999" s="1" t="s">
        <v>127</v>
      </c>
      <c r="I999" s="1" t="s">
        <v>139</v>
      </c>
      <c r="J999" s="39">
        <v>2.0923139543872531</v>
      </c>
      <c r="K999" s="47">
        <v>2.656113889671023</v>
      </c>
      <c r="L999" s="39">
        <v>1269.4623978880275</v>
      </c>
      <c r="M999" s="1">
        <v>5</v>
      </c>
    </row>
    <row r="1000" spans="1:13" ht="15" customHeight="1" x14ac:dyDescent="0.3">
      <c r="A1000" s="5">
        <v>996</v>
      </c>
      <c r="B1000" s="1" t="s">
        <v>1137</v>
      </c>
      <c r="C1000" s="45" t="s">
        <v>59</v>
      </c>
      <c r="D1000" s="1" t="s">
        <v>72</v>
      </c>
      <c r="E1000" s="1" t="s">
        <v>91</v>
      </c>
      <c r="F1000" s="1" t="s">
        <v>92</v>
      </c>
      <c r="G1000" s="1"/>
      <c r="H1000" s="1" t="s">
        <v>127</v>
      </c>
      <c r="I1000" s="1" t="s">
        <v>139</v>
      </c>
      <c r="J1000" s="39">
        <v>1.7996039921569609</v>
      </c>
      <c r="K1000" s="47">
        <v>1.5493997689747723</v>
      </c>
      <c r="L1000" s="39">
        <v>860.96706593637862</v>
      </c>
      <c r="M1000" s="1">
        <v>4</v>
      </c>
    </row>
    <row r="1001" spans="1:13" ht="15" customHeight="1" x14ac:dyDescent="0.3">
      <c r="A1001" s="14">
        <v>997</v>
      </c>
      <c r="B1001" s="1" t="s">
        <v>1138</v>
      </c>
      <c r="C1001" s="45" t="s">
        <v>9</v>
      </c>
      <c r="D1001" s="1" t="s">
        <v>72</v>
      </c>
      <c r="E1001" s="1" t="s">
        <v>91</v>
      </c>
      <c r="F1001" s="1" t="s">
        <v>92</v>
      </c>
      <c r="G1001" s="1"/>
      <c r="H1001" s="1" t="s">
        <v>127</v>
      </c>
      <c r="I1001" s="1" t="s">
        <v>139</v>
      </c>
      <c r="J1001" s="39">
        <v>3.7195474497035921</v>
      </c>
      <c r="K1001" s="47">
        <v>1.5493997689747736</v>
      </c>
      <c r="L1001" s="39">
        <v>416.55598965359189</v>
      </c>
      <c r="M1001" s="1">
        <v>3</v>
      </c>
    </row>
    <row r="1002" spans="1:13" ht="15" customHeight="1" x14ac:dyDescent="0.3">
      <c r="A1002" s="5">
        <v>998</v>
      </c>
      <c r="B1002" s="1" t="s">
        <v>1139</v>
      </c>
      <c r="C1002" s="45" t="s">
        <v>9</v>
      </c>
      <c r="D1002" s="1" t="s">
        <v>72</v>
      </c>
      <c r="E1002" s="1" t="s">
        <v>91</v>
      </c>
      <c r="F1002" s="1" t="s">
        <v>92</v>
      </c>
      <c r="G1002" s="1"/>
      <c r="H1002" s="1" t="s">
        <v>127</v>
      </c>
      <c r="I1002" s="1" t="s">
        <v>139</v>
      </c>
      <c r="J1002" s="39">
        <v>7.2435173913931754</v>
      </c>
      <c r="K1002" s="47">
        <v>2.8774567138102913</v>
      </c>
      <c r="L1002" s="39">
        <v>397.24577968561459</v>
      </c>
      <c r="M1002" s="1">
        <v>3</v>
      </c>
    </row>
    <row r="1003" spans="1:13" ht="15" customHeight="1" x14ac:dyDescent="0.3">
      <c r="A1003" s="5">
        <v>999</v>
      </c>
      <c r="B1003" s="1" t="s">
        <v>1140</v>
      </c>
      <c r="C1003" s="45" t="s">
        <v>59</v>
      </c>
      <c r="D1003" s="1" t="s">
        <v>72</v>
      </c>
      <c r="E1003" s="1" t="s">
        <v>91</v>
      </c>
      <c r="F1003" s="1" t="s">
        <v>92</v>
      </c>
      <c r="G1003" s="1"/>
      <c r="H1003" s="1" t="s">
        <v>127</v>
      </c>
      <c r="I1003" s="1" t="s">
        <v>139</v>
      </c>
      <c r="J1003" s="39">
        <v>5.2670864504011945</v>
      </c>
      <c r="K1003" s="47">
        <v>2.8774567138102833</v>
      </c>
      <c r="L1003" s="39">
        <v>546.30899661635647</v>
      </c>
      <c r="M1003" s="1">
        <v>4</v>
      </c>
    </row>
    <row r="1004" spans="1:13" ht="15" customHeight="1" x14ac:dyDescent="0.3">
      <c r="A1004" s="14">
        <v>1000</v>
      </c>
      <c r="B1004" s="1" t="s">
        <v>1141</v>
      </c>
      <c r="C1004" s="45" t="s">
        <v>100</v>
      </c>
      <c r="D1004" s="1"/>
      <c r="E1004" s="1"/>
      <c r="F1004" s="1"/>
      <c r="G1004" s="1"/>
      <c r="H1004" s="1"/>
      <c r="I1004" s="1"/>
      <c r="J1004" s="39">
        <v>42.673310901631311</v>
      </c>
      <c r="K1004" s="47">
        <v>3.7628280103673482</v>
      </c>
      <c r="L1004" s="39">
        <v>88.177550109511259</v>
      </c>
      <c r="M1004" s="1">
        <v>1</v>
      </c>
    </row>
    <row r="1005" spans="1:13" ht="15" customHeight="1" x14ac:dyDescent="0.3">
      <c r="A1005" s="5">
        <v>1001</v>
      </c>
      <c r="B1005" s="1" t="s">
        <v>1142</v>
      </c>
      <c r="C1005" s="45" t="s">
        <v>94</v>
      </c>
      <c r="D1005" s="1" t="s">
        <v>72</v>
      </c>
      <c r="E1005" s="1" t="s">
        <v>91</v>
      </c>
      <c r="F1005" s="1" t="s">
        <v>92</v>
      </c>
      <c r="G1005" s="1"/>
      <c r="H1005" s="1" t="s">
        <v>127</v>
      </c>
      <c r="I1005" s="1" t="s">
        <v>134</v>
      </c>
      <c r="J1005" s="39">
        <v>6.9141131504639555</v>
      </c>
      <c r="K1005" s="47">
        <v>1.7707425931140153</v>
      </c>
      <c r="L1005" s="39">
        <v>256.10552714127823</v>
      </c>
      <c r="M1005" s="1">
        <v>3</v>
      </c>
    </row>
    <row r="1006" spans="1:13" ht="15" customHeight="1" x14ac:dyDescent="0.3">
      <c r="A1006" s="5">
        <v>1002</v>
      </c>
      <c r="B1006" s="1" t="s">
        <v>1143</v>
      </c>
      <c r="C1006" s="45" t="s">
        <v>94</v>
      </c>
      <c r="D1006" s="1" t="s">
        <v>72</v>
      </c>
      <c r="E1006" s="1" t="s">
        <v>91</v>
      </c>
      <c r="F1006" s="1" t="s">
        <v>92</v>
      </c>
      <c r="G1006" s="1"/>
      <c r="H1006" s="1" t="s">
        <v>127</v>
      </c>
      <c r="I1006" s="1" t="s">
        <v>139</v>
      </c>
      <c r="J1006" s="39">
        <v>18.136270041312088</v>
      </c>
      <c r="K1006" s="47">
        <v>4.6481993069243348</v>
      </c>
      <c r="L1006" s="39">
        <v>256.29301374187389</v>
      </c>
      <c r="M1006" s="1">
        <v>3</v>
      </c>
    </row>
    <row r="1007" spans="1:13" ht="15" customHeight="1" x14ac:dyDescent="0.3">
      <c r="A1007" s="14">
        <v>1003</v>
      </c>
      <c r="B1007" s="1" t="s">
        <v>1144</v>
      </c>
      <c r="C1007" s="45" t="s">
        <v>59</v>
      </c>
      <c r="D1007" s="1" t="s">
        <v>72</v>
      </c>
      <c r="E1007" s="1" t="s">
        <v>91</v>
      </c>
      <c r="F1007" s="1" t="s">
        <v>92</v>
      </c>
      <c r="G1007" s="1"/>
      <c r="H1007" s="1" t="s">
        <v>127</v>
      </c>
      <c r="I1007" s="1" t="s">
        <v>139</v>
      </c>
      <c r="J1007" s="39">
        <v>2.7952921088307541</v>
      </c>
      <c r="K1007" s="47">
        <v>2.4347710655317805</v>
      </c>
      <c r="L1007" s="39">
        <v>871.02562835560809</v>
      </c>
      <c r="M1007" s="1">
        <v>4</v>
      </c>
    </row>
    <row r="1008" spans="1:13" ht="15" customHeight="1" x14ac:dyDescent="0.3">
      <c r="A1008" s="5">
        <v>1004</v>
      </c>
      <c r="B1008" s="1" t="s">
        <v>1145</v>
      </c>
      <c r="C1008" s="45" t="s">
        <v>9</v>
      </c>
      <c r="D1008" s="1" t="s">
        <v>72</v>
      </c>
      <c r="E1008" s="1" t="s">
        <v>91</v>
      </c>
      <c r="F1008" s="1" t="s">
        <v>92</v>
      </c>
      <c r="G1008" s="1"/>
      <c r="H1008" s="1" t="s">
        <v>127</v>
      </c>
      <c r="I1008" s="1" t="s">
        <v>139</v>
      </c>
      <c r="J1008" s="39">
        <v>12.366840030629813</v>
      </c>
      <c r="K1008" s="47">
        <v>3.9841708345065503</v>
      </c>
      <c r="L1008" s="39">
        <v>322.16563201583244</v>
      </c>
      <c r="M1008" s="1">
        <v>3</v>
      </c>
    </row>
    <row r="1009" spans="1:13" ht="15" customHeight="1" x14ac:dyDescent="0.3">
      <c r="A1009" s="5">
        <v>1005</v>
      </c>
      <c r="B1009" s="1" t="s">
        <v>1146</v>
      </c>
      <c r="C1009" s="45" t="s">
        <v>9</v>
      </c>
      <c r="D1009" s="1" t="s">
        <v>72</v>
      </c>
      <c r="E1009" s="1" t="s">
        <v>91</v>
      </c>
      <c r="F1009" s="1" t="s">
        <v>92</v>
      </c>
      <c r="G1009" s="1"/>
      <c r="H1009" s="1" t="s">
        <v>127</v>
      </c>
      <c r="I1009" s="1" t="s">
        <v>139</v>
      </c>
      <c r="J1009" s="39">
        <v>9.3000383659049408</v>
      </c>
      <c r="K1009" s="47">
        <v>3.0987995379495477</v>
      </c>
      <c r="L1009" s="39">
        <v>333.20287680856455</v>
      </c>
      <c r="M1009" s="1">
        <v>3</v>
      </c>
    </row>
    <row r="1010" spans="1:13" ht="15" customHeight="1" x14ac:dyDescent="0.3">
      <c r="A1010" s="14">
        <v>1006</v>
      </c>
      <c r="B1010" s="1" t="s">
        <v>1147</v>
      </c>
      <c r="C1010" s="45" t="s">
        <v>59</v>
      </c>
      <c r="D1010" s="1" t="s">
        <v>72</v>
      </c>
      <c r="E1010" s="1" t="s">
        <v>91</v>
      </c>
      <c r="F1010" s="1" t="s">
        <v>92</v>
      </c>
      <c r="G1010" s="1"/>
      <c r="H1010" s="1" t="s">
        <v>127</v>
      </c>
      <c r="I1010" s="1" t="s">
        <v>139</v>
      </c>
      <c r="J1010" s="39">
        <v>4.1982163622189042</v>
      </c>
      <c r="K1010" s="47">
        <v>1.5493997689747716</v>
      </c>
      <c r="L1010" s="39">
        <v>369.06143830944904</v>
      </c>
      <c r="M1010" s="1">
        <v>3</v>
      </c>
    </row>
    <row r="1011" spans="1:13" ht="15" customHeight="1" x14ac:dyDescent="0.3">
      <c r="A1011" s="5">
        <v>1007</v>
      </c>
      <c r="B1011" s="1" t="s">
        <v>1148</v>
      </c>
      <c r="C1011" s="45" t="s">
        <v>59</v>
      </c>
      <c r="D1011" s="1" t="s">
        <v>72</v>
      </c>
      <c r="E1011" s="1" t="s">
        <v>91</v>
      </c>
      <c r="F1011" s="1" t="s">
        <v>92</v>
      </c>
      <c r="G1011" s="1"/>
      <c r="H1011" s="1" t="s">
        <v>127</v>
      </c>
      <c r="I1011" s="1" t="s">
        <v>139</v>
      </c>
      <c r="J1011" s="39">
        <v>7.439585447240546</v>
      </c>
      <c r="K1011" s="47">
        <v>3.5414851862280488</v>
      </c>
      <c r="L1011" s="39">
        <v>476.03259769556632</v>
      </c>
      <c r="M1011" s="1">
        <v>3</v>
      </c>
    </row>
    <row r="1012" spans="1:13" ht="15" customHeight="1" x14ac:dyDescent="0.3">
      <c r="A1012" s="5">
        <v>1008</v>
      </c>
      <c r="B1012" s="1" t="s">
        <v>1149</v>
      </c>
      <c r="C1012" s="45" t="s">
        <v>94</v>
      </c>
      <c r="D1012" s="1" t="s">
        <v>72</v>
      </c>
      <c r="E1012" s="1" t="s">
        <v>91</v>
      </c>
      <c r="F1012" s="1" t="s">
        <v>92</v>
      </c>
      <c r="G1012" s="1"/>
      <c r="H1012" s="1" t="s">
        <v>127</v>
      </c>
      <c r="I1012" s="1" t="s">
        <v>132</v>
      </c>
      <c r="J1012" s="39">
        <v>9.5786888248114437</v>
      </c>
      <c r="K1012" s="47">
        <v>2.6561138896710226</v>
      </c>
      <c r="L1012" s="39">
        <v>277.29409924988437</v>
      </c>
      <c r="M1012" s="1">
        <v>3</v>
      </c>
    </row>
    <row r="1013" spans="1:13" ht="15" customHeight="1" x14ac:dyDescent="0.3">
      <c r="A1013" s="14">
        <v>1009</v>
      </c>
      <c r="B1013" s="1" t="s">
        <v>1150</v>
      </c>
      <c r="C1013" s="45" t="s">
        <v>210</v>
      </c>
      <c r="D1013" s="1" t="s">
        <v>72</v>
      </c>
      <c r="E1013" s="1" t="s">
        <v>91</v>
      </c>
      <c r="F1013" s="1" t="s">
        <v>92</v>
      </c>
      <c r="G1013" s="1"/>
      <c r="H1013" s="1" t="s">
        <v>127</v>
      </c>
      <c r="I1013" s="1" t="s">
        <v>132</v>
      </c>
      <c r="J1013" s="39">
        <v>0.76909523718874218</v>
      </c>
      <c r="K1013" s="47">
        <v>1.5493997689747707</v>
      </c>
      <c r="L1013" s="39">
        <v>2014.5746509083315</v>
      </c>
      <c r="M1013" s="1">
        <v>5</v>
      </c>
    </row>
    <row r="1014" spans="1:13" ht="15" customHeight="1" x14ac:dyDescent="0.3">
      <c r="A1014" s="5">
        <v>1010</v>
      </c>
      <c r="B1014" s="1" t="s">
        <v>1151</v>
      </c>
      <c r="C1014" s="45" t="s">
        <v>94</v>
      </c>
      <c r="D1014" s="1" t="s">
        <v>72</v>
      </c>
      <c r="E1014" s="1" t="s">
        <v>91</v>
      </c>
      <c r="F1014" s="1" t="s">
        <v>92</v>
      </c>
      <c r="G1014" s="1"/>
      <c r="H1014" s="1" t="s">
        <v>127</v>
      </c>
      <c r="I1014" s="1" t="s">
        <v>134</v>
      </c>
      <c r="J1014" s="39">
        <v>30.558741513808137</v>
      </c>
      <c r="K1014" s="47">
        <v>2.2134282413925259</v>
      </c>
      <c r="L1014" s="39">
        <v>72.431917407082224</v>
      </c>
      <c r="M1014" s="1">
        <v>1</v>
      </c>
    </row>
    <row r="1015" spans="1:13" ht="15" customHeight="1" x14ac:dyDescent="0.3">
      <c r="A1015" s="5">
        <v>1011</v>
      </c>
      <c r="B1015" s="1" t="s">
        <v>1152</v>
      </c>
      <c r="C1015" s="45" t="s">
        <v>59</v>
      </c>
      <c r="D1015" s="1" t="s">
        <v>72</v>
      </c>
      <c r="E1015" s="1" t="s">
        <v>91</v>
      </c>
      <c r="F1015" s="1" t="s">
        <v>92</v>
      </c>
      <c r="G1015" s="1"/>
      <c r="H1015" s="1" t="s">
        <v>127</v>
      </c>
      <c r="I1015" s="1" t="s">
        <v>134</v>
      </c>
      <c r="J1015" s="39">
        <v>8.1373892874793885</v>
      </c>
      <c r="K1015" s="47">
        <v>1.5493997689747734</v>
      </c>
      <c r="L1015" s="39">
        <v>190.40501987028699</v>
      </c>
      <c r="M1015" s="1">
        <v>2</v>
      </c>
    </row>
    <row r="1016" spans="1:13" ht="15" customHeight="1" x14ac:dyDescent="0.3">
      <c r="A1016" s="14">
        <v>1012</v>
      </c>
      <c r="B1016" s="1" t="s">
        <v>1153</v>
      </c>
      <c r="C1016" s="45" t="s">
        <v>94</v>
      </c>
      <c r="D1016" s="1" t="s">
        <v>72</v>
      </c>
      <c r="E1016" s="1" t="s">
        <v>91</v>
      </c>
      <c r="F1016" s="1" t="s">
        <v>92</v>
      </c>
      <c r="G1016" s="1"/>
      <c r="H1016" s="1" t="s">
        <v>127</v>
      </c>
      <c r="I1016" s="1" t="s">
        <v>137</v>
      </c>
      <c r="J1016" s="39">
        <v>33.844875951398102</v>
      </c>
      <c r="K1016" s="47">
        <v>2.6561138896710306</v>
      </c>
      <c r="L1016" s="39">
        <v>78.479055248577694</v>
      </c>
      <c r="M1016" s="1">
        <v>1</v>
      </c>
    </row>
    <row r="1017" spans="1:13" ht="15" customHeight="1" x14ac:dyDescent="0.3">
      <c r="A1017" s="5">
        <v>1013</v>
      </c>
      <c r="B1017" s="1" t="s">
        <v>1154</v>
      </c>
      <c r="C1017" s="45" t="s">
        <v>94</v>
      </c>
      <c r="D1017" s="1" t="s">
        <v>72</v>
      </c>
      <c r="E1017" s="1" t="s">
        <v>91</v>
      </c>
      <c r="F1017" s="1" t="s">
        <v>92</v>
      </c>
      <c r="G1017" s="1"/>
      <c r="H1017" s="1" t="s">
        <v>127</v>
      </c>
      <c r="I1017" s="1" t="s">
        <v>139</v>
      </c>
      <c r="J1017" s="39">
        <v>18.851222576430949</v>
      </c>
      <c r="K1017" s="47">
        <v>4.4268564827850536</v>
      </c>
      <c r="L1017" s="39">
        <v>234.83126703515788</v>
      </c>
      <c r="M1017" s="1">
        <v>2</v>
      </c>
    </row>
    <row r="1018" spans="1:13" ht="15" customHeight="1" x14ac:dyDescent="0.3">
      <c r="A1018" s="5">
        <v>1014</v>
      </c>
      <c r="B1018" s="1" t="s">
        <v>1155</v>
      </c>
      <c r="C1018" s="45" t="s">
        <v>131</v>
      </c>
      <c r="D1018" s="1" t="s">
        <v>72</v>
      </c>
      <c r="E1018" s="1" t="s">
        <v>91</v>
      </c>
      <c r="F1018" s="1" t="s">
        <v>92</v>
      </c>
      <c r="G1018" s="1"/>
      <c r="H1018" s="1" t="s">
        <v>127</v>
      </c>
      <c r="I1018" s="1" t="s">
        <v>139</v>
      </c>
      <c r="J1018" s="39">
        <v>8.8845062312464496</v>
      </c>
      <c r="K1018" s="47">
        <v>2.2134282413925255</v>
      </c>
      <c r="L1018" s="39">
        <v>249.13351218191366</v>
      </c>
      <c r="M1018" s="1">
        <v>2</v>
      </c>
    </row>
    <row r="1019" spans="1:13" ht="15" customHeight="1" x14ac:dyDescent="0.3">
      <c r="A1019" s="14">
        <v>1015</v>
      </c>
      <c r="B1019" s="1" t="s">
        <v>1156</v>
      </c>
      <c r="C1019" s="45" t="s">
        <v>9</v>
      </c>
      <c r="D1019" s="1" t="s">
        <v>72</v>
      </c>
      <c r="E1019" s="1" t="s">
        <v>91</v>
      </c>
      <c r="F1019" s="1" t="s">
        <v>92</v>
      </c>
      <c r="G1019" s="1"/>
      <c r="H1019" s="1" t="s">
        <v>127</v>
      </c>
      <c r="I1019" s="1" t="s">
        <v>139</v>
      </c>
      <c r="J1019" s="39">
        <v>6.2136772251463555</v>
      </c>
      <c r="K1019" s="47">
        <v>1.9920854172532743</v>
      </c>
      <c r="L1019" s="39">
        <v>320.59686158003694</v>
      </c>
      <c r="M1019" s="1">
        <v>3</v>
      </c>
    </row>
    <row r="1020" spans="1:13" ht="15" customHeight="1" x14ac:dyDescent="0.3">
      <c r="A1020" s="5">
        <v>1016</v>
      </c>
      <c r="B1020" s="1" t="s">
        <v>1157</v>
      </c>
      <c r="C1020" s="45" t="s">
        <v>210</v>
      </c>
      <c r="D1020" s="1" t="s">
        <v>72</v>
      </c>
      <c r="E1020" s="1" t="s">
        <v>91</v>
      </c>
      <c r="F1020" s="1" t="s">
        <v>92</v>
      </c>
      <c r="G1020" s="1"/>
      <c r="H1020" s="1" t="s">
        <v>127</v>
      </c>
      <c r="I1020" s="1" t="s">
        <v>139</v>
      </c>
      <c r="J1020" s="39">
        <v>15.206182615992324</v>
      </c>
      <c r="K1020" s="47">
        <v>4.6481993069243206</v>
      </c>
      <c r="L1020" s="39">
        <v>305.67825103164387</v>
      </c>
      <c r="M1020" s="1">
        <v>3</v>
      </c>
    </row>
    <row r="1021" spans="1:13" ht="15" customHeight="1" x14ac:dyDescent="0.3">
      <c r="A1021" s="5">
        <v>1017</v>
      </c>
      <c r="B1021" s="1" t="s">
        <v>1158</v>
      </c>
      <c r="C1021" s="45" t="s">
        <v>59</v>
      </c>
      <c r="D1021" s="1" t="s">
        <v>72</v>
      </c>
      <c r="E1021" s="1" t="s">
        <v>91</v>
      </c>
      <c r="F1021" s="1" t="s">
        <v>92</v>
      </c>
      <c r="G1021" s="1"/>
      <c r="H1021" s="1" t="s">
        <v>127</v>
      </c>
      <c r="I1021" s="1" t="s">
        <v>139</v>
      </c>
      <c r="J1021" s="39">
        <v>4.2826490820412779</v>
      </c>
      <c r="K1021" s="47">
        <v>1.5493997689747727</v>
      </c>
      <c r="L1021" s="39">
        <v>361.78536678897547</v>
      </c>
      <c r="M1021" s="1">
        <v>3</v>
      </c>
    </row>
    <row r="1022" spans="1:13" ht="15" customHeight="1" x14ac:dyDescent="0.3">
      <c r="A1022" s="14">
        <v>1018</v>
      </c>
      <c r="B1022" s="1" t="s">
        <v>1159</v>
      </c>
      <c r="C1022" s="45" t="s">
        <v>59</v>
      </c>
      <c r="D1022" s="1" t="s">
        <v>72</v>
      </c>
      <c r="E1022" s="1" t="s">
        <v>91</v>
      </c>
      <c r="F1022" s="1" t="s">
        <v>92</v>
      </c>
      <c r="G1022" s="1"/>
      <c r="H1022" s="1" t="s">
        <v>127</v>
      </c>
      <c r="I1022" s="1" t="s">
        <v>139</v>
      </c>
      <c r="J1022" s="39">
        <v>4.1416568941797198</v>
      </c>
      <c r="K1022" s="47">
        <v>2.4347710655317805</v>
      </c>
      <c r="L1022" s="39">
        <v>587.87367658421203</v>
      </c>
      <c r="M1022" s="1">
        <v>4</v>
      </c>
    </row>
    <row r="1023" spans="1:13" ht="15" customHeight="1" x14ac:dyDescent="0.3">
      <c r="A1023" s="5">
        <v>1019</v>
      </c>
      <c r="B1023" s="1" t="s">
        <v>1160</v>
      </c>
      <c r="C1023" s="45" t="s">
        <v>59</v>
      </c>
      <c r="D1023" s="1" t="s">
        <v>72</v>
      </c>
      <c r="E1023" s="1" t="s">
        <v>91</v>
      </c>
      <c r="F1023" s="1" t="s">
        <v>92</v>
      </c>
      <c r="G1023" s="1"/>
      <c r="H1023" s="1" t="s">
        <v>127</v>
      </c>
      <c r="I1023" s="1" t="s">
        <v>139</v>
      </c>
      <c r="J1023" s="39">
        <v>3.5315185407333165</v>
      </c>
      <c r="K1023" s="47">
        <v>2.43477106553178</v>
      </c>
      <c r="L1023" s="39">
        <v>689.4402613064583</v>
      </c>
      <c r="M1023" s="1">
        <v>4</v>
      </c>
    </row>
    <row r="1024" spans="1:13" ht="15" customHeight="1" x14ac:dyDescent="0.3">
      <c r="A1024" s="5">
        <v>1020</v>
      </c>
      <c r="B1024" s="1" t="s">
        <v>1161</v>
      </c>
      <c r="C1024" s="45" t="s">
        <v>59</v>
      </c>
      <c r="D1024" s="1" t="s">
        <v>72</v>
      </c>
      <c r="E1024" s="1" t="s">
        <v>91</v>
      </c>
      <c r="F1024" s="1" t="s">
        <v>92</v>
      </c>
      <c r="G1024" s="1"/>
      <c r="H1024" s="1" t="s">
        <v>127</v>
      </c>
      <c r="I1024" s="1" t="s">
        <v>139</v>
      </c>
      <c r="J1024" s="39">
        <v>6.988717113470825</v>
      </c>
      <c r="K1024" s="47">
        <v>2.4347710655317778</v>
      </c>
      <c r="L1024" s="39">
        <v>348.38598071722367</v>
      </c>
      <c r="M1024" s="1">
        <v>3</v>
      </c>
    </row>
    <row r="1025" spans="1:13" ht="15" customHeight="1" x14ac:dyDescent="0.3">
      <c r="A1025" s="14">
        <v>1021</v>
      </c>
      <c r="B1025" s="1" t="s">
        <v>1162</v>
      </c>
      <c r="C1025" s="45" t="s">
        <v>131</v>
      </c>
      <c r="D1025" s="1" t="s">
        <v>72</v>
      </c>
      <c r="E1025" s="1" t="s">
        <v>91</v>
      </c>
      <c r="F1025" s="1" t="s">
        <v>92</v>
      </c>
      <c r="G1025" s="1"/>
      <c r="H1025" s="1" t="s">
        <v>127</v>
      </c>
      <c r="I1025" s="1" t="s">
        <v>139</v>
      </c>
      <c r="J1025" s="39">
        <v>7.2700882379513478</v>
      </c>
      <c r="K1025" s="47">
        <v>1.5493997689747681</v>
      </c>
      <c r="L1025" s="39">
        <v>213.1198024374153</v>
      </c>
      <c r="M1025" s="1">
        <v>2</v>
      </c>
    </row>
    <row r="1026" spans="1:13" ht="15" customHeight="1" x14ac:dyDescent="0.3">
      <c r="A1026" s="5">
        <v>1022</v>
      </c>
      <c r="B1026" s="1" t="s">
        <v>1163</v>
      </c>
      <c r="C1026" s="45" t="s">
        <v>9</v>
      </c>
      <c r="D1026" s="1" t="s">
        <v>72</v>
      </c>
      <c r="E1026" s="1" t="s">
        <v>91</v>
      </c>
      <c r="F1026" s="1" t="s">
        <v>92</v>
      </c>
      <c r="G1026" s="1"/>
      <c r="H1026" s="1" t="s">
        <v>127</v>
      </c>
      <c r="I1026" s="1" t="s">
        <v>139</v>
      </c>
      <c r="J1026" s="39">
        <v>4.7583336577114679</v>
      </c>
      <c r="K1026" s="47">
        <v>1.9920854172532807</v>
      </c>
      <c r="L1026" s="39">
        <v>418.65189802839069</v>
      </c>
      <c r="M1026" s="1">
        <v>3</v>
      </c>
    </row>
    <row r="1027" spans="1:13" ht="15" customHeight="1" x14ac:dyDescent="0.3">
      <c r="A1027" s="5">
        <v>1023</v>
      </c>
      <c r="B1027" s="1" t="s">
        <v>1164</v>
      </c>
      <c r="C1027" s="45" t="s">
        <v>9</v>
      </c>
      <c r="D1027" s="1" t="s">
        <v>72</v>
      </c>
      <c r="E1027" s="1" t="s">
        <v>91</v>
      </c>
      <c r="F1027" s="1" t="s">
        <v>92</v>
      </c>
      <c r="G1027" s="1"/>
      <c r="H1027" s="1" t="s">
        <v>127</v>
      </c>
      <c r="I1027" s="1" t="s">
        <v>139</v>
      </c>
      <c r="J1027" s="39">
        <v>10.369240280765347</v>
      </c>
      <c r="K1027" s="47">
        <v>2.2134282413925255</v>
      </c>
      <c r="L1027" s="39">
        <v>213.46098474527332</v>
      </c>
      <c r="M1027" s="1">
        <v>2</v>
      </c>
    </row>
    <row r="1028" spans="1:13" ht="15" customHeight="1" x14ac:dyDescent="0.3">
      <c r="A1028" s="14">
        <v>1024</v>
      </c>
      <c r="B1028" s="1" t="s">
        <v>1165</v>
      </c>
      <c r="C1028" s="45" t="s">
        <v>59</v>
      </c>
      <c r="D1028" s="1" t="s">
        <v>72</v>
      </c>
      <c r="E1028" s="1" t="s">
        <v>91</v>
      </c>
      <c r="F1028" s="1" t="s">
        <v>92</v>
      </c>
      <c r="G1028" s="1"/>
      <c r="H1028" s="1" t="s">
        <v>127</v>
      </c>
      <c r="I1028" s="1" t="s">
        <v>139</v>
      </c>
      <c r="J1028" s="39">
        <v>3.0538246336678991</v>
      </c>
      <c r="K1028" s="47">
        <v>1.5493997689747727</v>
      </c>
      <c r="L1028" s="39">
        <v>507.36370120697268</v>
      </c>
      <c r="M1028" s="1">
        <v>4</v>
      </c>
    </row>
    <row r="1029" spans="1:13" ht="15" customHeight="1" x14ac:dyDescent="0.3">
      <c r="A1029" s="5">
        <v>1025</v>
      </c>
      <c r="B1029" s="1" t="s">
        <v>1166</v>
      </c>
      <c r="C1029" s="45" t="s">
        <v>9</v>
      </c>
      <c r="D1029" s="1" t="s">
        <v>72</v>
      </c>
      <c r="E1029" s="1" t="s">
        <v>91</v>
      </c>
      <c r="F1029" s="1" t="s">
        <v>92</v>
      </c>
      <c r="G1029" s="1"/>
      <c r="H1029" s="1" t="s">
        <v>127</v>
      </c>
      <c r="I1029" s="1" t="s">
        <v>139</v>
      </c>
      <c r="J1029" s="39">
        <v>6.1441957493090262</v>
      </c>
      <c r="K1029" s="47">
        <v>1.5493997689747727</v>
      </c>
      <c r="L1029" s="39">
        <v>252.17291769211906</v>
      </c>
      <c r="M1029" s="1">
        <v>3</v>
      </c>
    </row>
    <row r="1030" spans="1:13" ht="15" customHeight="1" x14ac:dyDescent="0.3">
      <c r="A1030" s="5">
        <v>1026</v>
      </c>
      <c r="B1030" s="1" t="s">
        <v>1167</v>
      </c>
      <c r="C1030" s="45" t="s">
        <v>59</v>
      </c>
      <c r="D1030" s="1" t="s">
        <v>72</v>
      </c>
      <c r="E1030" s="1" t="s">
        <v>91</v>
      </c>
      <c r="F1030" s="1" t="s">
        <v>92</v>
      </c>
      <c r="G1030" s="1"/>
      <c r="H1030" s="1" t="s">
        <v>127</v>
      </c>
      <c r="I1030" s="1" t="s">
        <v>139</v>
      </c>
      <c r="J1030" s="39">
        <v>3.6223636117569975</v>
      </c>
      <c r="K1030" s="47">
        <v>2.4347710655317751</v>
      </c>
      <c r="L1030" s="39">
        <v>672.14982439347375</v>
      </c>
      <c r="M1030" s="1">
        <v>4</v>
      </c>
    </row>
    <row r="1031" spans="1:13" ht="15" customHeight="1" x14ac:dyDescent="0.3">
      <c r="A1031" s="14">
        <v>1027</v>
      </c>
      <c r="B1031" s="1" t="s">
        <v>1168</v>
      </c>
      <c r="C1031" s="45" t="s">
        <v>9</v>
      </c>
      <c r="D1031" s="1" t="s">
        <v>72</v>
      </c>
      <c r="E1031" s="1" t="s">
        <v>91</v>
      </c>
      <c r="F1031" s="1" t="s">
        <v>92</v>
      </c>
      <c r="G1031" s="1"/>
      <c r="H1031" s="1" t="s">
        <v>127</v>
      </c>
      <c r="I1031" s="1" t="s">
        <v>139</v>
      </c>
      <c r="J1031" s="39">
        <v>29.035104829553944</v>
      </c>
      <c r="K1031" s="47">
        <v>6.861627548316779</v>
      </c>
      <c r="L1031" s="39">
        <v>236.32177629792949</v>
      </c>
      <c r="M1031" s="1">
        <v>2</v>
      </c>
    </row>
    <row r="1032" spans="1:13" ht="15" customHeight="1" x14ac:dyDescent="0.3">
      <c r="A1032" s="5">
        <v>1028</v>
      </c>
      <c r="B1032" s="1" t="s">
        <v>1169</v>
      </c>
      <c r="C1032" s="45" t="s">
        <v>59</v>
      </c>
      <c r="D1032" s="1" t="s">
        <v>72</v>
      </c>
      <c r="E1032" s="1" t="s">
        <v>91</v>
      </c>
      <c r="F1032" s="1" t="s">
        <v>92</v>
      </c>
      <c r="G1032" s="1"/>
      <c r="H1032" s="1" t="s">
        <v>127</v>
      </c>
      <c r="I1032" s="1" t="s">
        <v>139</v>
      </c>
      <c r="J1032" s="39">
        <v>4.3869711029720255</v>
      </c>
      <c r="K1032" s="47">
        <v>3.3201423620887889</v>
      </c>
      <c r="L1032" s="39">
        <v>756.81883562887026</v>
      </c>
      <c r="M1032" s="1">
        <v>4</v>
      </c>
    </row>
    <row r="1033" spans="1:13" ht="15" customHeight="1" x14ac:dyDescent="0.3">
      <c r="A1033" s="5">
        <v>1029</v>
      </c>
      <c r="B1033" s="1" t="s">
        <v>1170</v>
      </c>
      <c r="C1033" s="45" t="s">
        <v>59</v>
      </c>
      <c r="D1033" s="1" t="s">
        <v>72</v>
      </c>
      <c r="E1033" s="1" t="s">
        <v>91</v>
      </c>
      <c r="F1033" s="1" t="s">
        <v>92</v>
      </c>
      <c r="G1033" s="1"/>
      <c r="H1033" s="1" t="s">
        <v>127</v>
      </c>
      <c r="I1033" s="1" t="s">
        <v>139</v>
      </c>
      <c r="J1033" s="39">
        <v>4.255426810430234</v>
      </c>
      <c r="K1033" s="47">
        <v>1.5493997689747729</v>
      </c>
      <c r="L1033" s="39">
        <v>364.09973382155874</v>
      </c>
      <c r="M1033" s="1">
        <v>3</v>
      </c>
    </row>
    <row r="1034" spans="1:13" ht="15" customHeight="1" x14ac:dyDescent="0.3">
      <c r="A1034" s="14">
        <v>1030</v>
      </c>
      <c r="B1034" s="1" t="s">
        <v>1171</v>
      </c>
      <c r="C1034" s="45" t="s">
        <v>94</v>
      </c>
      <c r="D1034" s="1" t="s">
        <v>72</v>
      </c>
      <c r="E1034" s="1" t="s">
        <v>91</v>
      </c>
      <c r="F1034" s="1" t="s">
        <v>92</v>
      </c>
      <c r="G1034" s="1"/>
      <c r="H1034" s="1" t="s">
        <v>127</v>
      </c>
      <c r="I1034" s="1" t="s">
        <v>139</v>
      </c>
      <c r="J1034" s="39">
        <v>13.990663969801592</v>
      </c>
      <c r="K1034" s="47">
        <v>3.3201423620887889</v>
      </c>
      <c r="L1034" s="39">
        <v>237.31127909691864</v>
      </c>
      <c r="M1034" s="1">
        <v>2</v>
      </c>
    </row>
    <row r="1035" spans="1:13" ht="15" customHeight="1" x14ac:dyDescent="0.3">
      <c r="A1035" s="5">
        <v>1031</v>
      </c>
      <c r="B1035" s="1" t="s">
        <v>1172</v>
      </c>
      <c r="C1035" s="45" t="s">
        <v>131</v>
      </c>
      <c r="D1035" s="1" t="s">
        <v>72</v>
      </c>
      <c r="E1035" s="1" t="s">
        <v>91</v>
      </c>
      <c r="F1035" s="1" t="s">
        <v>92</v>
      </c>
      <c r="G1035" s="1"/>
      <c r="H1035" s="1" t="s">
        <v>127</v>
      </c>
      <c r="I1035" s="1" t="s">
        <v>139</v>
      </c>
      <c r="J1035" s="39">
        <v>7.6613143547060751</v>
      </c>
      <c r="K1035" s="47">
        <v>2.4347710655317707</v>
      </c>
      <c r="L1035" s="39">
        <v>317.80070008955795</v>
      </c>
      <c r="M1035" s="1">
        <v>3</v>
      </c>
    </row>
    <row r="1036" spans="1:13" ht="15" customHeight="1" x14ac:dyDescent="0.3">
      <c r="A1036" s="5">
        <v>1032</v>
      </c>
      <c r="B1036" s="1" t="s">
        <v>1173</v>
      </c>
      <c r="C1036" s="45" t="s">
        <v>59</v>
      </c>
      <c r="D1036" s="1" t="s">
        <v>72</v>
      </c>
      <c r="E1036" s="1" t="s">
        <v>91</v>
      </c>
      <c r="F1036" s="1" t="s">
        <v>92</v>
      </c>
      <c r="G1036" s="1"/>
      <c r="H1036" s="1" t="s">
        <v>127</v>
      </c>
      <c r="I1036" s="1" t="s">
        <v>139</v>
      </c>
      <c r="J1036" s="39">
        <v>6.3287590040660096</v>
      </c>
      <c r="K1036" s="47">
        <v>3.0987995379495485</v>
      </c>
      <c r="L1036" s="39">
        <v>489.6377845891551</v>
      </c>
      <c r="M1036" s="1">
        <v>3</v>
      </c>
    </row>
    <row r="1037" spans="1:13" ht="15" customHeight="1" x14ac:dyDescent="0.3">
      <c r="A1037" s="14">
        <v>1033</v>
      </c>
      <c r="B1037" s="1" t="s">
        <v>1174</v>
      </c>
      <c r="C1037" s="45" t="s">
        <v>100</v>
      </c>
      <c r="D1037" s="1"/>
      <c r="E1037" s="1"/>
      <c r="F1037" s="1"/>
      <c r="G1037" s="1"/>
      <c r="H1037" s="1"/>
      <c r="I1037" s="1"/>
      <c r="J1037" s="39">
        <v>62.737682497550871</v>
      </c>
      <c r="K1037" s="47">
        <v>4.4268564827850536</v>
      </c>
      <c r="L1037" s="39">
        <v>70.561364503030006</v>
      </c>
      <c r="M1037" s="1">
        <v>1</v>
      </c>
    </row>
    <row r="1038" spans="1:13" ht="15" customHeight="1" x14ac:dyDescent="0.3">
      <c r="A1038" s="5">
        <v>1034</v>
      </c>
      <c r="B1038" s="1" t="s">
        <v>1175</v>
      </c>
      <c r="C1038" s="45" t="s">
        <v>94</v>
      </c>
      <c r="D1038" s="1" t="s">
        <v>72</v>
      </c>
      <c r="E1038" s="1" t="s">
        <v>91</v>
      </c>
      <c r="F1038" s="1" t="s">
        <v>92</v>
      </c>
      <c r="G1038" s="1"/>
      <c r="H1038" s="1" t="s">
        <v>127</v>
      </c>
      <c r="I1038" s="1" t="s">
        <v>139</v>
      </c>
      <c r="J1038" s="39">
        <v>20.350331575230037</v>
      </c>
      <c r="K1038" s="47">
        <v>3.5414851862280767</v>
      </c>
      <c r="L1038" s="39">
        <v>174.02592056724481</v>
      </c>
      <c r="M1038" s="1">
        <v>2</v>
      </c>
    </row>
    <row r="1039" spans="1:13" ht="15" customHeight="1" x14ac:dyDescent="0.3">
      <c r="A1039" s="5">
        <v>1035</v>
      </c>
      <c r="B1039" s="1" t="s">
        <v>1176</v>
      </c>
      <c r="C1039" s="45" t="s">
        <v>9</v>
      </c>
      <c r="D1039" s="1" t="s">
        <v>72</v>
      </c>
      <c r="E1039" s="1" t="s">
        <v>91</v>
      </c>
      <c r="F1039" s="1" t="s">
        <v>92</v>
      </c>
      <c r="G1039" s="1"/>
      <c r="H1039" s="1" t="s">
        <v>127</v>
      </c>
      <c r="I1039" s="1" t="s">
        <v>139</v>
      </c>
      <c r="J1039" s="39">
        <v>22.248239714460645</v>
      </c>
      <c r="K1039" s="47">
        <v>4.8695421310635654</v>
      </c>
      <c r="L1039" s="39">
        <v>218.87314203552558</v>
      </c>
      <c r="M1039" s="1">
        <v>2</v>
      </c>
    </row>
    <row r="1040" spans="1:13" ht="15" customHeight="1" x14ac:dyDescent="0.3">
      <c r="A1040" s="14">
        <v>1036</v>
      </c>
      <c r="B1040" s="1" t="s">
        <v>1177</v>
      </c>
      <c r="C1040" s="45" t="s">
        <v>210</v>
      </c>
      <c r="D1040" s="1" t="s">
        <v>72</v>
      </c>
      <c r="E1040" s="1" t="s">
        <v>91</v>
      </c>
      <c r="F1040" s="1" t="s">
        <v>92</v>
      </c>
      <c r="G1040" s="1"/>
      <c r="H1040" s="1" t="s">
        <v>127</v>
      </c>
      <c r="I1040" s="1" t="s">
        <v>139</v>
      </c>
      <c r="J1040" s="39">
        <v>8.6568857691229706</v>
      </c>
      <c r="K1040" s="47">
        <v>1.9920854172532751</v>
      </c>
      <c r="L1040" s="39">
        <v>230.11571024288719</v>
      </c>
      <c r="M1040" s="1">
        <v>2</v>
      </c>
    </row>
    <row r="1041" spans="1:13" ht="15" customHeight="1" x14ac:dyDescent="0.3">
      <c r="A1041" s="5">
        <v>1037</v>
      </c>
      <c r="B1041" s="1" t="s">
        <v>1178</v>
      </c>
      <c r="C1041" s="45" t="s">
        <v>59</v>
      </c>
      <c r="D1041" s="1" t="s">
        <v>72</v>
      </c>
      <c r="E1041" s="1" t="s">
        <v>91</v>
      </c>
      <c r="F1041" s="1" t="s">
        <v>92</v>
      </c>
      <c r="G1041" s="1"/>
      <c r="H1041" s="1" t="s">
        <v>127</v>
      </c>
      <c r="I1041" s="1" t="s">
        <v>139</v>
      </c>
      <c r="J1041" s="39">
        <v>3.8418785965326649</v>
      </c>
      <c r="K1041" s="47">
        <v>1.5493997689747725</v>
      </c>
      <c r="L1041" s="39">
        <v>403.29222541626427</v>
      </c>
      <c r="M1041" s="1">
        <v>3</v>
      </c>
    </row>
    <row r="1042" spans="1:13" ht="15" customHeight="1" x14ac:dyDescent="0.3">
      <c r="A1042" s="5">
        <v>1038</v>
      </c>
      <c r="B1042" s="1" t="s">
        <v>1179</v>
      </c>
      <c r="C1042" s="45" t="s">
        <v>210</v>
      </c>
      <c r="D1042" s="1" t="s">
        <v>72</v>
      </c>
      <c r="E1042" s="1" t="s">
        <v>91</v>
      </c>
      <c r="F1042" s="1" t="s">
        <v>92</v>
      </c>
      <c r="G1042" s="1"/>
      <c r="H1042" s="1" t="s">
        <v>127</v>
      </c>
      <c r="I1042" s="1" t="s">
        <v>139</v>
      </c>
      <c r="J1042" s="39">
        <v>2.8500808205948078</v>
      </c>
      <c r="K1042" s="47">
        <v>1.7707425931140164</v>
      </c>
      <c r="L1042" s="39">
        <v>621.29557180222878</v>
      </c>
      <c r="M1042" s="1">
        <v>4</v>
      </c>
    </row>
    <row r="1043" spans="1:13" ht="15" customHeight="1" x14ac:dyDescent="0.3">
      <c r="A1043" s="14">
        <v>1039</v>
      </c>
      <c r="B1043" s="1" t="s">
        <v>1180</v>
      </c>
      <c r="C1043" s="45" t="s">
        <v>94</v>
      </c>
      <c r="D1043" s="1" t="s">
        <v>72</v>
      </c>
      <c r="E1043" s="1" t="s">
        <v>91</v>
      </c>
      <c r="F1043" s="1" t="s">
        <v>92</v>
      </c>
      <c r="G1043" s="1"/>
      <c r="H1043" s="1" t="s">
        <v>127</v>
      </c>
      <c r="I1043" s="1" t="s">
        <v>137</v>
      </c>
      <c r="J1043" s="39">
        <v>23.593208617567413</v>
      </c>
      <c r="K1043" s="47">
        <v>1.9920854172532816</v>
      </c>
      <c r="L1043" s="39">
        <v>84.434696846192523</v>
      </c>
      <c r="M1043" s="1">
        <v>1</v>
      </c>
    </row>
    <row r="1044" spans="1:13" ht="15" customHeight="1" x14ac:dyDescent="0.3">
      <c r="A1044" s="5">
        <v>1040</v>
      </c>
      <c r="B1044" s="1" t="s">
        <v>1181</v>
      </c>
      <c r="C1044" s="45" t="s">
        <v>210</v>
      </c>
      <c r="D1044" s="1" t="s">
        <v>72</v>
      </c>
      <c r="E1044" s="1" t="s">
        <v>91</v>
      </c>
      <c r="F1044" s="1" t="s">
        <v>92</v>
      </c>
      <c r="G1044" s="1"/>
      <c r="H1044" s="1" t="s">
        <v>127</v>
      </c>
      <c r="I1044" s="1" t="s">
        <v>137</v>
      </c>
      <c r="J1044" s="39">
        <v>7.7861369882220099</v>
      </c>
      <c r="K1044" s="47">
        <v>1.9920854172532751</v>
      </c>
      <c r="L1044" s="39">
        <v>255.85029139182592</v>
      </c>
      <c r="M1044" s="1">
        <v>3</v>
      </c>
    </row>
    <row r="1045" spans="1:13" ht="15" customHeight="1" x14ac:dyDescent="0.3">
      <c r="A1045" s="5">
        <v>1041</v>
      </c>
      <c r="B1045" s="1" t="s">
        <v>1182</v>
      </c>
      <c r="C1045" s="45" t="s">
        <v>94</v>
      </c>
      <c r="D1045" s="1" t="s">
        <v>72</v>
      </c>
      <c r="E1045" s="1" t="s">
        <v>91</v>
      </c>
      <c r="F1045" s="1" t="s">
        <v>92</v>
      </c>
      <c r="G1045" s="1"/>
      <c r="H1045" s="1" t="s">
        <v>127</v>
      </c>
      <c r="I1045" s="1" t="s">
        <v>139</v>
      </c>
      <c r="J1045" s="39">
        <v>9.0650586523579939</v>
      </c>
      <c r="K1045" s="47">
        <v>2.4347710655317707</v>
      </c>
      <c r="L1045" s="39">
        <v>268.5885617406833</v>
      </c>
      <c r="M1045" s="1">
        <v>3</v>
      </c>
    </row>
    <row r="1046" spans="1:13" ht="15" customHeight="1" x14ac:dyDescent="0.3">
      <c r="A1046" s="14">
        <v>1042</v>
      </c>
      <c r="B1046" s="1" t="s">
        <v>1183</v>
      </c>
      <c r="C1046" s="45" t="s">
        <v>59</v>
      </c>
      <c r="D1046" s="1" t="s">
        <v>72</v>
      </c>
      <c r="E1046" s="1" t="s">
        <v>91</v>
      </c>
      <c r="F1046" s="1" t="s">
        <v>92</v>
      </c>
      <c r="G1046" s="1"/>
      <c r="H1046" s="1" t="s">
        <v>127</v>
      </c>
      <c r="I1046" s="1" t="s">
        <v>139</v>
      </c>
      <c r="J1046" s="39">
        <v>2.8247002129407361</v>
      </c>
      <c r="K1046" s="47">
        <v>2.2134282413925215</v>
      </c>
      <c r="L1046" s="39">
        <v>783.59757656837076</v>
      </c>
      <c r="M1046" s="1">
        <v>4</v>
      </c>
    </row>
    <row r="1047" spans="1:13" ht="15" customHeight="1" x14ac:dyDescent="0.3">
      <c r="A1047" s="5">
        <v>1043</v>
      </c>
      <c r="B1047" s="1" t="s">
        <v>1184</v>
      </c>
      <c r="C1047" s="45" t="s">
        <v>131</v>
      </c>
      <c r="D1047" s="1" t="s">
        <v>72</v>
      </c>
      <c r="E1047" s="1" t="s">
        <v>91</v>
      </c>
      <c r="F1047" s="1" t="s">
        <v>92</v>
      </c>
      <c r="G1047" s="1"/>
      <c r="H1047" s="1" t="s">
        <v>127</v>
      </c>
      <c r="I1047" s="1" t="s">
        <v>139</v>
      </c>
      <c r="J1047" s="39">
        <v>10.268189155846825</v>
      </c>
      <c r="K1047" s="47">
        <v>1.7707425931140264</v>
      </c>
      <c r="L1047" s="39">
        <v>172.44935462702742</v>
      </c>
      <c r="M1047" s="1">
        <v>2</v>
      </c>
    </row>
    <row r="1048" spans="1:13" ht="15" customHeight="1" x14ac:dyDescent="0.3">
      <c r="A1048" s="5">
        <v>1044</v>
      </c>
      <c r="B1048" s="1" t="s">
        <v>1185</v>
      </c>
      <c r="C1048" s="45" t="s">
        <v>9</v>
      </c>
      <c r="D1048" s="1" t="s">
        <v>72</v>
      </c>
      <c r="E1048" s="1" t="s">
        <v>91</v>
      </c>
      <c r="F1048" s="1" t="s">
        <v>92</v>
      </c>
      <c r="G1048" s="1"/>
      <c r="H1048" s="1" t="s">
        <v>127</v>
      </c>
      <c r="I1048" s="1" t="s">
        <v>139</v>
      </c>
      <c r="J1048" s="39">
        <v>1.7424072863940632</v>
      </c>
      <c r="K1048" s="47">
        <v>1.5493997689747707</v>
      </c>
      <c r="L1048" s="39">
        <v>889.22939032312922</v>
      </c>
      <c r="M1048" s="1">
        <v>4</v>
      </c>
    </row>
    <row r="1049" spans="1:13" ht="15" customHeight="1" x14ac:dyDescent="0.3">
      <c r="A1049" s="14">
        <v>1045</v>
      </c>
      <c r="B1049" s="1" t="s">
        <v>1186</v>
      </c>
      <c r="C1049" s="45" t="s">
        <v>94</v>
      </c>
      <c r="D1049" s="1" t="s">
        <v>72</v>
      </c>
      <c r="E1049" s="1" t="s">
        <v>91</v>
      </c>
      <c r="F1049" s="1" t="s">
        <v>92</v>
      </c>
      <c r="G1049" s="1"/>
      <c r="H1049" s="1" t="s">
        <v>127</v>
      </c>
      <c r="I1049" s="1" t="s">
        <v>132</v>
      </c>
      <c r="J1049" s="39">
        <v>8.2456018909666788</v>
      </c>
      <c r="K1049" s="47">
        <v>2.2134282413925255</v>
      </c>
      <c r="L1049" s="39">
        <v>268.4374373952503</v>
      </c>
      <c r="M1049" s="1">
        <v>3</v>
      </c>
    </row>
    <row r="1050" spans="1:13" ht="15" customHeight="1" x14ac:dyDescent="0.3">
      <c r="A1050" s="5">
        <v>1046</v>
      </c>
      <c r="B1050" s="1" t="s">
        <v>1187</v>
      </c>
      <c r="C1050" s="45" t="s">
        <v>94</v>
      </c>
      <c r="D1050" s="1" t="s">
        <v>72</v>
      </c>
      <c r="E1050" s="1" t="s">
        <v>91</v>
      </c>
      <c r="F1050" s="1" t="s">
        <v>92</v>
      </c>
      <c r="G1050" s="1"/>
      <c r="H1050" s="1" t="s">
        <v>127</v>
      </c>
      <c r="I1050" s="1" t="s">
        <v>134</v>
      </c>
      <c r="J1050" s="39">
        <v>20.076915694247035</v>
      </c>
      <c r="K1050" s="47">
        <v>1.7707425931140319</v>
      </c>
      <c r="L1050" s="39">
        <v>88.19793936881608</v>
      </c>
      <c r="M1050" s="1">
        <v>1</v>
      </c>
    </row>
    <row r="1051" spans="1:13" ht="15" customHeight="1" x14ac:dyDescent="0.3">
      <c r="A1051" s="5">
        <v>1047</v>
      </c>
      <c r="B1051" s="1" t="s">
        <v>1188</v>
      </c>
      <c r="C1051" s="45" t="s">
        <v>131</v>
      </c>
      <c r="D1051" s="1" t="s">
        <v>72</v>
      </c>
      <c r="E1051" s="1" t="s">
        <v>91</v>
      </c>
      <c r="F1051" s="1" t="s">
        <v>92</v>
      </c>
      <c r="G1051" s="1"/>
      <c r="H1051" s="1" t="s">
        <v>127</v>
      </c>
      <c r="I1051" s="1" t="s">
        <v>134</v>
      </c>
      <c r="J1051" s="39">
        <v>6.9965528249133566</v>
      </c>
      <c r="K1051" s="47">
        <v>1.5493997689747689</v>
      </c>
      <c r="L1051" s="39">
        <v>221.45187891066288</v>
      </c>
      <c r="M1051" s="1">
        <v>2</v>
      </c>
    </row>
    <row r="1052" spans="1:13" ht="15" customHeight="1" x14ac:dyDescent="0.3">
      <c r="A1052" s="14">
        <v>1048</v>
      </c>
      <c r="B1052" s="1" t="s">
        <v>1189</v>
      </c>
      <c r="C1052" s="45" t="s">
        <v>94</v>
      </c>
      <c r="D1052" s="1" t="s">
        <v>72</v>
      </c>
      <c r="E1052" s="1" t="s">
        <v>91</v>
      </c>
      <c r="F1052" s="1" t="s">
        <v>92</v>
      </c>
      <c r="G1052" s="1"/>
      <c r="H1052" s="1" t="s">
        <v>127</v>
      </c>
      <c r="I1052" s="1" t="s">
        <v>139</v>
      </c>
      <c r="J1052" s="39">
        <v>9.879504816524264</v>
      </c>
      <c r="K1052" s="47">
        <v>2.8774567138102838</v>
      </c>
      <c r="L1052" s="39">
        <v>291.25515572374707</v>
      </c>
      <c r="M1052" s="1">
        <v>3</v>
      </c>
    </row>
    <row r="1053" spans="1:13" ht="15" customHeight="1" x14ac:dyDescent="0.3">
      <c r="A1053" s="5">
        <v>1049</v>
      </c>
      <c r="B1053" s="1" t="s">
        <v>1190</v>
      </c>
      <c r="C1053" s="45" t="s">
        <v>9</v>
      </c>
      <c r="D1053" s="1" t="s">
        <v>72</v>
      </c>
      <c r="E1053" s="1" t="s">
        <v>91</v>
      </c>
      <c r="F1053" s="1" t="s">
        <v>92</v>
      </c>
      <c r="G1053" s="1"/>
      <c r="H1053" s="1" t="s">
        <v>127</v>
      </c>
      <c r="I1053" s="1" t="s">
        <v>139</v>
      </c>
      <c r="J1053" s="39">
        <v>3.1668415815638276</v>
      </c>
      <c r="K1053" s="47">
        <v>1.7707425931140153</v>
      </c>
      <c r="L1053" s="39">
        <v>559.1509860874063</v>
      </c>
      <c r="M1053" s="1">
        <v>4</v>
      </c>
    </row>
    <row r="1054" spans="1:13" ht="15" customHeight="1" x14ac:dyDescent="0.3">
      <c r="A1054" s="5">
        <v>1050</v>
      </c>
      <c r="B1054" s="1" t="s">
        <v>1191</v>
      </c>
      <c r="C1054" s="45" t="s">
        <v>210</v>
      </c>
      <c r="D1054" s="1" t="s">
        <v>72</v>
      </c>
      <c r="E1054" s="1" t="s">
        <v>91</v>
      </c>
      <c r="F1054" s="1" t="s">
        <v>92</v>
      </c>
      <c r="G1054" s="1"/>
      <c r="H1054" s="1" t="s">
        <v>127</v>
      </c>
      <c r="I1054" s="1" t="s">
        <v>139</v>
      </c>
      <c r="J1054" s="39">
        <v>2.6603290720698842</v>
      </c>
      <c r="K1054" s="47">
        <v>1.5493997689747727</v>
      </c>
      <c r="L1054" s="39">
        <v>582.409065570694</v>
      </c>
      <c r="M1054" s="1">
        <v>4</v>
      </c>
    </row>
    <row r="1055" spans="1:13" ht="15" customHeight="1" x14ac:dyDescent="0.3">
      <c r="A1055" s="14">
        <v>1051</v>
      </c>
      <c r="B1055" s="1" t="s">
        <v>1192</v>
      </c>
      <c r="C1055" s="45" t="s">
        <v>9</v>
      </c>
      <c r="D1055" s="1" t="s">
        <v>72</v>
      </c>
      <c r="E1055" s="1" t="s">
        <v>91</v>
      </c>
      <c r="F1055" s="1" t="s">
        <v>92</v>
      </c>
      <c r="G1055" s="1"/>
      <c r="H1055" s="1" t="s">
        <v>127</v>
      </c>
      <c r="I1055" s="1" t="s">
        <v>139</v>
      </c>
      <c r="J1055" s="39">
        <v>22.048118189692616</v>
      </c>
      <c r="K1055" s="47">
        <v>5.7549134276205596</v>
      </c>
      <c r="L1055" s="39">
        <v>261.01608210314077</v>
      </c>
      <c r="M1055" s="1">
        <v>3</v>
      </c>
    </row>
    <row r="1056" spans="1:13" ht="15" customHeight="1" x14ac:dyDescent="0.3">
      <c r="A1056" s="5">
        <v>1052</v>
      </c>
      <c r="B1056" s="1" t="s">
        <v>1193</v>
      </c>
      <c r="C1056" s="45" t="s">
        <v>210</v>
      </c>
      <c r="D1056" s="1" t="s">
        <v>72</v>
      </c>
      <c r="E1056" s="1" t="s">
        <v>91</v>
      </c>
      <c r="F1056" s="1" t="s">
        <v>92</v>
      </c>
      <c r="G1056" s="1"/>
      <c r="H1056" s="1" t="s">
        <v>127</v>
      </c>
      <c r="I1056" s="1" t="s">
        <v>139</v>
      </c>
      <c r="J1056" s="39">
        <v>9.9379260474047708</v>
      </c>
      <c r="K1056" s="47">
        <v>2.6561138896710257</v>
      </c>
      <c r="L1056" s="39">
        <v>267.27044224329421</v>
      </c>
      <c r="M1056" s="1">
        <v>3</v>
      </c>
    </row>
    <row r="1057" spans="1:13" ht="15" customHeight="1" x14ac:dyDescent="0.3">
      <c r="A1057" s="5">
        <v>1053</v>
      </c>
      <c r="B1057" s="1" t="s">
        <v>1194</v>
      </c>
      <c r="C1057" s="45" t="s">
        <v>210</v>
      </c>
      <c r="D1057" s="1" t="s">
        <v>72</v>
      </c>
      <c r="E1057" s="1" t="s">
        <v>91</v>
      </c>
      <c r="F1057" s="1" t="s">
        <v>92</v>
      </c>
      <c r="G1057" s="1"/>
      <c r="H1057" s="1" t="s">
        <v>127</v>
      </c>
      <c r="I1057" s="1" t="s">
        <v>139</v>
      </c>
      <c r="J1057" s="39">
        <v>1.2301944648462042</v>
      </c>
      <c r="K1057" s="47">
        <v>1.9920854172532763</v>
      </c>
      <c r="L1057" s="39">
        <v>1619.3256222318655</v>
      </c>
      <c r="M1057" s="1">
        <v>5</v>
      </c>
    </row>
    <row r="1058" spans="1:13" ht="15" customHeight="1" x14ac:dyDescent="0.3">
      <c r="A1058" s="14">
        <v>1054</v>
      </c>
      <c r="B1058" s="1" t="s">
        <v>1195</v>
      </c>
      <c r="C1058" s="45" t="s">
        <v>131</v>
      </c>
      <c r="D1058" s="1" t="s">
        <v>72</v>
      </c>
      <c r="E1058" s="1" t="s">
        <v>91</v>
      </c>
      <c r="F1058" s="1" t="s">
        <v>92</v>
      </c>
      <c r="G1058" s="1"/>
      <c r="H1058" s="1" t="s">
        <v>127</v>
      </c>
      <c r="I1058" s="1" t="s">
        <v>139</v>
      </c>
      <c r="J1058" s="39">
        <v>16.590454970097912</v>
      </c>
      <c r="K1058" s="47">
        <v>2.656113889671015</v>
      </c>
      <c r="L1058" s="39">
        <v>160.09891798979032</v>
      </c>
      <c r="M1058" s="1">
        <v>2</v>
      </c>
    </row>
    <row r="1059" spans="1:13" ht="15" customHeight="1" x14ac:dyDescent="0.3">
      <c r="A1059" s="5">
        <v>1055</v>
      </c>
      <c r="B1059" s="1" t="s">
        <v>1196</v>
      </c>
      <c r="C1059" s="45" t="s">
        <v>9</v>
      </c>
      <c r="D1059" s="1" t="s">
        <v>72</v>
      </c>
      <c r="E1059" s="1" t="s">
        <v>91</v>
      </c>
      <c r="F1059" s="1" t="s">
        <v>92</v>
      </c>
      <c r="G1059" s="1"/>
      <c r="H1059" s="1" t="s">
        <v>127</v>
      </c>
      <c r="I1059" s="1" t="s">
        <v>139</v>
      </c>
      <c r="J1059" s="39">
        <v>6.4330540135730399</v>
      </c>
      <c r="K1059" s="47">
        <v>2.2134282413925255</v>
      </c>
      <c r="L1059" s="39">
        <v>344.07114206136526</v>
      </c>
      <c r="M1059" s="1">
        <v>3</v>
      </c>
    </row>
    <row r="1060" spans="1:13" ht="15" customHeight="1" x14ac:dyDescent="0.3">
      <c r="A1060" s="5">
        <v>1056</v>
      </c>
      <c r="B1060" s="1" t="s">
        <v>1197</v>
      </c>
      <c r="C1060" s="45" t="s">
        <v>210</v>
      </c>
      <c r="D1060" s="1" t="s">
        <v>72</v>
      </c>
      <c r="E1060" s="1" t="s">
        <v>91</v>
      </c>
      <c r="F1060" s="1" t="s">
        <v>92</v>
      </c>
      <c r="G1060" s="1"/>
      <c r="H1060" s="1" t="s">
        <v>127</v>
      </c>
      <c r="I1060" s="1" t="s">
        <v>139</v>
      </c>
      <c r="J1060" s="39">
        <v>1.9363924184141612</v>
      </c>
      <c r="K1060" s="47">
        <v>1.9920854172532751</v>
      </c>
      <c r="L1060" s="39">
        <v>1028.7612150871385</v>
      </c>
      <c r="M1060" s="1">
        <v>5</v>
      </c>
    </row>
    <row r="1061" spans="1:13" ht="15" customHeight="1" x14ac:dyDescent="0.3">
      <c r="A1061" s="14">
        <v>1057</v>
      </c>
      <c r="B1061" s="1" t="s">
        <v>1198</v>
      </c>
      <c r="C1061" s="45" t="s">
        <v>9</v>
      </c>
      <c r="D1061" s="1" t="s">
        <v>72</v>
      </c>
      <c r="E1061" s="1" t="s">
        <v>91</v>
      </c>
      <c r="F1061" s="1" t="s">
        <v>92</v>
      </c>
      <c r="G1061" s="1"/>
      <c r="H1061" s="1" t="s">
        <v>127</v>
      </c>
      <c r="I1061" s="1" t="s">
        <v>139</v>
      </c>
      <c r="J1061" s="39">
        <v>25.271369618418689</v>
      </c>
      <c r="K1061" s="47">
        <v>2.4347710655318022</v>
      </c>
      <c r="L1061" s="39">
        <v>96.345037973614737</v>
      </c>
      <c r="M1061" s="1">
        <v>1</v>
      </c>
    </row>
    <row r="1062" spans="1:13" ht="15" customHeight="1" x14ac:dyDescent="0.3">
      <c r="A1062" s="5">
        <v>1058</v>
      </c>
      <c r="B1062" s="1" t="s">
        <v>1199</v>
      </c>
      <c r="C1062" s="45" t="s">
        <v>59</v>
      </c>
      <c r="D1062" s="1" t="s">
        <v>72</v>
      </c>
      <c r="E1062" s="1" t="s">
        <v>91</v>
      </c>
      <c r="F1062" s="1" t="s">
        <v>92</v>
      </c>
      <c r="G1062" s="1"/>
      <c r="H1062" s="1" t="s">
        <v>127</v>
      </c>
      <c r="I1062" s="1" t="s">
        <v>139</v>
      </c>
      <c r="J1062" s="39">
        <v>3.5677848783361461</v>
      </c>
      <c r="K1062" s="47">
        <v>1.5493997689747718</v>
      </c>
      <c r="L1062" s="39">
        <v>434.27499745930368</v>
      </c>
      <c r="M1062" s="1">
        <v>3</v>
      </c>
    </row>
    <row r="1063" spans="1:13" ht="15" customHeight="1" x14ac:dyDescent="0.3">
      <c r="A1063" s="5">
        <v>1059</v>
      </c>
      <c r="B1063" s="1" t="s">
        <v>1200</v>
      </c>
      <c r="C1063" s="45" t="s">
        <v>59</v>
      </c>
      <c r="D1063" s="1" t="s">
        <v>72</v>
      </c>
      <c r="E1063" s="1" t="s">
        <v>91</v>
      </c>
      <c r="F1063" s="1" t="s">
        <v>92</v>
      </c>
      <c r="G1063" s="1"/>
      <c r="H1063" s="1" t="s">
        <v>127</v>
      </c>
      <c r="I1063" s="1" t="s">
        <v>139</v>
      </c>
      <c r="J1063" s="39">
        <v>2.7921661799447932</v>
      </c>
      <c r="K1063" s="47">
        <v>2.2134282413925219</v>
      </c>
      <c r="L1063" s="39">
        <v>792.7279748930581</v>
      </c>
      <c r="M1063" s="1">
        <v>4</v>
      </c>
    </row>
    <row r="1064" spans="1:13" ht="15" customHeight="1" x14ac:dyDescent="0.3">
      <c r="A1064" s="14">
        <v>1060</v>
      </c>
      <c r="B1064" s="1" t="s">
        <v>1201</v>
      </c>
      <c r="C1064" s="45" t="s">
        <v>59</v>
      </c>
      <c r="D1064" s="1" t="s">
        <v>72</v>
      </c>
      <c r="E1064" s="1" t="s">
        <v>91</v>
      </c>
      <c r="F1064" s="1" t="s">
        <v>92</v>
      </c>
      <c r="G1064" s="1"/>
      <c r="H1064" s="1" t="s">
        <v>127</v>
      </c>
      <c r="I1064" s="1" t="s">
        <v>139</v>
      </c>
      <c r="J1064" s="39">
        <v>1.4049582891002372</v>
      </c>
      <c r="K1064" s="47">
        <v>2.6561138896710252</v>
      </c>
      <c r="L1064" s="39">
        <v>1890.5286443571592</v>
      </c>
      <c r="M1064" s="1">
        <v>5</v>
      </c>
    </row>
    <row r="1065" spans="1:13" ht="15" customHeight="1" x14ac:dyDescent="0.3">
      <c r="A1065" s="5">
        <v>1061</v>
      </c>
      <c r="B1065" s="1" t="s">
        <v>1202</v>
      </c>
      <c r="C1065" s="45" t="s">
        <v>59</v>
      </c>
      <c r="D1065" s="1" t="s">
        <v>72</v>
      </c>
      <c r="E1065" s="1" t="s">
        <v>91</v>
      </c>
      <c r="F1065" s="1" t="s">
        <v>92</v>
      </c>
      <c r="G1065" s="1"/>
      <c r="H1065" s="1" t="s">
        <v>127</v>
      </c>
      <c r="I1065" s="1" t="s">
        <v>139</v>
      </c>
      <c r="J1065" s="39">
        <v>9.5703085003467265</v>
      </c>
      <c r="K1065" s="47">
        <v>4.4268564827850536</v>
      </c>
      <c r="L1065" s="39">
        <v>462.56152376119024</v>
      </c>
      <c r="M1065" s="1">
        <v>3</v>
      </c>
    </row>
    <row r="1066" spans="1:13" ht="15" customHeight="1" x14ac:dyDescent="0.3">
      <c r="A1066" s="5">
        <v>1062</v>
      </c>
      <c r="B1066" s="1" t="s">
        <v>1203</v>
      </c>
      <c r="C1066" s="45" t="s">
        <v>59</v>
      </c>
      <c r="D1066" s="1" t="s">
        <v>72</v>
      </c>
      <c r="E1066" s="1" t="s">
        <v>91</v>
      </c>
      <c r="F1066" s="1" t="s">
        <v>92</v>
      </c>
      <c r="G1066" s="1"/>
      <c r="H1066" s="1" t="s">
        <v>127</v>
      </c>
      <c r="I1066" s="1" t="s">
        <v>139</v>
      </c>
      <c r="J1066" s="39">
        <v>2.167824291963985</v>
      </c>
      <c r="K1066" s="47">
        <v>1.7707425931140155</v>
      </c>
      <c r="L1066" s="39">
        <v>816.829389576484</v>
      </c>
      <c r="M1066" s="1">
        <v>4</v>
      </c>
    </row>
    <row r="1067" spans="1:13" ht="15" customHeight="1" x14ac:dyDescent="0.3">
      <c r="A1067" s="14">
        <v>1063</v>
      </c>
      <c r="B1067" s="1" t="s">
        <v>1204</v>
      </c>
      <c r="C1067" s="45" t="s">
        <v>9</v>
      </c>
      <c r="D1067" s="1" t="s">
        <v>72</v>
      </c>
      <c r="E1067" s="1" t="s">
        <v>91</v>
      </c>
      <c r="F1067" s="1" t="s">
        <v>92</v>
      </c>
      <c r="G1067" s="1"/>
      <c r="H1067" s="1" t="s">
        <v>127</v>
      </c>
      <c r="I1067" s="1" t="s">
        <v>139</v>
      </c>
      <c r="J1067" s="39">
        <v>11.080309765338921</v>
      </c>
      <c r="K1067" s="47">
        <v>3.0987995379495308</v>
      </c>
      <c r="L1067" s="39">
        <v>279.66722984975553</v>
      </c>
      <c r="M1067" s="1">
        <v>3</v>
      </c>
    </row>
    <row r="1068" spans="1:13" ht="15" customHeight="1" x14ac:dyDescent="0.3">
      <c r="A1068" s="5">
        <v>1064</v>
      </c>
      <c r="B1068" s="1" t="s">
        <v>1205</v>
      </c>
      <c r="C1068" s="45" t="s">
        <v>131</v>
      </c>
      <c r="D1068" s="1" t="s">
        <v>72</v>
      </c>
      <c r="E1068" s="1" t="s">
        <v>91</v>
      </c>
      <c r="F1068" s="1" t="s">
        <v>92</v>
      </c>
      <c r="G1068" s="1"/>
      <c r="H1068" s="1" t="s">
        <v>127</v>
      </c>
      <c r="I1068" s="1" t="s">
        <v>134</v>
      </c>
      <c r="J1068" s="39">
        <v>10.671624770906028</v>
      </c>
      <c r="K1068" s="47">
        <v>1.9920854172532787</v>
      </c>
      <c r="L1068" s="39">
        <v>186.67123891802177</v>
      </c>
      <c r="M1068" s="1">
        <v>2</v>
      </c>
    </row>
    <row r="1069" spans="1:13" ht="15" customHeight="1" x14ac:dyDescent="0.3">
      <c r="A1069" s="5">
        <v>1065</v>
      </c>
      <c r="B1069" s="1" t="s">
        <v>1206</v>
      </c>
      <c r="C1069" s="45" t="s">
        <v>59</v>
      </c>
      <c r="D1069" s="1" t="s">
        <v>72</v>
      </c>
      <c r="E1069" s="1" t="s">
        <v>91</v>
      </c>
      <c r="F1069" s="1" t="s">
        <v>92</v>
      </c>
      <c r="G1069" s="1"/>
      <c r="H1069" s="1" t="s">
        <v>127</v>
      </c>
      <c r="I1069" s="1" t="s">
        <v>134</v>
      </c>
      <c r="J1069" s="39">
        <v>5.281738320025835</v>
      </c>
      <c r="K1069" s="47">
        <v>1.7707425931140157</v>
      </c>
      <c r="L1069" s="39">
        <v>335.25753943549296</v>
      </c>
      <c r="M1069" s="1">
        <v>3</v>
      </c>
    </row>
    <row r="1070" spans="1:13" ht="15" customHeight="1" x14ac:dyDescent="0.3">
      <c r="A1070" s="14">
        <v>1066</v>
      </c>
      <c r="B1070" s="1" t="s">
        <v>1207</v>
      </c>
      <c r="C1070" s="45" t="s">
        <v>9</v>
      </c>
      <c r="D1070" s="1" t="s">
        <v>72</v>
      </c>
      <c r="E1070" s="1" t="s">
        <v>91</v>
      </c>
      <c r="F1070" s="1" t="s">
        <v>92</v>
      </c>
      <c r="G1070" s="1"/>
      <c r="H1070" s="1" t="s">
        <v>127</v>
      </c>
      <c r="I1070" s="1" t="s">
        <v>139</v>
      </c>
      <c r="J1070" s="39">
        <v>6.7602533909314335</v>
      </c>
      <c r="K1070" s="47">
        <v>2.6561138896710341</v>
      </c>
      <c r="L1070" s="39">
        <v>392.90152840041287</v>
      </c>
      <c r="M1070" s="1">
        <v>3</v>
      </c>
    </row>
    <row r="1071" spans="1:13" ht="15" customHeight="1" x14ac:dyDescent="0.3">
      <c r="A1071" s="5">
        <v>1067</v>
      </c>
      <c r="B1071" s="1" t="s">
        <v>1208</v>
      </c>
      <c r="C1071" s="45" t="s">
        <v>59</v>
      </c>
      <c r="D1071" s="1" t="s">
        <v>72</v>
      </c>
      <c r="E1071" s="1" t="s">
        <v>91</v>
      </c>
      <c r="F1071" s="1" t="s">
        <v>92</v>
      </c>
      <c r="G1071" s="1"/>
      <c r="H1071" s="1" t="s">
        <v>127</v>
      </c>
      <c r="I1071" s="1" t="s">
        <v>134</v>
      </c>
      <c r="J1071" s="39">
        <v>2.5093964206378612</v>
      </c>
      <c r="K1071" s="47">
        <v>1.9920854172532763</v>
      </c>
      <c r="L1071" s="39">
        <v>793.85042589122281</v>
      </c>
      <c r="M1071" s="1">
        <v>4</v>
      </c>
    </row>
    <row r="1072" spans="1:13" ht="15" customHeight="1" x14ac:dyDescent="0.3">
      <c r="A1072" s="5">
        <v>1068</v>
      </c>
      <c r="B1072" s="1" t="s">
        <v>1209</v>
      </c>
      <c r="C1072" s="45" t="s">
        <v>131</v>
      </c>
      <c r="D1072" s="1" t="s">
        <v>72</v>
      </c>
      <c r="E1072" s="1" t="s">
        <v>91</v>
      </c>
      <c r="F1072" s="1" t="s">
        <v>92</v>
      </c>
      <c r="G1072" s="1"/>
      <c r="H1072" s="1" t="s">
        <v>127</v>
      </c>
      <c r="I1072" s="1" t="s">
        <v>139</v>
      </c>
      <c r="J1072" s="39">
        <v>4.3698895918570537</v>
      </c>
      <c r="K1072" s="47">
        <v>1.549399768974774</v>
      </c>
      <c r="L1072" s="39">
        <v>354.56268091119716</v>
      </c>
      <c r="M1072" s="1">
        <v>3</v>
      </c>
    </row>
    <row r="1073" spans="1:13" ht="15" customHeight="1" x14ac:dyDescent="0.3">
      <c r="A1073" s="14">
        <v>1069</v>
      </c>
      <c r="B1073" s="1" t="s">
        <v>1210</v>
      </c>
      <c r="C1073" s="45" t="s">
        <v>131</v>
      </c>
      <c r="D1073" s="1" t="s">
        <v>72</v>
      </c>
      <c r="E1073" s="1" t="s">
        <v>91</v>
      </c>
      <c r="F1073" s="1" t="s">
        <v>92</v>
      </c>
      <c r="G1073" s="1"/>
      <c r="H1073" s="1" t="s">
        <v>127</v>
      </c>
      <c r="I1073" s="1" t="s">
        <v>139</v>
      </c>
      <c r="J1073" s="39">
        <v>15.923724294321218</v>
      </c>
      <c r="K1073" s="47">
        <v>3.0987995379495246</v>
      </c>
      <c r="L1073" s="39">
        <v>194.60268720268101</v>
      </c>
      <c r="M1073" s="1">
        <v>2</v>
      </c>
    </row>
    <row r="1074" spans="1:13" ht="15" customHeight="1" x14ac:dyDescent="0.3">
      <c r="A1074" s="5">
        <v>1070</v>
      </c>
      <c r="B1074" s="1" t="s">
        <v>1211</v>
      </c>
      <c r="C1074" s="45" t="s">
        <v>145</v>
      </c>
      <c r="D1074" s="1"/>
      <c r="E1074" s="1"/>
      <c r="F1074" s="1"/>
      <c r="G1074" s="1"/>
      <c r="H1074" s="1"/>
      <c r="I1074" s="1"/>
      <c r="J1074" s="39">
        <v>36.362118529438618</v>
      </c>
      <c r="K1074" s="47">
        <v>1.9920854172532503</v>
      </c>
      <c r="L1074" s="39">
        <v>54.784635709288118</v>
      </c>
      <c r="M1074" s="1">
        <v>1</v>
      </c>
    </row>
    <row r="1075" spans="1:13" ht="15" customHeight="1" x14ac:dyDescent="0.3">
      <c r="A1075" s="5">
        <v>1071</v>
      </c>
      <c r="B1075" s="1" t="s">
        <v>1212</v>
      </c>
      <c r="C1075" s="45" t="s">
        <v>94</v>
      </c>
      <c r="D1075" s="1" t="s">
        <v>72</v>
      </c>
      <c r="E1075" s="1" t="s">
        <v>91</v>
      </c>
      <c r="F1075" s="1" t="s">
        <v>92</v>
      </c>
      <c r="G1075" s="1"/>
      <c r="H1075" s="1" t="s">
        <v>127</v>
      </c>
      <c r="I1075" s="1" t="s">
        <v>134</v>
      </c>
      <c r="J1075" s="39">
        <v>8.3168521679938294</v>
      </c>
      <c r="K1075" s="47">
        <v>1.7707425931140308</v>
      </c>
      <c r="L1075" s="39">
        <v>212.91019214318499</v>
      </c>
      <c r="M1075" s="1">
        <v>2</v>
      </c>
    </row>
    <row r="1076" spans="1:13" ht="15" customHeight="1" x14ac:dyDescent="0.3">
      <c r="A1076" s="14">
        <v>1072</v>
      </c>
      <c r="B1076" s="1" t="s">
        <v>1213</v>
      </c>
      <c r="C1076" s="45" t="s">
        <v>9</v>
      </c>
      <c r="D1076" s="1" t="s">
        <v>72</v>
      </c>
      <c r="E1076" s="1" t="s">
        <v>91</v>
      </c>
      <c r="F1076" s="1" t="s">
        <v>92</v>
      </c>
      <c r="G1076" s="1"/>
      <c r="H1076" s="1" t="s">
        <v>127</v>
      </c>
      <c r="I1076" s="1" t="s">
        <v>134</v>
      </c>
      <c r="J1076" s="39">
        <v>4.0592595809809007</v>
      </c>
      <c r="K1076" s="47">
        <v>1.770742593114021</v>
      </c>
      <c r="L1076" s="39">
        <v>436.22304949665954</v>
      </c>
      <c r="M1076" s="1">
        <v>3</v>
      </c>
    </row>
    <row r="1077" spans="1:13" ht="15" customHeight="1" x14ac:dyDescent="0.3">
      <c r="A1077" s="5">
        <v>1073</v>
      </c>
      <c r="B1077" s="1" t="s">
        <v>1214</v>
      </c>
      <c r="C1077" s="45" t="s">
        <v>9</v>
      </c>
      <c r="D1077" s="1" t="s">
        <v>72</v>
      </c>
      <c r="E1077" s="1" t="s">
        <v>91</v>
      </c>
      <c r="F1077" s="1" t="s">
        <v>92</v>
      </c>
      <c r="G1077" s="1"/>
      <c r="H1077" s="1" t="s">
        <v>127</v>
      </c>
      <c r="I1077" s="1" t="s">
        <v>139</v>
      </c>
      <c r="J1077" s="39">
        <v>2.3831801424544028</v>
      </c>
      <c r="K1077" s="47">
        <v>2.2134282413925255</v>
      </c>
      <c r="L1077" s="39">
        <v>928.77084781050064</v>
      </c>
      <c r="M1077" s="1">
        <v>4</v>
      </c>
    </row>
    <row r="1078" spans="1:13" ht="15" customHeight="1" x14ac:dyDescent="0.3">
      <c r="A1078" s="5">
        <v>1074</v>
      </c>
      <c r="B1078" s="1" t="s">
        <v>1215</v>
      </c>
      <c r="C1078" s="45" t="s">
        <v>59</v>
      </c>
      <c r="D1078" s="1" t="s">
        <v>72</v>
      </c>
      <c r="E1078" s="1" t="s">
        <v>91</v>
      </c>
      <c r="F1078" s="1" t="s">
        <v>92</v>
      </c>
      <c r="G1078" s="1"/>
      <c r="H1078" s="1" t="s">
        <v>127</v>
      </c>
      <c r="I1078" s="1" t="s">
        <v>139</v>
      </c>
      <c r="J1078" s="39">
        <v>0.88876394992841601</v>
      </c>
      <c r="K1078" s="47">
        <v>1.5493997689747707</v>
      </c>
      <c r="L1078" s="39">
        <v>1743.3197747270965</v>
      </c>
      <c r="M1078" s="1">
        <v>5</v>
      </c>
    </row>
    <row r="1079" spans="1:13" ht="15" customHeight="1" x14ac:dyDescent="0.3">
      <c r="A1079" s="14">
        <v>1075</v>
      </c>
      <c r="B1079" s="1" t="s">
        <v>1216</v>
      </c>
      <c r="C1079" s="45" t="s">
        <v>131</v>
      </c>
      <c r="D1079" s="1" t="s">
        <v>72</v>
      </c>
      <c r="E1079" s="1" t="s">
        <v>91</v>
      </c>
      <c r="F1079" s="1" t="s">
        <v>92</v>
      </c>
      <c r="G1079" s="1"/>
      <c r="H1079" s="1" t="s">
        <v>127</v>
      </c>
      <c r="I1079" s="1" t="s">
        <v>139</v>
      </c>
      <c r="J1079" s="39">
        <v>14.720933845026906</v>
      </c>
      <c r="K1079" s="47">
        <v>4.2055136586457706</v>
      </c>
      <c r="L1079" s="39">
        <v>285.68253229848568</v>
      </c>
      <c r="M1079" s="1">
        <v>3</v>
      </c>
    </row>
    <row r="1080" spans="1:13" ht="15" customHeight="1" x14ac:dyDescent="0.3">
      <c r="A1080" s="5">
        <v>1076</v>
      </c>
      <c r="B1080" s="1" t="s">
        <v>1217</v>
      </c>
      <c r="C1080" s="45" t="s">
        <v>210</v>
      </c>
      <c r="D1080" s="1" t="s">
        <v>72</v>
      </c>
      <c r="E1080" s="1" t="s">
        <v>91</v>
      </c>
      <c r="F1080" s="1" t="s">
        <v>92</v>
      </c>
      <c r="G1080" s="1"/>
      <c r="H1080" s="1" t="s">
        <v>127</v>
      </c>
      <c r="I1080" s="1" t="s">
        <v>139</v>
      </c>
      <c r="J1080" s="39">
        <v>1.064754982683437</v>
      </c>
      <c r="K1080" s="47">
        <v>1.5493997689747716</v>
      </c>
      <c r="L1080" s="39">
        <v>1455.1702449608772</v>
      </c>
      <c r="M1080" s="1">
        <v>5</v>
      </c>
    </row>
    <row r="1081" spans="1:13" ht="15" customHeight="1" x14ac:dyDescent="0.3">
      <c r="A1081" s="5">
        <v>1077</v>
      </c>
      <c r="B1081" s="1" t="s">
        <v>1218</v>
      </c>
      <c r="C1081" s="45" t="s">
        <v>9</v>
      </c>
      <c r="D1081" s="1" t="s">
        <v>72</v>
      </c>
      <c r="E1081" s="1" t="s">
        <v>91</v>
      </c>
      <c r="F1081" s="1" t="s">
        <v>92</v>
      </c>
      <c r="G1081" s="1"/>
      <c r="H1081" s="1" t="s">
        <v>127</v>
      </c>
      <c r="I1081" s="1" t="s">
        <v>139</v>
      </c>
      <c r="J1081" s="39">
        <v>2.2950878753692803</v>
      </c>
      <c r="K1081" s="47">
        <v>1.5493997689747738</v>
      </c>
      <c r="L1081" s="39">
        <v>675.09387575213213</v>
      </c>
      <c r="M1081" s="1">
        <v>4</v>
      </c>
    </row>
    <row r="1082" spans="1:13" ht="15" customHeight="1" x14ac:dyDescent="0.3">
      <c r="A1082" s="14">
        <v>1078</v>
      </c>
      <c r="B1082" s="1" t="s">
        <v>1219</v>
      </c>
      <c r="C1082" s="45" t="s">
        <v>145</v>
      </c>
      <c r="D1082" s="1"/>
      <c r="E1082" s="1"/>
      <c r="F1082" s="1"/>
      <c r="G1082" s="1"/>
      <c r="H1082" s="1"/>
      <c r="I1082" s="1"/>
      <c r="J1082" s="39">
        <v>12.563202150066623</v>
      </c>
      <c r="K1082" s="47">
        <v>1.549399768974774</v>
      </c>
      <c r="L1082" s="39">
        <v>123.32841185450141</v>
      </c>
      <c r="M1082" s="1">
        <v>1</v>
      </c>
    </row>
    <row r="1083" spans="1:13" ht="15" customHeight="1" x14ac:dyDescent="0.3">
      <c r="A1083" s="5">
        <v>1079</v>
      </c>
      <c r="B1083" s="1" t="s">
        <v>1220</v>
      </c>
      <c r="C1083" s="45" t="s">
        <v>9</v>
      </c>
      <c r="D1083" s="1" t="s">
        <v>72</v>
      </c>
      <c r="E1083" s="1" t="s">
        <v>91</v>
      </c>
      <c r="F1083" s="1" t="s">
        <v>92</v>
      </c>
      <c r="G1083" s="1"/>
      <c r="H1083" s="1" t="s">
        <v>127</v>
      </c>
      <c r="I1083" s="1" t="s">
        <v>139</v>
      </c>
      <c r="J1083" s="39">
        <v>2.5295755057330478</v>
      </c>
      <c r="K1083" s="47">
        <v>1.9920854172532743</v>
      </c>
      <c r="L1083" s="39">
        <v>787.51767351415197</v>
      </c>
      <c r="M1083" s="1">
        <v>4</v>
      </c>
    </row>
    <row r="1084" spans="1:13" ht="15" customHeight="1" x14ac:dyDescent="0.3">
      <c r="A1084" s="5">
        <v>1080</v>
      </c>
      <c r="B1084" s="1" t="s">
        <v>1221</v>
      </c>
      <c r="C1084" s="45" t="s">
        <v>59</v>
      </c>
      <c r="D1084" s="1" t="s">
        <v>72</v>
      </c>
      <c r="E1084" s="1" t="s">
        <v>91</v>
      </c>
      <c r="F1084" s="1" t="s">
        <v>92</v>
      </c>
      <c r="G1084" s="1"/>
      <c r="H1084" s="1" t="s">
        <v>127</v>
      </c>
      <c r="I1084" s="1" t="s">
        <v>139</v>
      </c>
      <c r="J1084" s="39">
        <v>2.4545426568713187</v>
      </c>
      <c r="K1084" s="47">
        <v>2.6561138896710372</v>
      </c>
      <c r="L1084" s="39">
        <v>1082.1217069646086</v>
      </c>
      <c r="M1084" s="1">
        <v>5</v>
      </c>
    </row>
    <row r="1085" spans="1:13" ht="15" customHeight="1" x14ac:dyDescent="0.3">
      <c r="A1085" s="14">
        <v>1081</v>
      </c>
      <c r="B1085" s="1" t="s">
        <v>1222</v>
      </c>
      <c r="C1085" s="45" t="s">
        <v>53</v>
      </c>
      <c r="D1085" s="1"/>
      <c r="E1085" s="1"/>
      <c r="F1085" s="1"/>
      <c r="G1085" s="1"/>
      <c r="H1085" s="1"/>
      <c r="I1085" s="1"/>
      <c r="J1085" s="39">
        <v>24.296239148270825</v>
      </c>
      <c r="K1085" s="47">
        <v>2.2134282413925259</v>
      </c>
      <c r="L1085" s="39">
        <v>91.101681535352213</v>
      </c>
      <c r="M1085" s="1">
        <v>1</v>
      </c>
    </row>
    <row r="1086" spans="1:13" ht="15" customHeight="1" x14ac:dyDescent="0.3">
      <c r="A1086" s="5">
        <v>1082</v>
      </c>
      <c r="B1086" s="1" t="s">
        <v>1223</v>
      </c>
      <c r="C1086" s="45" t="s">
        <v>94</v>
      </c>
      <c r="D1086" s="1" t="s">
        <v>72</v>
      </c>
      <c r="E1086" s="1" t="s">
        <v>91</v>
      </c>
      <c r="F1086" s="1" t="s">
        <v>63</v>
      </c>
      <c r="G1086" s="1"/>
      <c r="H1086" s="1" t="s">
        <v>127</v>
      </c>
      <c r="I1086" s="1" t="s">
        <v>139</v>
      </c>
      <c r="J1086" s="39">
        <v>4.0243754756923433</v>
      </c>
      <c r="K1086" s="47">
        <v>1.549399768974774</v>
      </c>
      <c r="L1086" s="39">
        <v>385.00377967545865</v>
      </c>
      <c r="M1086" s="1">
        <v>3</v>
      </c>
    </row>
    <row r="1087" spans="1:13" ht="15" customHeight="1" x14ac:dyDescent="0.3">
      <c r="A1087" s="5">
        <v>1083</v>
      </c>
      <c r="B1087" s="1" t="s">
        <v>1224</v>
      </c>
      <c r="C1087" s="45" t="s">
        <v>59</v>
      </c>
      <c r="D1087" s="1" t="s">
        <v>72</v>
      </c>
      <c r="E1087" s="1" t="s">
        <v>91</v>
      </c>
      <c r="F1087" s="1" t="s">
        <v>63</v>
      </c>
      <c r="G1087" s="1"/>
      <c r="H1087" s="1" t="s">
        <v>127</v>
      </c>
      <c r="I1087" s="1" t="s">
        <v>139</v>
      </c>
      <c r="J1087" s="39">
        <v>0.80307045987160541</v>
      </c>
      <c r="K1087" s="47">
        <v>1.7707425931140179</v>
      </c>
      <c r="L1087" s="39">
        <v>2204.9654190955093</v>
      </c>
      <c r="M1087" s="1">
        <v>5</v>
      </c>
    </row>
    <row r="1088" spans="1:13" ht="15" customHeight="1" x14ac:dyDescent="0.3">
      <c r="A1088" s="14">
        <v>1084</v>
      </c>
      <c r="B1088" s="1" t="s">
        <v>1225</v>
      </c>
      <c r="C1088" s="45" t="s">
        <v>59</v>
      </c>
      <c r="D1088" s="1" t="s">
        <v>72</v>
      </c>
      <c r="E1088" s="1" t="s">
        <v>91</v>
      </c>
      <c r="F1088" s="1" t="s">
        <v>63</v>
      </c>
      <c r="G1088" s="1"/>
      <c r="H1088" s="1" t="s">
        <v>127</v>
      </c>
      <c r="I1088" s="1" t="s">
        <v>139</v>
      </c>
      <c r="J1088" s="39">
        <v>0.91824929842657987</v>
      </c>
      <c r="K1088" s="47">
        <v>1.5493997689747707</v>
      </c>
      <c r="L1088" s="39">
        <v>1687.3410865977978</v>
      </c>
      <c r="M1088" s="1">
        <v>5</v>
      </c>
    </row>
    <row r="1089" spans="1:13" ht="15" customHeight="1" x14ac:dyDescent="0.3">
      <c r="A1089" s="5">
        <v>1085</v>
      </c>
      <c r="B1089" s="1" t="s">
        <v>1226</v>
      </c>
      <c r="C1089" s="45" t="s">
        <v>9</v>
      </c>
      <c r="D1089" s="1" t="s">
        <v>72</v>
      </c>
      <c r="E1089" s="1" t="s">
        <v>91</v>
      </c>
      <c r="F1089" s="1" t="s">
        <v>63</v>
      </c>
      <c r="G1089" s="1"/>
      <c r="H1089" s="1" t="s">
        <v>127</v>
      </c>
      <c r="I1089" s="1" t="s">
        <v>139</v>
      </c>
      <c r="J1089" s="39">
        <v>5.9442590968889188</v>
      </c>
      <c r="K1089" s="47">
        <v>1.7707425931140179</v>
      </c>
      <c r="L1089" s="39">
        <v>297.89121978898623</v>
      </c>
      <c r="M1089" s="1">
        <v>3</v>
      </c>
    </row>
    <row r="1090" spans="1:13" ht="15" customHeight="1" x14ac:dyDescent="0.3">
      <c r="A1090" s="5">
        <v>1086</v>
      </c>
      <c r="B1090" s="1" t="s">
        <v>1227</v>
      </c>
      <c r="C1090" s="45" t="s">
        <v>94</v>
      </c>
      <c r="D1090" s="1" t="s">
        <v>72</v>
      </c>
      <c r="E1090" s="1" t="s">
        <v>91</v>
      </c>
      <c r="F1090" s="1" t="s">
        <v>63</v>
      </c>
      <c r="G1090" s="1"/>
      <c r="H1090" s="1" t="s">
        <v>127</v>
      </c>
      <c r="I1090" s="1" t="s">
        <v>134</v>
      </c>
      <c r="J1090" s="39">
        <v>11.495909916034936</v>
      </c>
      <c r="K1090" s="47">
        <v>2.4347710655317876</v>
      </c>
      <c r="L1090" s="39">
        <v>211.79454982816762</v>
      </c>
      <c r="M1090" s="1">
        <v>2</v>
      </c>
    </row>
    <row r="1091" spans="1:13" ht="15" customHeight="1" x14ac:dyDescent="0.3">
      <c r="A1091" s="14">
        <v>1087</v>
      </c>
      <c r="B1091" s="1" t="s">
        <v>1228</v>
      </c>
      <c r="C1091" s="45" t="s">
        <v>9</v>
      </c>
      <c r="D1091" s="1" t="s">
        <v>72</v>
      </c>
      <c r="E1091" s="1" t="s">
        <v>91</v>
      </c>
      <c r="F1091" s="1" t="s">
        <v>63</v>
      </c>
      <c r="G1091" s="1"/>
      <c r="H1091" s="1" t="s">
        <v>127</v>
      </c>
      <c r="I1091" s="1" t="s">
        <v>139</v>
      </c>
      <c r="J1091" s="39">
        <v>3.7308330393486391</v>
      </c>
      <c r="K1091" s="47">
        <v>1.5493997689747738</v>
      </c>
      <c r="L1091" s="39">
        <v>415.29592791568109</v>
      </c>
      <c r="M1091" s="1">
        <v>3</v>
      </c>
    </row>
    <row r="1092" spans="1:13" ht="15" customHeight="1" x14ac:dyDescent="0.3">
      <c r="A1092" s="5">
        <v>1088</v>
      </c>
      <c r="B1092" s="1" t="s">
        <v>1229</v>
      </c>
      <c r="C1092" s="45" t="s">
        <v>9</v>
      </c>
      <c r="D1092" s="1" t="s">
        <v>72</v>
      </c>
      <c r="E1092" s="1" t="s">
        <v>91</v>
      </c>
      <c r="F1092" s="1" t="s">
        <v>63</v>
      </c>
      <c r="G1092" s="1"/>
      <c r="H1092" s="1" t="s">
        <v>127</v>
      </c>
      <c r="I1092" s="1" t="s">
        <v>139</v>
      </c>
      <c r="J1092" s="39">
        <v>7.5384902136409249</v>
      </c>
      <c r="K1092" s="47">
        <v>2.2134282413925255</v>
      </c>
      <c r="L1092" s="39">
        <v>293.61691514665881</v>
      </c>
      <c r="M1092" s="1">
        <v>3</v>
      </c>
    </row>
    <row r="1093" spans="1:13" ht="15" customHeight="1" x14ac:dyDescent="0.3">
      <c r="A1093" s="5">
        <v>1089</v>
      </c>
      <c r="B1093" s="1" t="s">
        <v>1230</v>
      </c>
      <c r="C1093" s="45" t="s">
        <v>9</v>
      </c>
      <c r="D1093" s="1" t="s">
        <v>72</v>
      </c>
      <c r="E1093" s="1" t="s">
        <v>91</v>
      </c>
      <c r="F1093" s="1" t="s">
        <v>63</v>
      </c>
      <c r="G1093" s="1"/>
      <c r="H1093" s="1" t="s">
        <v>127</v>
      </c>
      <c r="I1093" s="1" t="s">
        <v>139</v>
      </c>
      <c r="J1093" s="39">
        <v>3.2172572303498335</v>
      </c>
      <c r="K1093" s="47">
        <v>1.5493997689747738</v>
      </c>
      <c r="L1093" s="39">
        <v>481.59026712523621</v>
      </c>
      <c r="M1093" s="1">
        <v>3</v>
      </c>
    </row>
    <row r="1094" spans="1:13" ht="15" customHeight="1" x14ac:dyDescent="0.3">
      <c r="A1094" s="14">
        <v>1090</v>
      </c>
      <c r="B1094" s="1" t="s">
        <v>1231</v>
      </c>
      <c r="C1094" s="45" t="s">
        <v>131</v>
      </c>
      <c r="D1094" s="1" t="s">
        <v>72</v>
      </c>
      <c r="E1094" s="1" t="s">
        <v>91</v>
      </c>
      <c r="F1094" s="1" t="s">
        <v>63</v>
      </c>
      <c r="G1094" s="1"/>
      <c r="H1094" s="1" t="s">
        <v>127</v>
      </c>
      <c r="I1094" s="1" t="s">
        <v>139</v>
      </c>
      <c r="J1094" s="39">
        <v>12.540875220792147</v>
      </c>
      <c r="K1094" s="47">
        <v>3.0987995379495112</v>
      </c>
      <c r="L1094" s="39">
        <v>247.09595489889381</v>
      </c>
      <c r="M1094" s="1">
        <v>2</v>
      </c>
    </row>
    <row r="1095" spans="1:13" ht="15" customHeight="1" x14ac:dyDescent="0.3">
      <c r="A1095" s="5">
        <v>1091</v>
      </c>
      <c r="B1095" s="1" t="s">
        <v>1232</v>
      </c>
      <c r="C1095" s="45" t="s">
        <v>59</v>
      </c>
      <c r="D1095" s="1" t="s">
        <v>72</v>
      </c>
      <c r="E1095" s="1" t="s">
        <v>91</v>
      </c>
      <c r="F1095" s="1" t="s">
        <v>63</v>
      </c>
      <c r="G1095" s="1"/>
      <c r="H1095" s="1" t="s">
        <v>127</v>
      </c>
      <c r="I1095" s="1" t="s">
        <v>139</v>
      </c>
      <c r="J1095" s="39">
        <v>1.7852570668673065</v>
      </c>
      <c r="K1095" s="47">
        <v>1.5493997689747723</v>
      </c>
      <c r="L1095" s="39">
        <v>867.88608639628205</v>
      </c>
      <c r="M1095" s="1">
        <v>4</v>
      </c>
    </row>
    <row r="1096" spans="1:13" ht="15" customHeight="1" x14ac:dyDescent="0.3">
      <c r="A1096" s="5">
        <v>1092</v>
      </c>
      <c r="B1096" s="1" t="s">
        <v>1233</v>
      </c>
      <c r="C1096" s="45" t="s">
        <v>9</v>
      </c>
      <c r="D1096" s="1" t="s">
        <v>72</v>
      </c>
      <c r="E1096" s="1" t="s">
        <v>91</v>
      </c>
      <c r="F1096" s="1" t="s">
        <v>63</v>
      </c>
      <c r="G1096" s="1"/>
      <c r="H1096" s="1" t="s">
        <v>127</v>
      </c>
      <c r="I1096" s="1" t="s">
        <v>139</v>
      </c>
      <c r="J1096" s="39">
        <v>4.7417784075680238</v>
      </c>
      <c r="K1096" s="47">
        <v>2.434771065531772</v>
      </c>
      <c r="L1096" s="39">
        <v>513.47213139395183</v>
      </c>
      <c r="M1096" s="1">
        <v>4</v>
      </c>
    </row>
    <row r="1097" spans="1:13" ht="15" customHeight="1" x14ac:dyDescent="0.3">
      <c r="A1097" s="14">
        <v>1093</v>
      </c>
      <c r="B1097" s="1" t="s">
        <v>1234</v>
      </c>
      <c r="C1097" s="45" t="s">
        <v>131</v>
      </c>
      <c r="D1097" s="1" t="s">
        <v>72</v>
      </c>
      <c r="E1097" s="1" t="s">
        <v>91</v>
      </c>
      <c r="F1097" s="1" t="s">
        <v>63</v>
      </c>
      <c r="G1097" s="1"/>
      <c r="H1097" s="1" t="s">
        <v>127</v>
      </c>
      <c r="I1097" s="1" t="s">
        <v>139</v>
      </c>
      <c r="J1097" s="39">
        <v>8.5221242598292815</v>
      </c>
      <c r="K1097" s="47">
        <v>3.3201423620887889</v>
      </c>
      <c r="L1097" s="39">
        <v>389.59093541253992</v>
      </c>
      <c r="M1097" s="1">
        <v>3</v>
      </c>
    </row>
    <row r="1098" spans="1:13" ht="15" customHeight="1" x14ac:dyDescent="0.3">
      <c r="A1098" s="5">
        <v>1094</v>
      </c>
      <c r="B1098" s="1" t="s">
        <v>1235</v>
      </c>
      <c r="C1098" s="45" t="s">
        <v>94</v>
      </c>
      <c r="D1098" s="1" t="s">
        <v>72</v>
      </c>
      <c r="E1098" s="1" t="s">
        <v>91</v>
      </c>
      <c r="F1098" s="1" t="s">
        <v>63</v>
      </c>
      <c r="G1098" s="1"/>
      <c r="H1098" s="1" t="s">
        <v>127</v>
      </c>
      <c r="I1098" s="1" t="s">
        <v>139</v>
      </c>
      <c r="J1098" s="39">
        <v>3.0865800028656443</v>
      </c>
      <c r="K1098" s="47">
        <v>1.5493997689747736</v>
      </c>
      <c r="L1098" s="39">
        <v>501.97946190809216</v>
      </c>
      <c r="M1098" s="1">
        <v>4</v>
      </c>
    </row>
    <row r="1099" spans="1:13" ht="15" customHeight="1" x14ac:dyDescent="0.3">
      <c r="A1099" s="5">
        <v>1095</v>
      </c>
      <c r="B1099" s="1" t="s">
        <v>1236</v>
      </c>
      <c r="C1099" s="45" t="s">
        <v>9</v>
      </c>
      <c r="D1099" s="1" t="s">
        <v>72</v>
      </c>
      <c r="E1099" s="1" t="s">
        <v>91</v>
      </c>
      <c r="F1099" s="1" t="s">
        <v>63</v>
      </c>
      <c r="G1099" s="1"/>
      <c r="H1099" s="1" t="s">
        <v>127</v>
      </c>
      <c r="I1099" s="1" t="s">
        <v>139</v>
      </c>
      <c r="J1099" s="39">
        <v>3.1787954640243381</v>
      </c>
      <c r="K1099" s="47">
        <v>1.5493997689747738</v>
      </c>
      <c r="L1099" s="39">
        <v>487.4172580494506</v>
      </c>
      <c r="M1099" s="1">
        <v>3</v>
      </c>
    </row>
    <row r="1100" spans="1:13" ht="15" customHeight="1" x14ac:dyDescent="0.3">
      <c r="A1100" s="14">
        <v>1096</v>
      </c>
      <c r="B1100" s="1" t="s">
        <v>1237</v>
      </c>
      <c r="C1100" s="45" t="s">
        <v>100</v>
      </c>
      <c r="D1100" s="1"/>
      <c r="E1100" s="1"/>
      <c r="F1100" s="1"/>
      <c r="G1100" s="1"/>
      <c r="H1100" s="1"/>
      <c r="I1100" s="1"/>
      <c r="J1100" s="39">
        <v>18.067784537096067</v>
      </c>
      <c r="K1100" s="47">
        <v>1.770742593114035</v>
      </c>
      <c r="L1100" s="39">
        <v>98.005518578020229</v>
      </c>
      <c r="M1100" s="1">
        <v>1</v>
      </c>
    </row>
    <row r="1101" spans="1:13" ht="15" customHeight="1" x14ac:dyDescent="0.3">
      <c r="A1101" s="5">
        <v>1097</v>
      </c>
      <c r="B1101" s="1" t="s">
        <v>1238</v>
      </c>
      <c r="C1101" s="45" t="s">
        <v>94</v>
      </c>
      <c r="D1101" s="1" t="s">
        <v>72</v>
      </c>
      <c r="E1101" s="1" t="s">
        <v>91</v>
      </c>
      <c r="F1101" s="1" t="s">
        <v>63</v>
      </c>
      <c r="G1101" s="1"/>
      <c r="H1101" s="1" t="s">
        <v>127</v>
      </c>
      <c r="I1101" s="1" t="s">
        <v>139</v>
      </c>
      <c r="J1101" s="39">
        <v>11.911762199228116</v>
      </c>
      <c r="K1101" s="47">
        <v>2.6561138896710217</v>
      </c>
      <c r="L1101" s="39">
        <v>222.98244753770675</v>
      </c>
      <c r="M1101" s="1">
        <v>2</v>
      </c>
    </row>
    <row r="1102" spans="1:13" ht="15" customHeight="1" x14ac:dyDescent="0.3">
      <c r="A1102" s="5">
        <v>1098</v>
      </c>
      <c r="B1102" s="1" t="s">
        <v>1239</v>
      </c>
      <c r="C1102" s="45" t="s">
        <v>145</v>
      </c>
      <c r="D1102" s="1"/>
      <c r="E1102" s="1"/>
      <c r="F1102" s="1"/>
      <c r="G1102" s="1"/>
      <c r="H1102" s="1"/>
      <c r="I1102" s="1"/>
      <c r="J1102" s="39">
        <v>16.646683644334473</v>
      </c>
      <c r="K1102" s="47">
        <v>1.992085417253274</v>
      </c>
      <c r="L1102" s="39">
        <v>119.66860546011877</v>
      </c>
      <c r="M1102" s="1">
        <v>1</v>
      </c>
    </row>
    <row r="1103" spans="1:13" ht="15" customHeight="1" x14ac:dyDescent="0.3">
      <c r="A1103" s="14">
        <v>1099</v>
      </c>
      <c r="B1103" s="1" t="s">
        <v>1240</v>
      </c>
      <c r="C1103" s="45" t="s">
        <v>94</v>
      </c>
      <c r="D1103" s="1" t="s">
        <v>72</v>
      </c>
      <c r="E1103" s="1" t="s">
        <v>91</v>
      </c>
      <c r="F1103" s="1" t="s">
        <v>63</v>
      </c>
      <c r="G1103" s="1"/>
      <c r="H1103" s="1" t="s">
        <v>127</v>
      </c>
      <c r="I1103" s="1" t="s">
        <v>139</v>
      </c>
      <c r="J1103" s="39">
        <v>14.776346986936534</v>
      </c>
      <c r="K1103" s="47">
        <v>4.6481993069243357</v>
      </c>
      <c r="L1103" s="39">
        <v>314.57025955289987</v>
      </c>
      <c r="M1103" s="1">
        <v>3</v>
      </c>
    </row>
    <row r="1104" spans="1:13" ht="15" customHeight="1" x14ac:dyDescent="0.3">
      <c r="A1104" s="5">
        <v>1100</v>
      </c>
      <c r="B1104" s="1" t="s">
        <v>1241</v>
      </c>
      <c r="C1104" s="45" t="s">
        <v>9</v>
      </c>
      <c r="D1104" s="1" t="s">
        <v>72</v>
      </c>
      <c r="E1104" s="1" t="s">
        <v>91</v>
      </c>
      <c r="F1104" s="1" t="s">
        <v>63</v>
      </c>
      <c r="G1104" s="1"/>
      <c r="H1104" s="1" t="s">
        <v>127</v>
      </c>
      <c r="I1104" s="1" t="s">
        <v>139</v>
      </c>
      <c r="J1104" s="39">
        <v>6.6057482669265992</v>
      </c>
      <c r="K1104" s="47">
        <v>1.5493997689747729</v>
      </c>
      <c r="L1104" s="39">
        <v>234.55325670405074</v>
      </c>
      <c r="M1104" s="1">
        <v>2</v>
      </c>
    </row>
    <row r="1105" spans="1:13" ht="15" customHeight="1" x14ac:dyDescent="0.3">
      <c r="A1105" s="5">
        <v>1101</v>
      </c>
      <c r="B1105" s="1" t="s">
        <v>1242</v>
      </c>
      <c r="C1105" s="45" t="s">
        <v>131</v>
      </c>
      <c r="D1105" s="1" t="s">
        <v>72</v>
      </c>
      <c r="E1105" s="1" t="s">
        <v>91</v>
      </c>
      <c r="F1105" s="1" t="s">
        <v>63</v>
      </c>
      <c r="G1105" s="1"/>
      <c r="H1105" s="1" t="s">
        <v>127</v>
      </c>
      <c r="I1105" s="1" t="s">
        <v>139</v>
      </c>
      <c r="J1105" s="39">
        <v>4.7218928993792719</v>
      </c>
      <c r="K1105" s="47">
        <v>1.549399768974774</v>
      </c>
      <c r="L1105" s="39">
        <v>328.13106988903843</v>
      </c>
      <c r="M1105" s="1">
        <v>3</v>
      </c>
    </row>
    <row r="1106" spans="1:13" ht="15" customHeight="1" x14ac:dyDescent="0.3">
      <c r="A1106" s="14">
        <v>1102</v>
      </c>
      <c r="B1106" s="1" t="s">
        <v>1243</v>
      </c>
      <c r="C1106" s="45" t="s">
        <v>9</v>
      </c>
      <c r="D1106" s="1" t="s">
        <v>72</v>
      </c>
      <c r="E1106" s="1" t="s">
        <v>91</v>
      </c>
      <c r="F1106" s="1" t="s">
        <v>63</v>
      </c>
      <c r="G1106" s="1"/>
      <c r="H1106" s="1" t="s">
        <v>127</v>
      </c>
      <c r="I1106" s="1" t="s">
        <v>139</v>
      </c>
      <c r="J1106" s="39">
        <v>2.0494794888531525</v>
      </c>
      <c r="K1106" s="47">
        <v>1.770742593114017</v>
      </c>
      <c r="L1106" s="39">
        <v>863.99625014295168</v>
      </c>
      <c r="M1106" s="1">
        <v>4</v>
      </c>
    </row>
    <row r="1107" spans="1:13" ht="15" customHeight="1" x14ac:dyDescent="0.3">
      <c r="A1107" s="5">
        <v>1103</v>
      </c>
      <c r="B1107" s="1" t="s">
        <v>1244</v>
      </c>
      <c r="C1107" s="45" t="s">
        <v>210</v>
      </c>
      <c r="D1107" s="1" t="s">
        <v>72</v>
      </c>
      <c r="E1107" s="1" t="s">
        <v>91</v>
      </c>
      <c r="F1107" s="1" t="s">
        <v>63</v>
      </c>
      <c r="G1107" s="1"/>
      <c r="H1107" s="1" t="s">
        <v>127</v>
      </c>
      <c r="I1107" s="1" t="s">
        <v>139</v>
      </c>
      <c r="J1107" s="39">
        <v>0.9423702678371586</v>
      </c>
      <c r="K1107" s="47">
        <v>1.7707425931140177</v>
      </c>
      <c r="L1107" s="39">
        <v>1879.0306247437782</v>
      </c>
      <c r="M1107" s="1">
        <v>5</v>
      </c>
    </row>
    <row r="1108" spans="1:13" ht="15" customHeight="1" x14ac:dyDescent="0.3">
      <c r="A1108" s="5">
        <v>1104</v>
      </c>
      <c r="B1108" s="1" t="s">
        <v>1245</v>
      </c>
      <c r="C1108" s="45" t="s">
        <v>9</v>
      </c>
      <c r="D1108" s="1" t="s">
        <v>72</v>
      </c>
      <c r="E1108" s="1" t="s">
        <v>91</v>
      </c>
      <c r="F1108" s="1" t="s">
        <v>63</v>
      </c>
      <c r="G1108" s="1"/>
      <c r="H1108" s="1" t="s">
        <v>127</v>
      </c>
      <c r="I1108" s="1" t="s">
        <v>139</v>
      </c>
      <c r="J1108" s="39">
        <v>5.1876030494286578</v>
      </c>
      <c r="K1108" s="47">
        <v>1.9920854172532805</v>
      </c>
      <c r="L1108" s="39">
        <v>384.00883766013686</v>
      </c>
      <c r="M1108" s="1">
        <v>3</v>
      </c>
    </row>
    <row r="1109" spans="1:13" ht="15" customHeight="1" x14ac:dyDescent="0.3">
      <c r="A1109" s="14">
        <v>1105</v>
      </c>
      <c r="B1109" s="1" t="s">
        <v>1246</v>
      </c>
      <c r="C1109" s="45" t="s">
        <v>9</v>
      </c>
      <c r="D1109" s="1" t="s">
        <v>72</v>
      </c>
      <c r="E1109" s="1" t="s">
        <v>91</v>
      </c>
      <c r="F1109" s="1" t="s">
        <v>63</v>
      </c>
      <c r="G1109" s="1"/>
      <c r="H1109" s="1" t="s">
        <v>127</v>
      </c>
      <c r="I1109" s="1" t="s">
        <v>139</v>
      </c>
      <c r="J1109" s="39">
        <v>8.2743202805215592</v>
      </c>
      <c r="K1109" s="47">
        <v>3.3201423620887889</v>
      </c>
      <c r="L1109" s="39">
        <v>401.25862300794438</v>
      </c>
      <c r="M1109" s="1">
        <v>3</v>
      </c>
    </row>
    <row r="1110" spans="1:13" ht="15" customHeight="1" x14ac:dyDescent="0.3">
      <c r="A1110" s="5">
        <v>1106</v>
      </c>
      <c r="B1110" s="1" t="s">
        <v>1247</v>
      </c>
      <c r="C1110" s="45" t="s">
        <v>100</v>
      </c>
      <c r="D1110" s="1"/>
      <c r="E1110" s="1"/>
      <c r="F1110" s="1"/>
      <c r="G1110" s="1"/>
      <c r="H1110" s="1"/>
      <c r="I1110" s="1"/>
      <c r="J1110" s="39">
        <v>15.739143033405426</v>
      </c>
      <c r="K1110" s="47">
        <v>1.9920854172532763</v>
      </c>
      <c r="L1110" s="39">
        <v>126.56886166071365</v>
      </c>
      <c r="M1110" s="1">
        <v>2</v>
      </c>
    </row>
    <row r="1111" spans="1:13" ht="15" customHeight="1" x14ac:dyDescent="0.3">
      <c r="A1111" s="5">
        <v>1107</v>
      </c>
      <c r="B1111" s="1" t="s">
        <v>1248</v>
      </c>
      <c r="C1111" s="45" t="s">
        <v>94</v>
      </c>
      <c r="D1111" s="1" t="s">
        <v>72</v>
      </c>
      <c r="E1111" s="1" t="s">
        <v>91</v>
      </c>
      <c r="F1111" s="1" t="s">
        <v>63</v>
      </c>
      <c r="G1111" s="1"/>
      <c r="H1111" s="1" t="s">
        <v>127</v>
      </c>
      <c r="I1111" s="1" t="s">
        <v>139</v>
      </c>
      <c r="J1111" s="39">
        <v>7.6397951278188634</v>
      </c>
      <c r="K1111" s="47">
        <v>1.5493997689747696</v>
      </c>
      <c r="L1111" s="39">
        <v>202.806455284766</v>
      </c>
      <c r="M1111" s="1">
        <v>2</v>
      </c>
    </row>
    <row r="1112" spans="1:13" ht="15" customHeight="1" x14ac:dyDescent="0.3">
      <c r="A1112" s="14">
        <v>1108</v>
      </c>
      <c r="B1112" s="1" t="s">
        <v>1249</v>
      </c>
      <c r="C1112" s="45" t="s">
        <v>100</v>
      </c>
      <c r="D1112" s="1"/>
      <c r="E1112" s="1"/>
      <c r="F1112" s="1"/>
      <c r="G1112" s="1"/>
      <c r="H1112" s="1"/>
      <c r="I1112" s="1"/>
      <c r="J1112" s="39">
        <v>7.5094820603174597</v>
      </c>
      <c r="K1112" s="47">
        <v>1.5493997689747625</v>
      </c>
      <c r="L1112" s="39">
        <v>206.3257833935437</v>
      </c>
      <c r="M1112" s="1">
        <v>2</v>
      </c>
    </row>
    <row r="1113" spans="1:13" ht="15" customHeight="1" x14ac:dyDescent="0.3">
      <c r="A1113" s="5">
        <v>1109</v>
      </c>
      <c r="B1113" s="1" t="s">
        <v>1250</v>
      </c>
      <c r="C1113" s="45" t="s">
        <v>145</v>
      </c>
      <c r="D1113" s="1"/>
      <c r="E1113" s="1"/>
      <c r="F1113" s="1"/>
      <c r="G1113" s="1"/>
      <c r="H1113" s="1"/>
      <c r="I1113" s="1"/>
      <c r="J1113" s="39">
        <v>9.0551908666028051</v>
      </c>
      <c r="K1113" s="47">
        <v>1.7707425931140228</v>
      </c>
      <c r="L1113" s="39">
        <v>195.55000211479191</v>
      </c>
      <c r="M1113" s="1">
        <v>2</v>
      </c>
    </row>
    <row r="1114" spans="1:13" ht="15" customHeight="1" x14ac:dyDescent="0.3">
      <c r="A1114" s="5">
        <v>1110</v>
      </c>
      <c r="B1114" s="1" t="s">
        <v>1251</v>
      </c>
      <c r="C1114" s="45" t="s">
        <v>9</v>
      </c>
      <c r="D1114" s="1" t="s">
        <v>72</v>
      </c>
      <c r="E1114" s="1" t="s">
        <v>91</v>
      </c>
      <c r="F1114" s="1" t="s">
        <v>63</v>
      </c>
      <c r="G1114" s="1"/>
      <c r="H1114" s="1" t="s">
        <v>127</v>
      </c>
      <c r="I1114" s="1" t="s">
        <v>139</v>
      </c>
      <c r="J1114" s="39">
        <v>5.3327257704148625</v>
      </c>
      <c r="K1114" s="47">
        <v>1.7707425931140153</v>
      </c>
      <c r="L1114" s="39">
        <v>332.05206293146017</v>
      </c>
      <c r="M1114" s="1">
        <v>3</v>
      </c>
    </row>
    <row r="1115" spans="1:13" ht="15" customHeight="1" x14ac:dyDescent="0.3">
      <c r="A1115" s="14">
        <v>1111</v>
      </c>
      <c r="B1115" s="1" t="s">
        <v>1252</v>
      </c>
      <c r="C1115" s="45" t="s">
        <v>131</v>
      </c>
      <c r="D1115" s="1" t="s">
        <v>72</v>
      </c>
      <c r="E1115" s="1" t="s">
        <v>91</v>
      </c>
      <c r="F1115" s="1" t="s">
        <v>63</v>
      </c>
      <c r="G1115" s="1"/>
      <c r="H1115" s="1" t="s">
        <v>127</v>
      </c>
      <c r="I1115" s="1" t="s">
        <v>139</v>
      </c>
      <c r="J1115" s="39">
        <v>8.4678011106199271</v>
      </c>
      <c r="K1115" s="47">
        <v>2.6561138896710208</v>
      </c>
      <c r="L1115" s="39">
        <v>313.67221017270288</v>
      </c>
      <c r="M1115" s="1">
        <v>3</v>
      </c>
    </row>
    <row r="1116" spans="1:13" ht="15" customHeight="1" x14ac:dyDescent="0.3">
      <c r="A1116" s="5">
        <v>1112</v>
      </c>
      <c r="B1116" s="1" t="s">
        <v>1253</v>
      </c>
      <c r="C1116" s="45" t="s">
        <v>100</v>
      </c>
      <c r="D1116" s="1"/>
      <c r="E1116" s="1"/>
      <c r="F1116" s="1"/>
      <c r="G1116" s="1"/>
      <c r="H1116" s="1"/>
      <c r="I1116" s="1"/>
      <c r="J1116" s="39">
        <v>28.318298623090712</v>
      </c>
      <c r="K1116" s="47">
        <v>1.7707425931140357</v>
      </c>
      <c r="L1116" s="39">
        <v>62.529978113521764</v>
      </c>
      <c r="M1116" s="1">
        <v>1</v>
      </c>
    </row>
    <row r="1117" spans="1:13" ht="15" customHeight="1" x14ac:dyDescent="0.3">
      <c r="A1117" s="5">
        <v>1113</v>
      </c>
      <c r="B1117" s="1" t="s">
        <v>1254</v>
      </c>
      <c r="C1117" s="45" t="s">
        <v>145</v>
      </c>
      <c r="D1117" s="1"/>
      <c r="E1117" s="1"/>
      <c r="F1117" s="1"/>
      <c r="G1117" s="1"/>
      <c r="H1117" s="1"/>
      <c r="I1117" s="1"/>
      <c r="J1117" s="39">
        <v>4.5294286020548018</v>
      </c>
      <c r="K1117" s="47">
        <v>1.549399768974774</v>
      </c>
      <c r="L1117" s="39">
        <v>342.07400206548789</v>
      </c>
      <c r="M1117" s="1">
        <v>3</v>
      </c>
    </row>
    <row r="1118" spans="1:13" ht="15" customHeight="1" x14ac:dyDescent="0.3">
      <c r="A1118" s="14">
        <v>1114</v>
      </c>
      <c r="B1118" s="1" t="s">
        <v>1255</v>
      </c>
      <c r="C1118" s="45" t="s">
        <v>131</v>
      </c>
      <c r="D1118" s="1" t="s">
        <v>72</v>
      </c>
      <c r="E1118" s="1" t="s">
        <v>60</v>
      </c>
      <c r="F1118" s="1" t="s">
        <v>63</v>
      </c>
      <c r="G1118" s="1"/>
      <c r="H1118" s="1" t="s">
        <v>127</v>
      </c>
      <c r="I1118" s="1" t="s">
        <v>134</v>
      </c>
      <c r="J1118" s="39">
        <v>3.1509761089967547</v>
      </c>
      <c r="K1118" s="47">
        <v>1.5493997689747738</v>
      </c>
      <c r="L1118" s="39">
        <v>491.72057019121297</v>
      </c>
      <c r="M1118" s="1">
        <v>3</v>
      </c>
    </row>
    <row r="1119" spans="1:13" ht="15" customHeight="1" x14ac:dyDescent="0.3">
      <c r="A1119" s="5">
        <v>1115</v>
      </c>
      <c r="B1119" s="1" t="s">
        <v>1256</v>
      </c>
      <c r="C1119" s="45" t="s">
        <v>94</v>
      </c>
      <c r="D1119" s="1" t="s">
        <v>72</v>
      </c>
      <c r="E1119" s="1" t="s">
        <v>60</v>
      </c>
      <c r="F1119" s="1" t="s">
        <v>63</v>
      </c>
      <c r="G1119" s="1"/>
      <c r="H1119" s="1" t="s">
        <v>127</v>
      </c>
      <c r="I1119" s="1" t="s">
        <v>139</v>
      </c>
      <c r="J1119" s="39">
        <v>13.928622370985101</v>
      </c>
      <c r="K1119" s="47">
        <v>1.992085417253262</v>
      </c>
      <c r="L1119" s="39">
        <v>143.02099405056754</v>
      </c>
      <c r="M1119" s="1">
        <v>2</v>
      </c>
    </row>
    <row r="1120" spans="1:13" ht="15" customHeight="1" x14ac:dyDescent="0.3">
      <c r="A1120" s="5">
        <v>1116</v>
      </c>
      <c r="B1120" s="1" t="s">
        <v>1257</v>
      </c>
      <c r="C1120" s="45" t="s">
        <v>210</v>
      </c>
      <c r="D1120" s="1" t="s">
        <v>72</v>
      </c>
      <c r="E1120" s="1" t="s">
        <v>60</v>
      </c>
      <c r="F1120" s="1" t="s">
        <v>63</v>
      </c>
      <c r="G1120" s="1"/>
      <c r="H1120" s="1" t="s">
        <v>127</v>
      </c>
      <c r="I1120" s="1" t="s">
        <v>139</v>
      </c>
      <c r="J1120" s="39">
        <v>2.0028156397820331</v>
      </c>
      <c r="K1120" s="47">
        <v>1.9920854172532749</v>
      </c>
      <c r="L1120" s="39">
        <v>994.64243122750634</v>
      </c>
      <c r="M1120" s="1">
        <v>4</v>
      </c>
    </row>
    <row r="1121" spans="1:13" ht="15" customHeight="1" x14ac:dyDescent="0.3">
      <c r="A1121" s="14">
        <v>1117</v>
      </c>
      <c r="B1121" s="1" t="s">
        <v>1258</v>
      </c>
      <c r="C1121" s="45" t="s">
        <v>210</v>
      </c>
      <c r="D1121" s="1" t="s">
        <v>72</v>
      </c>
      <c r="E1121" s="1" t="s">
        <v>60</v>
      </c>
      <c r="F1121" s="1" t="s">
        <v>63</v>
      </c>
      <c r="G1121" s="1"/>
      <c r="H1121" s="1" t="s">
        <v>127</v>
      </c>
      <c r="I1121" s="1" t="s">
        <v>139</v>
      </c>
      <c r="J1121" s="39">
        <v>2.9221356191174337</v>
      </c>
      <c r="K1121" s="47">
        <v>1.5493997689747738</v>
      </c>
      <c r="L1121" s="39">
        <v>530.22856257531805</v>
      </c>
      <c r="M1121" s="1">
        <v>4</v>
      </c>
    </row>
    <row r="1122" spans="1:13" ht="15" customHeight="1" x14ac:dyDescent="0.3">
      <c r="A1122" s="5">
        <v>1118</v>
      </c>
      <c r="B1122" s="1" t="s">
        <v>1259</v>
      </c>
      <c r="C1122" s="45" t="s">
        <v>131</v>
      </c>
      <c r="D1122" s="1" t="s">
        <v>72</v>
      </c>
      <c r="E1122" s="1" t="s">
        <v>60</v>
      </c>
      <c r="F1122" s="1" t="s">
        <v>63</v>
      </c>
      <c r="G1122" s="1"/>
      <c r="H1122" s="1" t="s">
        <v>127</v>
      </c>
      <c r="I1122" s="1" t="s">
        <v>139</v>
      </c>
      <c r="J1122" s="39">
        <v>2.412240883212672</v>
      </c>
      <c r="K1122" s="47">
        <v>1.9920854172532767</v>
      </c>
      <c r="L1122" s="39">
        <v>825.82358632450359</v>
      </c>
      <c r="M1122" s="1">
        <v>4</v>
      </c>
    </row>
    <row r="1123" spans="1:13" ht="15" customHeight="1" x14ac:dyDescent="0.3">
      <c r="A1123" s="5">
        <v>1119</v>
      </c>
      <c r="B1123" s="1" t="s">
        <v>1260</v>
      </c>
      <c r="C1123" s="45" t="s">
        <v>9</v>
      </c>
      <c r="D1123" s="1" t="s">
        <v>72</v>
      </c>
      <c r="E1123" s="1" t="s">
        <v>60</v>
      </c>
      <c r="F1123" s="1" t="s">
        <v>63</v>
      </c>
      <c r="G1123" s="1"/>
      <c r="H1123" s="1" t="s">
        <v>127</v>
      </c>
      <c r="I1123" s="1" t="s">
        <v>139</v>
      </c>
      <c r="J1123" s="39">
        <v>2.4567953560888891</v>
      </c>
      <c r="K1123" s="47">
        <v>1.5493997689747734</v>
      </c>
      <c r="L1123" s="39">
        <v>630.65886425369604</v>
      </c>
      <c r="M1123" s="1">
        <v>4</v>
      </c>
    </row>
    <row r="1124" spans="1:13" ht="15" customHeight="1" x14ac:dyDescent="0.3">
      <c r="A1124" s="14">
        <v>1120</v>
      </c>
      <c r="B1124" s="1" t="s">
        <v>1261</v>
      </c>
      <c r="C1124" s="45" t="s">
        <v>9</v>
      </c>
      <c r="D1124" s="1" t="s">
        <v>72</v>
      </c>
      <c r="E1124" s="1" t="s">
        <v>60</v>
      </c>
      <c r="F1124" s="1" t="s">
        <v>63</v>
      </c>
      <c r="G1124" s="1"/>
      <c r="H1124" s="1" t="s">
        <v>127</v>
      </c>
      <c r="I1124" s="1" t="s">
        <v>139</v>
      </c>
      <c r="J1124" s="39">
        <v>3.5533159250515345</v>
      </c>
      <c r="K1124" s="47">
        <v>1.5493997689747738</v>
      </c>
      <c r="L1124" s="39">
        <v>436.04334701882794</v>
      </c>
      <c r="M1124" s="1">
        <v>3</v>
      </c>
    </row>
    <row r="1125" spans="1:13" ht="15" customHeight="1" x14ac:dyDescent="0.3">
      <c r="A1125" s="5">
        <v>1121</v>
      </c>
      <c r="B1125" s="1" t="s">
        <v>1262</v>
      </c>
      <c r="C1125" s="45" t="s">
        <v>100</v>
      </c>
      <c r="D1125" s="1"/>
      <c r="E1125" s="1"/>
      <c r="F1125" s="1"/>
      <c r="G1125" s="1"/>
      <c r="H1125" s="1"/>
      <c r="I1125" s="1"/>
      <c r="J1125" s="39">
        <v>52.213538867170342</v>
      </c>
      <c r="K1125" s="47">
        <v>3.9841708345064806</v>
      </c>
      <c r="L1125" s="39">
        <v>76.305320821905795</v>
      </c>
      <c r="M1125" s="1">
        <v>1</v>
      </c>
    </row>
    <row r="1126" spans="1:13" ht="15" customHeight="1" x14ac:dyDescent="0.3">
      <c r="A1126" s="5">
        <v>1122</v>
      </c>
      <c r="B1126" s="1" t="s">
        <v>1263</v>
      </c>
      <c r="C1126" s="45" t="s">
        <v>94</v>
      </c>
      <c r="D1126" s="1" t="s">
        <v>72</v>
      </c>
      <c r="E1126" s="1" t="s">
        <v>60</v>
      </c>
      <c r="F1126" s="1" t="s">
        <v>63</v>
      </c>
      <c r="G1126" s="1"/>
      <c r="H1126" s="1" t="s">
        <v>127</v>
      </c>
      <c r="I1126" s="1" t="s">
        <v>139</v>
      </c>
      <c r="J1126" s="39">
        <v>8.4407765415220943</v>
      </c>
      <c r="K1126" s="47">
        <v>1.9920854172532829</v>
      </c>
      <c r="L1126" s="39">
        <v>236.00736347583222</v>
      </c>
      <c r="M1126" s="1">
        <v>2</v>
      </c>
    </row>
    <row r="1127" spans="1:13" ht="15" customHeight="1" x14ac:dyDescent="0.3">
      <c r="A1127" s="14">
        <v>1123</v>
      </c>
      <c r="B1127" s="1" t="s">
        <v>1264</v>
      </c>
      <c r="C1127" s="45" t="s">
        <v>131</v>
      </c>
      <c r="D1127" s="1" t="s">
        <v>72</v>
      </c>
      <c r="E1127" s="1" t="s">
        <v>60</v>
      </c>
      <c r="F1127" s="1" t="s">
        <v>63</v>
      </c>
      <c r="G1127" s="1"/>
      <c r="H1127" s="1" t="s">
        <v>127</v>
      </c>
      <c r="I1127" s="1" t="s">
        <v>139</v>
      </c>
      <c r="J1127" s="39">
        <v>7.9393726255529629</v>
      </c>
      <c r="K1127" s="47">
        <v>2.434771065531772</v>
      </c>
      <c r="L1127" s="39">
        <v>306.67046130262651</v>
      </c>
      <c r="M1127" s="1">
        <v>3</v>
      </c>
    </row>
    <row r="1128" spans="1:13" ht="15" customHeight="1" x14ac:dyDescent="0.3">
      <c r="A1128" s="5">
        <v>1124</v>
      </c>
      <c r="B1128" s="1" t="s">
        <v>1265</v>
      </c>
      <c r="C1128" s="45" t="s">
        <v>59</v>
      </c>
      <c r="D1128" s="1" t="s">
        <v>72</v>
      </c>
      <c r="E1128" s="1" t="s">
        <v>60</v>
      </c>
      <c r="F1128" s="1" t="s">
        <v>63</v>
      </c>
      <c r="G1128" s="1"/>
      <c r="H1128" s="1" t="s">
        <v>127</v>
      </c>
      <c r="I1128" s="1" t="s">
        <v>139</v>
      </c>
      <c r="J1128" s="39">
        <v>5.9769152026034567</v>
      </c>
      <c r="K1128" s="47">
        <v>1.5493997689747734</v>
      </c>
      <c r="L1128" s="39">
        <v>259.23067610192589</v>
      </c>
      <c r="M1128" s="1">
        <v>3</v>
      </c>
    </row>
    <row r="1129" spans="1:13" ht="15" customHeight="1" x14ac:dyDescent="0.3">
      <c r="A1129" s="5">
        <v>1125</v>
      </c>
      <c r="B1129" s="1" t="s">
        <v>1266</v>
      </c>
      <c r="C1129" s="45" t="s">
        <v>9</v>
      </c>
      <c r="D1129" s="1" t="s">
        <v>72</v>
      </c>
      <c r="E1129" s="1" t="s">
        <v>60</v>
      </c>
      <c r="F1129" s="1" t="s">
        <v>63</v>
      </c>
      <c r="G1129" s="1"/>
      <c r="H1129" s="1" t="s">
        <v>127</v>
      </c>
      <c r="I1129" s="1" t="s">
        <v>139</v>
      </c>
      <c r="J1129" s="39">
        <v>1.5241800574839093</v>
      </c>
      <c r="K1129" s="47">
        <v>1.7707425931140159</v>
      </c>
      <c r="L1129" s="39">
        <v>1161.7673282231024</v>
      </c>
      <c r="M1129" s="1">
        <v>5</v>
      </c>
    </row>
    <row r="1130" spans="1:13" ht="15" customHeight="1" x14ac:dyDescent="0.3">
      <c r="A1130" s="14">
        <v>1126</v>
      </c>
      <c r="B1130" s="1" t="s">
        <v>1267</v>
      </c>
      <c r="C1130" s="45" t="s">
        <v>9</v>
      </c>
      <c r="D1130" s="1" t="s">
        <v>72</v>
      </c>
      <c r="E1130" s="1" t="s">
        <v>60</v>
      </c>
      <c r="F1130" s="1" t="s">
        <v>63</v>
      </c>
      <c r="G1130" s="1"/>
      <c r="H1130" s="1" t="s">
        <v>127</v>
      </c>
      <c r="I1130" s="1" t="s">
        <v>134</v>
      </c>
      <c r="J1130" s="39">
        <v>7.0985929532146628</v>
      </c>
      <c r="K1130" s="47">
        <v>1.5493997689747727</v>
      </c>
      <c r="L1130" s="39">
        <v>218.2685750805183</v>
      </c>
      <c r="M1130" s="1">
        <v>2</v>
      </c>
    </row>
    <row r="1131" spans="1:13" ht="15" customHeight="1" x14ac:dyDescent="0.3">
      <c r="A1131" s="5">
        <v>1127</v>
      </c>
      <c r="B1131" s="1" t="s">
        <v>1268</v>
      </c>
      <c r="C1131" s="45" t="s">
        <v>94</v>
      </c>
      <c r="D1131" s="1" t="s">
        <v>72</v>
      </c>
      <c r="E1131" s="1" t="s">
        <v>60</v>
      </c>
      <c r="F1131" s="1" t="s">
        <v>63</v>
      </c>
      <c r="G1131" s="1"/>
      <c r="H1131" s="1" t="s">
        <v>127</v>
      </c>
      <c r="I1131" s="1" t="s">
        <v>139</v>
      </c>
      <c r="J1131" s="39">
        <v>11.670508666014399</v>
      </c>
      <c r="K1131" s="47">
        <v>3.0987995379495361</v>
      </c>
      <c r="L1131" s="39">
        <v>265.52394815262227</v>
      </c>
      <c r="M1131" s="1">
        <v>3</v>
      </c>
    </row>
    <row r="1132" spans="1:13" ht="15" customHeight="1" x14ac:dyDescent="0.3">
      <c r="A1132" s="5">
        <v>1128</v>
      </c>
      <c r="B1132" s="1" t="s">
        <v>1269</v>
      </c>
      <c r="C1132" s="45" t="s">
        <v>9</v>
      </c>
      <c r="D1132" s="1" t="s">
        <v>72</v>
      </c>
      <c r="E1132" s="1" t="s">
        <v>60</v>
      </c>
      <c r="F1132" s="1" t="s">
        <v>63</v>
      </c>
      <c r="G1132" s="1"/>
      <c r="H1132" s="1" t="s">
        <v>127</v>
      </c>
      <c r="I1132" s="1" t="s">
        <v>139</v>
      </c>
      <c r="J1132" s="39">
        <v>22.070552056161365</v>
      </c>
      <c r="K1132" s="47">
        <v>5.5335706034813166</v>
      </c>
      <c r="L1132" s="39">
        <v>250.72189356208366</v>
      </c>
      <c r="M1132" s="1">
        <v>3</v>
      </c>
    </row>
    <row r="1133" spans="1:13" ht="15" customHeight="1" x14ac:dyDescent="0.3">
      <c r="A1133" s="14">
        <v>1129</v>
      </c>
      <c r="B1133" s="1" t="s">
        <v>1270</v>
      </c>
      <c r="C1133" s="45" t="s">
        <v>59</v>
      </c>
      <c r="D1133" s="1" t="s">
        <v>72</v>
      </c>
      <c r="E1133" s="1" t="s">
        <v>60</v>
      </c>
      <c r="F1133" s="1" t="s">
        <v>63</v>
      </c>
      <c r="G1133" s="1"/>
      <c r="H1133" s="1" t="s">
        <v>127</v>
      </c>
      <c r="I1133" s="1" t="s">
        <v>139</v>
      </c>
      <c r="J1133" s="39">
        <v>0.51597670521428618</v>
      </c>
      <c r="K1133" s="47">
        <v>1.5493997689747707</v>
      </c>
      <c r="L1133" s="39">
        <v>3002.8482939579644</v>
      </c>
      <c r="M1133" s="1">
        <v>5</v>
      </c>
    </row>
    <row r="1134" spans="1:13" ht="15" customHeight="1" x14ac:dyDescent="0.3">
      <c r="A1134" s="5">
        <v>1130</v>
      </c>
      <c r="B1134" s="1" t="s">
        <v>1271</v>
      </c>
      <c r="C1134" s="45" t="s">
        <v>59</v>
      </c>
      <c r="D1134" s="1" t="s">
        <v>72</v>
      </c>
      <c r="E1134" s="1" t="s">
        <v>60</v>
      </c>
      <c r="F1134" s="1" t="s">
        <v>63</v>
      </c>
      <c r="G1134" s="1"/>
      <c r="H1134" s="1" t="s">
        <v>127</v>
      </c>
      <c r="I1134" s="1" t="s">
        <v>139</v>
      </c>
      <c r="J1134" s="39">
        <v>11.092286938877079</v>
      </c>
      <c r="K1134" s="47">
        <v>1.7707425931140159</v>
      </c>
      <c r="L1134" s="39">
        <v>159.63728696088671</v>
      </c>
      <c r="M1134" s="1">
        <v>2</v>
      </c>
    </row>
    <row r="1135" spans="1:13" ht="15" customHeight="1" x14ac:dyDescent="0.3">
      <c r="A1135" s="5">
        <v>1131</v>
      </c>
      <c r="B1135" s="1" t="s">
        <v>1272</v>
      </c>
      <c r="C1135" s="45" t="s">
        <v>59</v>
      </c>
      <c r="D1135" s="1" t="s">
        <v>72</v>
      </c>
      <c r="E1135" s="1" t="s">
        <v>60</v>
      </c>
      <c r="F1135" s="1" t="s">
        <v>63</v>
      </c>
      <c r="G1135" s="1"/>
      <c r="H1135" s="1" t="s">
        <v>127</v>
      </c>
      <c r="I1135" s="1" t="s">
        <v>139</v>
      </c>
      <c r="J1135" s="39">
        <v>8.8653760397925083</v>
      </c>
      <c r="K1135" s="47">
        <v>2.8774567138102816</v>
      </c>
      <c r="L1135" s="39">
        <v>324.57243786329315</v>
      </c>
      <c r="M1135" s="1">
        <v>3</v>
      </c>
    </row>
    <row r="1136" spans="1:13" ht="15" customHeight="1" x14ac:dyDescent="0.3">
      <c r="A1136" s="14">
        <v>1132</v>
      </c>
      <c r="B1136" s="1" t="s">
        <v>1273</v>
      </c>
      <c r="C1136" s="45" t="s">
        <v>59</v>
      </c>
      <c r="D1136" s="1" t="s">
        <v>72</v>
      </c>
      <c r="E1136" s="1" t="s">
        <v>60</v>
      </c>
      <c r="F1136" s="1" t="s">
        <v>63</v>
      </c>
      <c r="G1136" s="1"/>
      <c r="H1136" s="1" t="s">
        <v>127</v>
      </c>
      <c r="I1136" s="1" t="s">
        <v>139</v>
      </c>
      <c r="J1136" s="39">
        <v>17.302006271734644</v>
      </c>
      <c r="K1136" s="47">
        <v>4.6481993069242939</v>
      </c>
      <c r="L1136" s="39">
        <v>268.65088556335843</v>
      </c>
      <c r="M1136" s="1">
        <v>3</v>
      </c>
    </row>
    <row r="1137" spans="1:13" ht="15" customHeight="1" x14ac:dyDescent="0.3">
      <c r="A1137" s="5">
        <v>1133</v>
      </c>
      <c r="B1137" s="1" t="s">
        <v>1274</v>
      </c>
      <c r="C1137" s="45" t="s">
        <v>9</v>
      </c>
      <c r="D1137" s="1" t="s">
        <v>72</v>
      </c>
      <c r="E1137" s="1" t="s">
        <v>60</v>
      </c>
      <c r="F1137" s="1" t="s">
        <v>63</v>
      </c>
      <c r="G1137" s="1"/>
      <c r="H1137" s="1" t="s">
        <v>127</v>
      </c>
      <c r="I1137" s="1" t="s">
        <v>139</v>
      </c>
      <c r="J1137" s="39">
        <v>4.0275001702791942</v>
      </c>
      <c r="K1137" s="47">
        <v>1.5493997689747736</v>
      </c>
      <c r="L1137" s="39">
        <v>384.70507845251467</v>
      </c>
      <c r="M1137" s="1">
        <v>3</v>
      </c>
    </row>
    <row r="1138" spans="1:13" ht="15" customHeight="1" x14ac:dyDescent="0.3">
      <c r="A1138" s="5">
        <v>1134</v>
      </c>
      <c r="B1138" s="1" t="s">
        <v>1275</v>
      </c>
      <c r="C1138" s="45" t="s">
        <v>9</v>
      </c>
      <c r="D1138" s="1" t="s">
        <v>72</v>
      </c>
      <c r="E1138" s="1" t="s">
        <v>60</v>
      </c>
      <c r="F1138" s="1" t="s">
        <v>63</v>
      </c>
      <c r="G1138" s="1"/>
      <c r="H1138" s="1" t="s">
        <v>127</v>
      </c>
      <c r="I1138" s="1" t="s">
        <v>139</v>
      </c>
      <c r="J1138" s="39">
        <v>1.8161083797829158</v>
      </c>
      <c r="K1138" s="47">
        <v>1.9920854172532747</v>
      </c>
      <c r="L1138" s="39">
        <v>1096.8978720815076</v>
      </c>
      <c r="M1138" s="1">
        <v>5</v>
      </c>
    </row>
    <row r="1139" spans="1:13" ht="15" customHeight="1" x14ac:dyDescent="0.3">
      <c r="A1139" s="14">
        <v>1135</v>
      </c>
      <c r="B1139" s="1" t="s">
        <v>1276</v>
      </c>
      <c r="C1139" s="45" t="s">
        <v>94</v>
      </c>
      <c r="D1139" s="1" t="s">
        <v>72</v>
      </c>
      <c r="E1139" s="1" t="s">
        <v>60</v>
      </c>
      <c r="F1139" s="1" t="s">
        <v>63</v>
      </c>
      <c r="G1139" s="1"/>
      <c r="H1139" s="1" t="s">
        <v>127</v>
      </c>
      <c r="I1139" s="1" t="s">
        <v>132</v>
      </c>
      <c r="J1139" s="39">
        <v>12.803407925219386</v>
      </c>
      <c r="K1139" s="47">
        <v>3.098799537949537</v>
      </c>
      <c r="L1139" s="39">
        <v>242.02927502182504</v>
      </c>
      <c r="M1139" s="1">
        <v>2</v>
      </c>
    </row>
    <row r="1140" spans="1:13" ht="15" customHeight="1" x14ac:dyDescent="0.3">
      <c r="A1140" s="5">
        <v>1136</v>
      </c>
      <c r="B1140" s="1" t="s">
        <v>1277</v>
      </c>
      <c r="C1140" s="45" t="s">
        <v>94</v>
      </c>
      <c r="D1140" s="1" t="s">
        <v>72</v>
      </c>
      <c r="E1140" s="1" t="s">
        <v>60</v>
      </c>
      <c r="F1140" s="1" t="s">
        <v>63</v>
      </c>
      <c r="G1140" s="1"/>
      <c r="H1140" s="1" t="s">
        <v>127</v>
      </c>
      <c r="I1140" s="1" t="s">
        <v>134</v>
      </c>
      <c r="J1140" s="39">
        <v>40.194303397851989</v>
      </c>
      <c r="K1140" s="47">
        <v>7.0829703724560416</v>
      </c>
      <c r="L1140" s="39">
        <v>176.21826412432762</v>
      </c>
      <c r="M1140" s="1">
        <v>2</v>
      </c>
    </row>
    <row r="1141" spans="1:13" ht="15" customHeight="1" x14ac:dyDescent="0.3">
      <c r="A1141" s="5">
        <v>1137</v>
      </c>
      <c r="B1141" s="1" t="s">
        <v>1278</v>
      </c>
      <c r="C1141" s="45" t="s">
        <v>210</v>
      </c>
      <c r="D1141" s="1" t="s">
        <v>72</v>
      </c>
      <c r="E1141" s="1" t="s">
        <v>60</v>
      </c>
      <c r="F1141" s="1" t="s">
        <v>63</v>
      </c>
      <c r="G1141" s="1"/>
      <c r="H1141" s="1" t="s">
        <v>127</v>
      </c>
      <c r="I1141" s="1" t="s">
        <v>134</v>
      </c>
      <c r="J1141" s="39">
        <v>14.431302775780827</v>
      </c>
      <c r="K1141" s="47">
        <v>1.9920854172532771</v>
      </c>
      <c r="L1141" s="39">
        <v>138.03919495033202</v>
      </c>
      <c r="M1141" s="1">
        <v>2</v>
      </c>
    </row>
    <row r="1142" spans="1:13" ht="15" customHeight="1" x14ac:dyDescent="0.3">
      <c r="A1142" s="14">
        <v>1138</v>
      </c>
      <c r="B1142" s="1" t="s">
        <v>1279</v>
      </c>
      <c r="C1142" s="45" t="s">
        <v>9</v>
      </c>
      <c r="D1142" s="1" t="s">
        <v>72</v>
      </c>
      <c r="E1142" s="1" t="s">
        <v>60</v>
      </c>
      <c r="F1142" s="1" t="s">
        <v>63</v>
      </c>
      <c r="G1142" s="1"/>
      <c r="H1142" s="1" t="s">
        <v>127</v>
      </c>
      <c r="I1142" s="1" t="s">
        <v>134</v>
      </c>
      <c r="J1142" s="39">
        <v>6.044684634532298</v>
      </c>
      <c r="K1142" s="47">
        <v>1.9920854172532809</v>
      </c>
      <c r="L1142" s="39">
        <v>329.55985923117009</v>
      </c>
      <c r="M1142" s="1">
        <v>3</v>
      </c>
    </row>
    <row r="1143" spans="1:13" ht="15" customHeight="1" x14ac:dyDescent="0.3">
      <c r="A1143" s="5">
        <v>1139</v>
      </c>
      <c r="B1143" s="1" t="s">
        <v>1280</v>
      </c>
      <c r="C1143" s="45" t="s">
        <v>9</v>
      </c>
      <c r="D1143" s="1" t="s">
        <v>72</v>
      </c>
      <c r="E1143" s="1" t="s">
        <v>60</v>
      </c>
      <c r="F1143" s="1" t="s">
        <v>63</v>
      </c>
      <c r="G1143" s="1"/>
      <c r="H1143" s="1" t="s">
        <v>127</v>
      </c>
      <c r="I1143" s="1" t="s">
        <v>134</v>
      </c>
      <c r="J1143" s="39">
        <v>5.9754907856143076</v>
      </c>
      <c r="K1143" s="47">
        <v>1.7707425931140264</v>
      </c>
      <c r="L1143" s="39">
        <v>296.33425213825114</v>
      </c>
      <c r="M1143" s="1">
        <v>3</v>
      </c>
    </row>
    <row r="1144" spans="1:13" ht="15" customHeight="1" x14ac:dyDescent="0.3">
      <c r="A1144" s="5">
        <v>1140</v>
      </c>
      <c r="B1144" s="1" t="s">
        <v>1281</v>
      </c>
      <c r="C1144" s="45" t="s">
        <v>9</v>
      </c>
      <c r="D1144" s="1" t="s">
        <v>72</v>
      </c>
      <c r="E1144" s="1" t="s">
        <v>60</v>
      </c>
      <c r="F1144" s="1" t="s">
        <v>63</v>
      </c>
      <c r="G1144" s="1"/>
      <c r="H1144" s="1" t="s">
        <v>127</v>
      </c>
      <c r="I1144" s="1" t="s">
        <v>134</v>
      </c>
      <c r="J1144" s="39">
        <v>8.0492667364749089</v>
      </c>
      <c r="K1144" s="47">
        <v>1.9920854172532818</v>
      </c>
      <c r="L1144" s="39">
        <v>247.48657020225602</v>
      </c>
      <c r="M1144" s="1">
        <v>2</v>
      </c>
    </row>
    <row r="1145" spans="1:13" ht="15" customHeight="1" x14ac:dyDescent="0.3">
      <c r="A1145" s="14">
        <v>1141</v>
      </c>
      <c r="B1145" s="1" t="s">
        <v>1282</v>
      </c>
      <c r="C1145" s="45" t="s">
        <v>131</v>
      </c>
      <c r="D1145" s="1" t="s">
        <v>72</v>
      </c>
      <c r="E1145" s="1" t="s">
        <v>60</v>
      </c>
      <c r="F1145" s="1" t="s">
        <v>63</v>
      </c>
      <c r="G1145" s="1"/>
      <c r="H1145" s="1" t="s">
        <v>127</v>
      </c>
      <c r="I1145" s="1" t="s">
        <v>137</v>
      </c>
      <c r="J1145" s="39">
        <v>13.410641418985945</v>
      </c>
      <c r="K1145" s="47">
        <v>1.7707425931140153</v>
      </c>
      <c r="L1145" s="39">
        <v>132.04011186274127</v>
      </c>
      <c r="M1145" s="1">
        <v>2</v>
      </c>
    </row>
    <row r="1146" spans="1:13" ht="15" customHeight="1" x14ac:dyDescent="0.3">
      <c r="A1146" s="5">
        <v>1142</v>
      </c>
      <c r="B1146" s="1" t="s">
        <v>1283</v>
      </c>
      <c r="C1146" s="45" t="s">
        <v>94</v>
      </c>
      <c r="D1146" s="1" t="s">
        <v>72</v>
      </c>
      <c r="E1146" s="1" t="s">
        <v>60</v>
      </c>
      <c r="F1146" s="1" t="s">
        <v>63</v>
      </c>
      <c r="G1146" s="1"/>
      <c r="H1146" s="1" t="s">
        <v>127</v>
      </c>
      <c r="I1146" s="1" t="s">
        <v>139</v>
      </c>
      <c r="J1146" s="39">
        <v>29.327921336846355</v>
      </c>
      <c r="K1146" s="47">
        <v>5.7549134276205063</v>
      </c>
      <c r="L1146" s="39">
        <v>196.22643424067962</v>
      </c>
      <c r="M1146" s="1">
        <v>2</v>
      </c>
    </row>
    <row r="1147" spans="1:13" ht="15" customHeight="1" x14ac:dyDescent="0.3">
      <c r="A1147" s="5">
        <v>1143</v>
      </c>
      <c r="B1147" s="1" t="s">
        <v>1284</v>
      </c>
      <c r="C1147" s="45" t="s">
        <v>210</v>
      </c>
      <c r="D1147" s="1" t="s">
        <v>72</v>
      </c>
      <c r="E1147" s="1" t="s">
        <v>60</v>
      </c>
      <c r="F1147" s="1" t="s">
        <v>63</v>
      </c>
      <c r="G1147" s="1"/>
      <c r="H1147" s="1" t="s">
        <v>127</v>
      </c>
      <c r="I1147" s="1" t="s">
        <v>139</v>
      </c>
      <c r="J1147" s="39">
        <v>20.369619644018037</v>
      </c>
      <c r="K1147" s="47">
        <v>4.4268564827850536</v>
      </c>
      <c r="L1147" s="39">
        <v>217.32641846776417</v>
      </c>
      <c r="M1147" s="1">
        <v>2</v>
      </c>
    </row>
    <row r="1148" spans="1:13" ht="15" customHeight="1" x14ac:dyDescent="0.3">
      <c r="A1148" s="14">
        <v>1144</v>
      </c>
      <c r="B1148" s="1" t="s">
        <v>1285</v>
      </c>
      <c r="C1148" s="45" t="s">
        <v>59</v>
      </c>
      <c r="D1148" s="1" t="s">
        <v>72</v>
      </c>
      <c r="E1148" s="1" t="s">
        <v>60</v>
      </c>
      <c r="F1148" s="1" t="s">
        <v>63</v>
      </c>
      <c r="G1148" s="1"/>
      <c r="H1148" s="1" t="s">
        <v>127</v>
      </c>
      <c r="I1148" s="1" t="s">
        <v>139</v>
      </c>
      <c r="J1148" s="39">
        <v>10.802049049604712</v>
      </c>
      <c r="K1148" s="47">
        <v>3.541485186228047</v>
      </c>
      <c r="L1148" s="39">
        <v>327.85309249800559</v>
      </c>
      <c r="M1148" s="1">
        <v>3</v>
      </c>
    </row>
    <row r="1149" spans="1:13" ht="15" customHeight="1" x14ac:dyDescent="0.3">
      <c r="A1149" s="5">
        <v>1145</v>
      </c>
      <c r="B1149" s="1" t="s">
        <v>1286</v>
      </c>
      <c r="C1149" s="45" t="s">
        <v>59</v>
      </c>
      <c r="D1149" s="1" t="s">
        <v>72</v>
      </c>
      <c r="E1149" s="1" t="s">
        <v>60</v>
      </c>
      <c r="F1149" s="1" t="s">
        <v>63</v>
      </c>
      <c r="G1149" s="1"/>
      <c r="H1149" s="1" t="s">
        <v>127</v>
      </c>
      <c r="I1149" s="1" t="s">
        <v>139</v>
      </c>
      <c r="J1149" s="39">
        <v>2.1411572835009061</v>
      </c>
      <c r="K1149" s="47">
        <v>2.2134282413925219</v>
      </c>
      <c r="L1149" s="39">
        <v>1033.75322235714</v>
      </c>
      <c r="M1149" s="1">
        <v>5</v>
      </c>
    </row>
    <row r="1150" spans="1:13" ht="15" customHeight="1" x14ac:dyDescent="0.3">
      <c r="A1150" s="5">
        <v>1146</v>
      </c>
      <c r="B1150" s="1" t="s">
        <v>1287</v>
      </c>
      <c r="C1150" s="45" t="s">
        <v>59</v>
      </c>
      <c r="D1150" s="1" t="s">
        <v>72</v>
      </c>
      <c r="E1150" s="1" t="s">
        <v>60</v>
      </c>
      <c r="F1150" s="1" t="s">
        <v>63</v>
      </c>
      <c r="G1150" s="1"/>
      <c r="H1150" s="1" t="s">
        <v>127</v>
      </c>
      <c r="I1150" s="1" t="s">
        <v>139</v>
      </c>
      <c r="J1150" s="39">
        <v>5.6640337093167696</v>
      </c>
      <c r="K1150" s="47">
        <v>1.9920854172532743</v>
      </c>
      <c r="L1150" s="39">
        <v>351.70790279310887</v>
      </c>
      <c r="M1150" s="1">
        <v>3</v>
      </c>
    </row>
    <row r="1151" spans="1:13" ht="15" customHeight="1" x14ac:dyDescent="0.3">
      <c r="A1151" s="14">
        <v>1147</v>
      </c>
      <c r="B1151" s="1" t="s">
        <v>1288</v>
      </c>
      <c r="C1151" s="45" t="s">
        <v>59</v>
      </c>
      <c r="D1151" s="1" t="s">
        <v>72</v>
      </c>
      <c r="E1151" s="1" t="s">
        <v>60</v>
      </c>
      <c r="F1151" s="1" t="s">
        <v>63</v>
      </c>
      <c r="G1151" s="1"/>
      <c r="H1151" s="1" t="s">
        <v>127</v>
      </c>
      <c r="I1151" s="1" t="s">
        <v>139</v>
      </c>
      <c r="J1151" s="39">
        <v>5.8569472846234039</v>
      </c>
      <c r="K1151" s="47">
        <v>3.3201423620887889</v>
      </c>
      <c r="L1151" s="39">
        <v>566.87250213184586</v>
      </c>
      <c r="M1151" s="1">
        <v>4</v>
      </c>
    </row>
    <row r="1152" spans="1:13" ht="15" customHeight="1" x14ac:dyDescent="0.3">
      <c r="A1152" s="5">
        <v>1148</v>
      </c>
      <c r="B1152" s="1" t="s">
        <v>1289</v>
      </c>
      <c r="C1152" s="45" t="s">
        <v>210</v>
      </c>
      <c r="D1152" s="1" t="s">
        <v>72</v>
      </c>
      <c r="E1152" s="1" t="s">
        <v>60</v>
      </c>
      <c r="F1152" s="1" t="s">
        <v>63</v>
      </c>
      <c r="G1152" s="1"/>
      <c r="H1152" s="1" t="s">
        <v>127</v>
      </c>
      <c r="I1152" s="1" t="s">
        <v>139</v>
      </c>
      <c r="J1152" s="39">
        <v>35.888046934120688</v>
      </c>
      <c r="K1152" s="47">
        <v>4.6481993069243357</v>
      </c>
      <c r="L1152" s="39">
        <v>129.51942788798138</v>
      </c>
      <c r="M1152" s="1">
        <v>2</v>
      </c>
    </row>
    <row r="1153" spans="1:13" ht="15" customHeight="1" x14ac:dyDescent="0.3">
      <c r="A1153" s="5">
        <v>1149</v>
      </c>
      <c r="B1153" s="1" t="s">
        <v>1290</v>
      </c>
      <c r="C1153" s="45" t="s">
        <v>59</v>
      </c>
      <c r="D1153" s="1" t="s">
        <v>72</v>
      </c>
      <c r="E1153" s="1" t="s">
        <v>60</v>
      </c>
      <c r="F1153" s="1" t="s">
        <v>63</v>
      </c>
      <c r="G1153" s="1"/>
      <c r="H1153" s="1" t="s">
        <v>127</v>
      </c>
      <c r="I1153" s="1" t="s">
        <v>139</v>
      </c>
      <c r="J1153" s="39">
        <v>2.9517678863434913</v>
      </c>
      <c r="K1153" s="47">
        <v>1.7707425931140173</v>
      </c>
      <c r="L1153" s="39">
        <v>599.89222096576452</v>
      </c>
      <c r="M1153" s="1">
        <v>4</v>
      </c>
    </row>
    <row r="1154" spans="1:13" ht="15" customHeight="1" x14ac:dyDescent="0.3">
      <c r="A1154" s="14">
        <v>1150</v>
      </c>
      <c r="B1154" s="1" t="s">
        <v>1291</v>
      </c>
      <c r="C1154" s="45" t="s">
        <v>9</v>
      </c>
      <c r="D1154" s="1" t="s">
        <v>72</v>
      </c>
      <c r="E1154" s="1" t="s">
        <v>60</v>
      </c>
      <c r="F1154" s="1" t="s">
        <v>63</v>
      </c>
      <c r="G1154" s="1"/>
      <c r="H1154" s="1" t="s">
        <v>127</v>
      </c>
      <c r="I1154" s="1" t="s">
        <v>139</v>
      </c>
      <c r="J1154" s="39">
        <v>8.2345856539960405</v>
      </c>
      <c r="K1154" s="47">
        <v>1.9920854172532829</v>
      </c>
      <c r="L1154" s="39">
        <v>241.91689794210509</v>
      </c>
      <c r="M1154" s="1">
        <v>2</v>
      </c>
    </row>
    <row r="1155" spans="1:13" ht="15" customHeight="1" x14ac:dyDescent="0.3">
      <c r="A1155" s="5">
        <v>1151</v>
      </c>
      <c r="B1155" s="1" t="s">
        <v>1292</v>
      </c>
      <c r="C1155" s="45" t="s">
        <v>59</v>
      </c>
      <c r="D1155" s="1" t="s">
        <v>72</v>
      </c>
      <c r="E1155" s="1" t="s">
        <v>60</v>
      </c>
      <c r="F1155" s="1" t="s">
        <v>63</v>
      </c>
      <c r="G1155" s="1"/>
      <c r="H1155" s="1" t="s">
        <v>127</v>
      </c>
      <c r="I1155" s="1" t="s">
        <v>139</v>
      </c>
      <c r="J1155" s="39">
        <v>1.441374044295328</v>
      </c>
      <c r="K1155" s="47">
        <v>1.5493997689747707</v>
      </c>
      <c r="L1155" s="39">
        <v>1074.9463507456562</v>
      </c>
      <c r="M1155" s="1">
        <v>5</v>
      </c>
    </row>
    <row r="1156" spans="1:13" ht="15" customHeight="1" x14ac:dyDescent="0.3">
      <c r="A1156" s="5">
        <v>1152</v>
      </c>
      <c r="B1156" s="1" t="s">
        <v>1293</v>
      </c>
      <c r="C1156" s="45" t="s">
        <v>210</v>
      </c>
      <c r="D1156" s="1" t="s">
        <v>72</v>
      </c>
      <c r="E1156" s="1" t="s">
        <v>60</v>
      </c>
      <c r="F1156" s="1" t="s">
        <v>63</v>
      </c>
      <c r="G1156" s="1"/>
      <c r="H1156" s="1" t="s">
        <v>127</v>
      </c>
      <c r="I1156" s="1" t="s">
        <v>139</v>
      </c>
      <c r="J1156" s="39">
        <v>3.8274191005437728</v>
      </c>
      <c r="K1156" s="47">
        <v>1.7707425931140164</v>
      </c>
      <c r="L1156" s="39">
        <v>462.64664166577467</v>
      </c>
      <c r="M1156" s="1">
        <v>3</v>
      </c>
    </row>
    <row r="1157" spans="1:13" ht="15" customHeight="1" x14ac:dyDescent="0.3">
      <c r="A1157" s="14">
        <v>1153</v>
      </c>
      <c r="B1157" s="1" t="s">
        <v>1294</v>
      </c>
      <c r="C1157" s="45" t="s">
        <v>9</v>
      </c>
      <c r="D1157" s="1" t="s">
        <v>72</v>
      </c>
      <c r="E1157" s="1" t="s">
        <v>60</v>
      </c>
      <c r="F1157" s="1" t="s">
        <v>63</v>
      </c>
      <c r="G1157" s="1"/>
      <c r="H1157" s="1" t="s">
        <v>127</v>
      </c>
      <c r="I1157" s="1" t="s">
        <v>139</v>
      </c>
      <c r="J1157" s="39">
        <v>4.6090014608014398</v>
      </c>
      <c r="K1157" s="47">
        <v>1.549399768974774</v>
      </c>
      <c r="L1157" s="39">
        <v>336.16820956818606</v>
      </c>
      <c r="M1157" s="1">
        <v>3</v>
      </c>
    </row>
    <row r="1158" spans="1:13" ht="15" customHeight="1" x14ac:dyDescent="0.3">
      <c r="A1158" s="5">
        <v>1154</v>
      </c>
      <c r="B1158" s="1" t="s">
        <v>1295</v>
      </c>
      <c r="C1158" s="45" t="s">
        <v>131</v>
      </c>
      <c r="D1158" s="1" t="s">
        <v>72</v>
      </c>
      <c r="E1158" s="1" t="s">
        <v>60</v>
      </c>
      <c r="F1158" s="1" t="s">
        <v>63</v>
      </c>
      <c r="G1158" s="1"/>
      <c r="H1158" s="1" t="s">
        <v>127</v>
      </c>
      <c r="I1158" s="1" t="s">
        <v>139</v>
      </c>
      <c r="J1158" s="39">
        <v>8.2053767924301493</v>
      </c>
      <c r="K1158" s="47">
        <v>1.7707425931140204</v>
      </c>
      <c r="L1158" s="39">
        <v>215.80271545209413</v>
      </c>
      <c r="M1158" s="1">
        <v>2</v>
      </c>
    </row>
    <row r="1159" spans="1:13" ht="15" customHeight="1" x14ac:dyDescent="0.3">
      <c r="A1159" s="5">
        <v>1155</v>
      </c>
      <c r="B1159" s="1" t="s">
        <v>1296</v>
      </c>
      <c r="C1159" s="45" t="s">
        <v>9</v>
      </c>
      <c r="D1159" s="1" t="s">
        <v>72</v>
      </c>
      <c r="E1159" s="1" t="s">
        <v>60</v>
      </c>
      <c r="F1159" s="1" t="s">
        <v>63</v>
      </c>
      <c r="G1159" s="1"/>
      <c r="H1159" s="1" t="s">
        <v>127</v>
      </c>
      <c r="I1159" s="1" t="s">
        <v>139</v>
      </c>
      <c r="J1159" s="39">
        <v>8.051045638900014</v>
      </c>
      <c r="K1159" s="47">
        <v>2.8774567138102967</v>
      </c>
      <c r="L1159" s="39">
        <v>357.40161500356783</v>
      </c>
      <c r="M1159" s="1">
        <v>3</v>
      </c>
    </row>
    <row r="1160" spans="1:13" ht="15" customHeight="1" x14ac:dyDescent="0.3">
      <c r="A1160" s="14">
        <v>1156</v>
      </c>
      <c r="B1160" s="1" t="s">
        <v>1297</v>
      </c>
      <c r="C1160" s="45" t="s">
        <v>9</v>
      </c>
      <c r="D1160" s="1" t="s">
        <v>72</v>
      </c>
      <c r="E1160" s="1" t="s">
        <v>60</v>
      </c>
      <c r="F1160" s="1" t="s">
        <v>63</v>
      </c>
      <c r="G1160" s="1"/>
      <c r="H1160" s="1" t="s">
        <v>127</v>
      </c>
      <c r="I1160" s="1" t="s">
        <v>139</v>
      </c>
      <c r="J1160" s="39">
        <v>17.573525499113266</v>
      </c>
      <c r="K1160" s="47">
        <v>5.0908849552027569</v>
      </c>
      <c r="L1160" s="39">
        <v>289.69058914556643</v>
      </c>
      <c r="M1160" s="1">
        <v>3</v>
      </c>
    </row>
    <row r="1161" spans="1:13" ht="15" customHeight="1" x14ac:dyDescent="0.3">
      <c r="A1161" s="5">
        <v>1157</v>
      </c>
      <c r="B1161" s="1" t="s">
        <v>1298</v>
      </c>
      <c r="C1161" s="45" t="s">
        <v>210</v>
      </c>
      <c r="D1161" s="1" t="s">
        <v>72</v>
      </c>
      <c r="E1161" s="1" t="s">
        <v>60</v>
      </c>
      <c r="F1161" s="1" t="s">
        <v>63</v>
      </c>
      <c r="G1161" s="1"/>
      <c r="H1161" s="1" t="s">
        <v>127</v>
      </c>
      <c r="I1161" s="1" t="s">
        <v>139</v>
      </c>
      <c r="J1161" s="39">
        <v>4.9217194725355506</v>
      </c>
      <c r="K1161" s="47">
        <v>2.213428241392525</v>
      </c>
      <c r="L1161" s="39">
        <v>449.7266156155423</v>
      </c>
      <c r="M1161" s="1">
        <v>3</v>
      </c>
    </row>
    <row r="1162" spans="1:13" ht="15" customHeight="1" x14ac:dyDescent="0.3">
      <c r="A1162" s="5">
        <v>1158</v>
      </c>
      <c r="B1162" s="1" t="s">
        <v>1299</v>
      </c>
      <c r="C1162" s="45" t="s">
        <v>59</v>
      </c>
      <c r="D1162" s="1" t="s">
        <v>72</v>
      </c>
      <c r="E1162" s="1" t="s">
        <v>60</v>
      </c>
      <c r="F1162" s="1" t="s">
        <v>63</v>
      </c>
      <c r="G1162" s="1"/>
      <c r="H1162" s="1" t="s">
        <v>127</v>
      </c>
      <c r="I1162" s="1" t="s">
        <v>139</v>
      </c>
      <c r="J1162" s="39">
        <v>1.3890440687657741</v>
      </c>
      <c r="K1162" s="47">
        <v>2.2134282413925215</v>
      </c>
      <c r="L1162" s="39">
        <v>1593.4902939107242</v>
      </c>
      <c r="M1162" s="1">
        <v>5</v>
      </c>
    </row>
    <row r="1163" spans="1:13" ht="15" customHeight="1" x14ac:dyDescent="0.3">
      <c r="A1163" s="14">
        <v>1159</v>
      </c>
      <c r="B1163" s="1" t="s">
        <v>1300</v>
      </c>
      <c r="C1163" s="45" t="s">
        <v>9</v>
      </c>
      <c r="D1163" s="1" t="s">
        <v>72</v>
      </c>
      <c r="E1163" s="1" t="s">
        <v>60</v>
      </c>
      <c r="F1163" s="1" t="s">
        <v>63</v>
      </c>
      <c r="G1163" s="1"/>
      <c r="H1163" s="1" t="s">
        <v>127</v>
      </c>
      <c r="I1163" s="1" t="s">
        <v>139</v>
      </c>
      <c r="J1163" s="39">
        <v>13.306285791053142</v>
      </c>
      <c r="K1163" s="47">
        <v>3.984170834506541</v>
      </c>
      <c r="L1163" s="39">
        <v>299.42020613937291</v>
      </c>
      <c r="M1163" s="1">
        <v>3</v>
      </c>
    </row>
    <row r="1164" spans="1:13" ht="15" customHeight="1" x14ac:dyDescent="0.3">
      <c r="A1164" s="5">
        <v>1160</v>
      </c>
      <c r="B1164" s="1" t="s">
        <v>1301</v>
      </c>
      <c r="C1164" s="45" t="s">
        <v>210</v>
      </c>
      <c r="D1164" s="1" t="s">
        <v>72</v>
      </c>
      <c r="E1164" s="1" t="s">
        <v>60</v>
      </c>
      <c r="F1164" s="1" t="s">
        <v>63</v>
      </c>
      <c r="G1164" s="1"/>
      <c r="H1164" s="1" t="s">
        <v>127</v>
      </c>
      <c r="I1164" s="1" t="s">
        <v>139</v>
      </c>
      <c r="J1164" s="39">
        <v>3.2273122173908764</v>
      </c>
      <c r="K1164" s="47">
        <v>1.5493997689747734</v>
      </c>
      <c r="L1164" s="39">
        <v>480.08982850360451</v>
      </c>
      <c r="M1164" s="1">
        <v>3</v>
      </c>
    </row>
    <row r="1165" spans="1:13" ht="15" customHeight="1" x14ac:dyDescent="0.3">
      <c r="A1165" s="5">
        <v>1161</v>
      </c>
      <c r="B1165" s="1" t="s">
        <v>1302</v>
      </c>
      <c r="C1165" s="45" t="s">
        <v>9</v>
      </c>
      <c r="D1165" s="1" t="s">
        <v>72</v>
      </c>
      <c r="E1165" s="1" t="s">
        <v>60</v>
      </c>
      <c r="F1165" s="1" t="s">
        <v>63</v>
      </c>
      <c r="G1165" s="1"/>
      <c r="H1165" s="1" t="s">
        <v>127</v>
      </c>
      <c r="I1165" s="1" t="s">
        <v>139</v>
      </c>
      <c r="J1165" s="39">
        <v>6.538690817007919</v>
      </c>
      <c r="K1165" s="47">
        <v>3.0987995379495485</v>
      </c>
      <c r="L1165" s="39">
        <v>473.91742853006593</v>
      </c>
      <c r="M1165" s="1">
        <v>3</v>
      </c>
    </row>
    <row r="1166" spans="1:13" ht="15" customHeight="1" x14ac:dyDescent="0.3">
      <c r="A1166" s="14">
        <v>1162</v>
      </c>
      <c r="B1166" s="1" t="s">
        <v>1303</v>
      </c>
      <c r="C1166" s="45" t="s">
        <v>59</v>
      </c>
      <c r="D1166" s="1" t="s">
        <v>72</v>
      </c>
      <c r="E1166" s="1" t="s">
        <v>60</v>
      </c>
      <c r="F1166" s="1" t="s">
        <v>63</v>
      </c>
      <c r="G1166" s="1"/>
      <c r="H1166" s="1" t="s">
        <v>127</v>
      </c>
      <c r="I1166" s="1" t="s">
        <v>139</v>
      </c>
      <c r="J1166" s="39">
        <v>3.5188793266442833</v>
      </c>
      <c r="K1166" s="47">
        <v>1.7707425931140155</v>
      </c>
      <c r="L1166" s="39">
        <v>503.21208224058449</v>
      </c>
      <c r="M1166" s="1">
        <v>4</v>
      </c>
    </row>
    <row r="1167" spans="1:13" ht="15" customHeight="1" x14ac:dyDescent="0.3">
      <c r="A1167" s="5">
        <v>1163</v>
      </c>
      <c r="B1167" s="1" t="s">
        <v>1304</v>
      </c>
      <c r="C1167" s="45" t="s">
        <v>210</v>
      </c>
      <c r="D1167" s="1" t="s">
        <v>72</v>
      </c>
      <c r="E1167" s="1" t="s">
        <v>60</v>
      </c>
      <c r="F1167" s="1" t="s">
        <v>63</v>
      </c>
      <c r="G1167" s="1"/>
      <c r="H1167" s="1" t="s">
        <v>127</v>
      </c>
      <c r="I1167" s="1" t="s">
        <v>139</v>
      </c>
      <c r="J1167" s="39">
        <v>24.954714886374191</v>
      </c>
      <c r="K1167" s="47">
        <v>3.541485186228059</v>
      </c>
      <c r="L1167" s="39">
        <v>141.91647559803562</v>
      </c>
      <c r="M1167" s="1">
        <v>2</v>
      </c>
    </row>
    <row r="1168" spans="1:13" ht="15" customHeight="1" x14ac:dyDescent="0.3">
      <c r="A1168" s="5">
        <v>1164</v>
      </c>
      <c r="B1168" s="1" t="s">
        <v>1305</v>
      </c>
      <c r="C1168" s="45" t="s">
        <v>59</v>
      </c>
      <c r="D1168" s="1" t="s">
        <v>72</v>
      </c>
      <c r="E1168" s="1" t="s">
        <v>60</v>
      </c>
      <c r="F1168" s="1" t="s">
        <v>63</v>
      </c>
      <c r="G1168" s="1"/>
      <c r="H1168" s="1" t="s">
        <v>127</v>
      </c>
      <c r="I1168" s="1" t="s">
        <v>139</v>
      </c>
      <c r="J1168" s="39">
        <v>1.3443185864957656</v>
      </c>
      <c r="K1168" s="47">
        <v>1.5493997689747707</v>
      </c>
      <c r="L1168" s="39">
        <v>1152.5540035964168</v>
      </c>
      <c r="M1168" s="1">
        <v>5</v>
      </c>
    </row>
    <row r="1169" spans="1:13" ht="15" customHeight="1" x14ac:dyDescent="0.3">
      <c r="A1169" s="14">
        <v>1165</v>
      </c>
      <c r="B1169" s="1" t="s">
        <v>1306</v>
      </c>
      <c r="C1169" s="45" t="s">
        <v>59</v>
      </c>
      <c r="D1169" s="1" t="s">
        <v>72</v>
      </c>
      <c r="E1169" s="1" t="s">
        <v>60</v>
      </c>
      <c r="F1169" s="1" t="s">
        <v>63</v>
      </c>
      <c r="G1169" s="1"/>
      <c r="H1169" s="1" t="s">
        <v>127</v>
      </c>
      <c r="I1169" s="1" t="s">
        <v>139</v>
      </c>
      <c r="J1169" s="39">
        <v>5.4154855550943735</v>
      </c>
      <c r="K1169" s="47">
        <v>1.7707425931140159</v>
      </c>
      <c r="L1169" s="39">
        <v>326.97762280028059</v>
      </c>
      <c r="M1169" s="1">
        <v>3</v>
      </c>
    </row>
    <row r="1170" spans="1:13" ht="15" customHeight="1" x14ac:dyDescent="0.3">
      <c r="A1170" s="5">
        <v>1166</v>
      </c>
      <c r="B1170" s="1" t="s">
        <v>1307</v>
      </c>
      <c r="C1170" s="45" t="s">
        <v>9</v>
      </c>
      <c r="D1170" s="1" t="s">
        <v>72</v>
      </c>
      <c r="E1170" s="1" t="s">
        <v>60</v>
      </c>
      <c r="F1170" s="1" t="s">
        <v>63</v>
      </c>
      <c r="G1170" s="1"/>
      <c r="H1170" s="1" t="s">
        <v>127</v>
      </c>
      <c r="I1170" s="1" t="s">
        <v>139</v>
      </c>
      <c r="J1170" s="39">
        <v>8.3185340141535011</v>
      </c>
      <c r="K1170" s="47">
        <v>2.6561138896710297</v>
      </c>
      <c r="L1170" s="39">
        <v>319.30071875066045</v>
      </c>
      <c r="M1170" s="1">
        <v>3</v>
      </c>
    </row>
    <row r="1171" spans="1:13" ht="15" customHeight="1" x14ac:dyDescent="0.3">
      <c r="A1171" s="5">
        <v>1167</v>
      </c>
      <c r="B1171" s="1" t="s">
        <v>1308</v>
      </c>
      <c r="C1171" s="45" t="s">
        <v>59</v>
      </c>
      <c r="D1171" s="1" t="s">
        <v>72</v>
      </c>
      <c r="E1171" s="1" t="s">
        <v>60</v>
      </c>
      <c r="F1171" s="1" t="s">
        <v>63</v>
      </c>
      <c r="G1171" s="1"/>
      <c r="H1171" s="1" t="s">
        <v>127</v>
      </c>
      <c r="I1171" s="1" t="s">
        <v>139</v>
      </c>
      <c r="J1171" s="39">
        <v>3.1049888278392044</v>
      </c>
      <c r="K1171" s="47">
        <v>1.7707425931140175</v>
      </c>
      <c r="L1171" s="39">
        <v>570.2895215717399</v>
      </c>
      <c r="M1171" s="1">
        <v>4</v>
      </c>
    </row>
    <row r="1172" spans="1:13" ht="15" customHeight="1" x14ac:dyDescent="0.3">
      <c r="A1172" s="14">
        <v>1168</v>
      </c>
      <c r="B1172" s="1" t="s">
        <v>1309</v>
      </c>
      <c r="C1172" s="45" t="s">
        <v>59</v>
      </c>
      <c r="D1172" s="1" t="s">
        <v>72</v>
      </c>
      <c r="E1172" s="1" t="s">
        <v>60</v>
      </c>
      <c r="F1172" s="1" t="s">
        <v>63</v>
      </c>
      <c r="G1172" s="1"/>
      <c r="H1172" s="1" t="s">
        <v>127</v>
      </c>
      <c r="I1172" s="1" t="s">
        <v>139</v>
      </c>
      <c r="J1172" s="39">
        <v>0.60009981453401195</v>
      </c>
      <c r="K1172" s="47">
        <v>1.7707425931140173</v>
      </c>
      <c r="L1172" s="39">
        <v>2950.746776165945</v>
      </c>
      <c r="M1172" s="1">
        <v>5</v>
      </c>
    </row>
    <row r="1173" spans="1:13" ht="15" customHeight="1" x14ac:dyDescent="0.3">
      <c r="A1173" s="5">
        <v>1169</v>
      </c>
      <c r="B1173" s="1" t="s">
        <v>1310</v>
      </c>
      <c r="C1173" s="45" t="s">
        <v>145</v>
      </c>
      <c r="D1173" s="1"/>
      <c r="E1173" s="1"/>
      <c r="F1173" s="1"/>
      <c r="G1173" s="1"/>
      <c r="H1173" s="1"/>
      <c r="I1173" s="1"/>
      <c r="J1173" s="39">
        <v>12.693687582573688</v>
      </c>
      <c r="K1173" s="47">
        <v>1.5493997689747609</v>
      </c>
      <c r="L1173" s="39">
        <v>122.06065092556933</v>
      </c>
      <c r="M1173" s="1">
        <v>1</v>
      </c>
    </row>
    <row r="1174" spans="1:13" ht="15" customHeight="1" x14ac:dyDescent="0.3">
      <c r="A1174" s="5">
        <v>1170</v>
      </c>
      <c r="B1174" s="1" t="s">
        <v>1311</v>
      </c>
      <c r="C1174" s="45" t="s">
        <v>94</v>
      </c>
      <c r="D1174" s="1" t="s">
        <v>72</v>
      </c>
      <c r="E1174" s="1" t="s">
        <v>60</v>
      </c>
      <c r="F1174" s="1" t="s">
        <v>63</v>
      </c>
      <c r="G1174" s="1"/>
      <c r="H1174" s="1" t="s">
        <v>127</v>
      </c>
      <c r="I1174" s="1" t="s">
        <v>139</v>
      </c>
      <c r="J1174" s="39">
        <v>9.7679174650225615</v>
      </c>
      <c r="K1174" s="47">
        <v>1.9920854172532825</v>
      </c>
      <c r="L1174" s="39">
        <v>203.94167174186717</v>
      </c>
      <c r="M1174" s="1">
        <v>2</v>
      </c>
    </row>
    <row r="1175" spans="1:13" ht="15" customHeight="1" x14ac:dyDescent="0.3">
      <c r="A1175" s="14">
        <v>1171</v>
      </c>
      <c r="B1175" s="1" t="s">
        <v>1312</v>
      </c>
      <c r="C1175" s="45" t="s">
        <v>9</v>
      </c>
      <c r="D1175" s="1" t="s">
        <v>72</v>
      </c>
      <c r="E1175" s="1" t="s">
        <v>60</v>
      </c>
      <c r="F1175" s="1" t="s">
        <v>63</v>
      </c>
      <c r="G1175" s="1"/>
      <c r="H1175" s="1" t="s">
        <v>127</v>
      </c>
      <c r="I1175" s="1" t="s">
        <v>139</v>
      </c>
      <c r="J1175" s="39">
        <v>6.8496584375162346</v>
      </c>
      <c r="K1175" s="47">
        <v>2.6561138896710292</v>
      </c>
      <c r="L1175" s="39">
        <v>387.77318809405722</v>
      </c>
      <c r="M1175" s="1">
        <v>3</v>
      </c>
    </row>
    <row r="1176" spans="1:13" ht="15" customHeight="1" x14ac:dyDescent="0.3">
      <c r="A1176" s="5">
        <v>1172</v>
      </c>
      <c r="B1176" s="1" t="s">
        <v>1313</v>
      </c>
      <c r="C1176" s="45" t="s">
        <v>59</v>
      </c>
      <c r="D1176" s="1" t="s">
        <v>72</v>
      </c>
      <c r="E1176" s="1" t="s">
        <v>60</v>
      </c>
      <c r="F1176" s="1" t="s">
        <v>63</v>
      </c>
      <c r="G1176" s="1"/>
      <c r="H1176" s="1" t="s">
        <v>127</v>
      </c>
      <c r="I1176" s="1" t="s">
        <v>139</v>
      </c>
      <c r="J1176" s="39">
        <v>4.0790600245850381</v>
      </c>
      <c r="K1176" s="47">
        <v>2.4347710655317765</v>
      </c>
      <c r="L1176" s="39">
        <v>596.89513046071568</v>
      </c>
      <c r="M1176" s="1">
        <v>4</v>
      </c>
    </row>
    <row r="1177" spans="1:13" ht="15" customHeight="1" x14ac:dyDescent="0.3">
      <c r="A1177" s="5">
        <v>1173</v>
      </c>
      <c r="B1177" s="1" t="s">
        <v>1314</v>
      </c>
      <c r="C1177" s="45" t="s">
        <v>131</v>
      </c>
      <c r="D1177" s="1" t="s">
        <v>72</v>
      </c>
      <c r="E1177" s="1" t="s">
        <v>60</v>
      </c>
      <c r="F1177" s="1" t="s">
        <v>63</v>
      </c>
      <c r="G1177" s="1"/>
      <c r="H1177" s="1" t="s">
        <v>127</v>
      </c>
      <c r="I1177" s="1" t="s">
        <v>139</v>
      </c>
      <c r="J1177" s="39">
        <v>2.5552860129459862</v>
      </c>
      <c r="K1177" s="47">
        <v>2.2134282413925237</v>
      </c>
      <c r="L1177" s="39">
        <v>866.21545696979149</v>
      </c>
      <c r="M1177" s="1">
        <v>4</v>
      </c>
    </row>
    <row r="1178" spans="1:13" ht="15" customHeight="1" x14ac:dyDescent="0.3">
      <c r="A1178" s="14">
        <v>1174</v>
      </c>
      <c r="B1178" s="1" t="s">
        <v>1315</v>
      </c>
      <c r="C1178" s="45" t="s">
        <v>9</v>
      </c>
      <c r="D1178" s="1" t="s">
        <v>72</v>
      </c>
      <c r="E1178" s="1" t="s">
        <v>60</v>
      </c>
      <c r="F1178" s="1" t="s">
        <v>63</v>
      </c>
      <c r="G1178" s="1"/>
      <c r="H1178" s="1" t="s">
        <v>127</v>
      </c>
      <c r="I1178" s="1" t="s">
        <v>139</v>
      </c>
      <c r="J1178" s="39">
        <v>7.3783066144138445</v>
      </c>
      <c r="K1178" s="47">
        <v>1.5493997689747743</v>
      </c>
      <c r="L1178" s="39">
        <v>209.99395253484778</v>
      </c>
      <c r="M1178" s="1">
        <v>2</v>
      </c>
    </row>
    <row r="1179" spans="1:13" ht="15" customHeight="1" x14ac:dyDescent="0.3">
      <c r="A1179" s="5">
        <v>1175</v>
      </c>
      <c r="B1179" s="1" t="s">
        <v>1316</v>
      </c>
      <c r="C1179" s="45" t="s">
        <v>145</v>
      </c>
      <c r="D1179" s="1"/>
      <c r="E1179" s="1"/>
      <c r="F1179" s="1"/>
      <c r="G1179" s="1"/>
      <c r="H1179" s="1"/>
      <c r="I1179" s="1"/>
      <c r="J1179" s="39">
        <v>17.533784283237846</v>
      </c>
      <c r="K1179" s="47">
        <v>1.9920854172532774</v>
      </c>
      <c r="L1179" s="39">
        <v>113.61411689989221</v>
      </c>
      <c r="M1179" s="1">
        <v>1</v>
      </c>
    </row>
    <row r="1180" spans="1:13" ht="15" customHeight="1" x14ac:dyDescent="0.3">
      <c r="A1180" s="5">
        <v>1176</v>
      </c>
      <c r="B1180" s="1" t="s">
        <v>1317</v>
      </c>
      <c r="C1180" s="45" t="s">
        <v>94</v>
      </c>
      <c r="D1180" s="1" t="s">
        <v>72</v>
      </c>
      <c r="E1180" s="1" t="s">
        <v>60</v>
      </c>
      <c r="F1180" s="1" t="s">
        <v>63</v>
      </c>
      <c r="G1180" s="1"/>
      <c r="H1180" s="1" t="s">
        <v>127</v>
      </c>
      <c r="I1180" s="1" t="s">
        <v>139</v>
      </c>
      <c r="J1180" s="39">
        <v>10.13738719475613</v>
      </c>
      <c r="K1180" s="47">
        <v>2.6561138896710172</v>
      </c>
      <c r="L1180" s="39">
        <v>262.01168394208838</v>
      </c>
      <c r="M1180" s="1">
        <v>3</v>
      </c>
    </row>
    <row r="1181" spans="1:13" ht="15" customHeight="1" x14ac:dyDescent="0.3">
      <c r="A1181" s="14">
        <v>1177</v>
      </c>
      <c r="B1181" s="1" t="s">
        <v>1318</v>
      </c>
      <c r="C1181" s="45" t="s">
        <v>131</v>
      </c>
      <c r="D1181" s="1" t="s">
        <v>72</v>
      </c>
      <c r="E1181" s="1" t="s">
        <v>60</v>
      </c>
      <c r="F1181" s="1" t="s">
        <v>63</v>
      </c>
      <c r="G1181" s="1"/>
      <c r="H1181" s="1" t="s">
        <v>127</v>
      </c>
      <c r="I1181" s="1" t="s">
        <v>139</v>
      </c>
      <c r="J1181" s="39">
        <v>13.109548268503668</v>
      </c>
      <c r="K1181" s="47">
        <v>3.7628280103672771</v>
      </c>
      <c r="L1181" s="39">
        <v>287.02957060752851</v>
      </c>
      <c r="M1181" s="1">
        <v>3</v>
      </c>
    </row>
    <row r="1182" spans="1:13" ht="15" customHeight="1" x14ac:dyDescent="0.3">
      <c r="A1182" s="5">
        <v>1178</v>
      </c>
      <c r="B1182" s="1" t="s">
        <v>1319</v>
      </c>
      <c r="C1182" s="45" t="s">
        <v>100</v>
      </c>
      <c r="D1182" s="1"/>
      <c r="E1182" s="1"/>
      <c r="F1182" s="1"/>
      <c r="G1182" s="1"/>
      <c r="H1182" s="1"/>
      <c r="I1182" s="1"/>
      <c r="J1182" s="39">
        <v>35.254627176547253</v>
      </c>
      <c r="K1182" s="47">
        <v>2.4347710655318138</v>
      </c>
      <c r="L1182" s="39">
        <v>69.062453939422682</v>
      </c>
      <c r="M1182" s="1">
        <v>1</v>
      </c>
    </row>
    <row r="1183" spans="1:13" ht="15" customHeight="1" x14ac:dyDescent="0.3">
      <c r="A1183" s="5">
        <v>1179</v>
      </c>
      <c r="B1183" s="1" t="s">
        <v>1320</v>
      </c>
      <c r="C1183" s="45" t="s">
        <v>131</v>
      </c>
      <c r="D1183" s="1" t="s">
        <v>72</v>
      </c>
      <c r="E1183" s="1" t="s">
        <v>60</v>
      </c>
      <c r="F1183" s="1" t="s">
        <v>63</v>
      </c>
      <c r="G1183" s="1"/>
      <c r="H1183" s="1" t="s">
        <v>127</v>
      </c>
      <c r="I1183" s="1" t="s">
        <v>139</v>
      </c>
      <c r="J1183" s="39">
        <v>8.972068566291906</v>
      </c>
      <c r="K1183" s="47">
        <v>2.6561138896710279</v>
      </c>
      <c r="L1183" s="39">
        <v>296.0425313344191</v>
      </c>
      <c r="M1183" s="1">
        <v>3</v>
      </c>
    </row>
    <row r="1184" spans="1:13" ht="15" customHeight="1" x14ac:dyDescent="0.3">
      <c r="A1184" s="14">
        <v>1180</v>
      </c>
      <c r="B1184" s="1" t="s">
        <v>1321</v>
      </c>
      <c r="C1184" s="45" t="s">
        <v>131</v>
      </c>
      <c r="D1184" s="1" t="s">
        <v>72</v>
      </c>
      <c r="E1184" s="1" t="s">
        <v>60</v>
      </c>
      <c r="F1184" s="1" t="s">
        <v>63</v>
      </c>
      <c r="G1184" s="1"/>
      <c r="H1184" s="1" t="s">
        <v>127</v>
      </c>
      <c r="I1184" s="1" t="s">
        <v>134</v>
      </c>
      <c r="J1184" s="39">
        <v>6.6147148603719845</v>
      </c>
      <c r="K1184" s="47">
        <v>1.5493997689747669</v>
      </c>
      <c r="L1184" s="39">
        <v>234.23530744417226</v>
      </c>
      <c r="M1184" s="1">
        <v>2</v>
      </c>
    </row>
    <row r="1185" spans="1:13" ht="15" customHeight="1" x14ac:dyDescent="0.3">
      <c r="A1185" s="5">
        <v>1181</v>
      </c>
      <c r="B1185" s="1" t="s">
        <v>1322</v>
      </c>
      <c r="C1185" s="45" t="s">
        <v>59</v>
      </c>
      <c r="D1185" s="1" t="s">
        <v>72</v>
      </c>
      <c r="E1185" s="1" t="s">
        <v>60</v>
      </c>
      <c r="F1185" s="1" t="s">
        <v>63</v>
      </c>
      <c r="G1185" s="1"/>
      <c r="H1185" s="1" t="s">
        <v>127</v>
      </c>
      <c r="I1185" s="1" t="s">
        <v>134</v>
      </c>
      <c r="J1185" s="39">
        <v>0.32472474603272078</v>
      </c>
      <c r="K1185" s="47">
        <v>2.2134282413925219</v>
      </c>
      <c r="L1185" s="39">
        <v>6816.3214181696112</v>
      </c>
      <c r="M1185" s="1">
        <v>5</v>
      </c>
    </row>
    <row r="1186" spans="1:13" ht="15" customHeight="1" x14ac:dyDescent="0.3">
      <c r="A1186" s="5">
        <v>1182</v>
      </c>
      <c r="B1186" s="1" t="s">
        <v>1323</v>
      </c>
      <c r="C1186" s="45" t="s">
        <v>131</v>
      </c>
      <c r="D1186" s="1" t="s">
        <v>72</v>
      </c>
      <c r="E1186" s="1" t="s">
        <v>60</v>
      </c>
      <c r="F1186" s="1" t="s">
        <v>63</v>
      </c>
      <c r="G1186" s="1"/>
      <c r="H1186" s="1" t="s">
        <v>127</v>
      </c>
      <c r="I1186" s="1" t="s">
        <v>139</v>
      </c>
      <c r="J1186" s="39">
        <v>19.494498203705277</v>
      </c>
      <c r="K1186" s="47">
        <v>6.8616275483167577</v>
      </c>
      <c r="L1186" s="39">
        <v>351.97764398021707</v>
      </c>
      <c r="M1186" s="1">
        <v>3</v>
      </c>
    </row>
    <row r="1187" spans="1:13" ht="15" customHeight="1" x14ac:dyDescent="0.3">
      <c r="A1187" s="14">
        <v>1183</v>
      </c>
      <c r="B1187" s="1" t="s">
        <v>1324</v>
      </c>
      <c r="C1187" s="45" t="s">
        <v>210</v>
      </c>
      <c r="D1187" s="1" t="s">
        <v>72</v>
      </c>
      <c r="E1187" s="1" t="s">
        <v>60</v>
      </c>
      <c r="F1187" s="1" t="s">
        <v>63</v>
      </c>
      <c r="G1187" s="1"/>
      <c r="H1187" s="1" t="s">
        <v>127</v>
      </c>
      <c r="I1187" s="1" t="s">
        <v>139</v>
      </c>
      <c r="J1187" s="39">
        <v>3.4354880632577625</v>
      </c>
      <c r="K1187" s="47">
        <v>1.5493997689747738</v>
      </c>
      <c r="L1187" s="39">
        <v>450.99844343674653</v>
      </c>
      <c r="M1187" s="1">
        <v>3</v>
      </c>
    </row>
    <row r="1188" spans="1:13" ht="15" customHeight="1" x14ac:dyDescent="0.3">
      <c r="A1188" s="5">
        <v>1184</v>
      </c>
      <c r="B1188" s="1" t="s">
        <v>1325</v>
      </c>
      <c r="C1188" s="45" t="s">
        <v>100</v>
      </c>
      <c r="D1188" s="1"/>
      <c r="E1188" s="1"/>
      <c r="F1188" s="1"/>
      <c r="G1188" s="1"/>
      <c r="H1188" s="1"/>
      <c r="I1188" s="1"/>
      <c r="J1188" s="39">
        <v>18.581603059238184</v>
      </c>
      <c r="K1188" s="47">
        <v>2.8774567138102904</v>
      </c>
      <c r="L1188" s="39">
        <v>154.85513842034797</v>
      </c>
      <c r="M1188" s="1">
        <v>2</v>
      </c>
    </row>
    <row r="1189" spans="1:13" ht="15" customHeight="1" x14ac:dyDescent="0.3">
      <c r="A1189" s="5">
        <v>1185</v>
      </c>
      <c r="B1189" s="1" t="s">
        <v>1326</v>
      </c>
      <c r="C1189" s="45" t="s">
        <v>94</v>
      </c>
      <c r="D1189" s="1" t="s">
        <v>72</v>
      </c>
      <c r="E1189" s="1" t="s">
        <v>60</v>
      </c>
      <c r="F1189" s="1" t="s">
        <v>67</v>
      </c>
      <c r="G1189" s="1"/>
      <c r="H1189" s="1" t="s">
        <v>127</v>
      </c>
      <c r="I1189" s="1" t="s">
        <v>134</v>
      </c>
      <c r="J1189" s="39">
        <v>11.780635111203944</v>
      </c>
      <c r="K1189" s="47">
        <v>1.5493997689747578</v>
      </c>
      <c r="L1189" s="39">
        <v>131.52090310489331</v>
      </c>
      <c r="M1189" s="1">
        <v>2</v>
      </c>
    </row>
    <row r="1190" spans="1:13" ht="15" customHeight="1" x14ac:dyDescent="0.3">
      <c r="A1190" s="14">
        <v>1186</v>
      </c>
      <c r="B1190" s="1" t="s">
        <v>1327</v>
      </c>
      <c r="C1190" s="45" t="s">
        <v>131</v>
      </c>
      <c r="D1190" s="1" t="s">
        <v>72</v>
      </c>
      <c r="E1190" s="1" t="s">
        <v>60</v>
      </c>
      <c r="F1190" s="1" t="s">
        <v>67</v>
      </c>
      <c r="G1190" s="1"/>
      <c r="H1190" s="1" t="s">
        <v>127</v>
      </c>
      <c r="I1190" s="1" t="s">
        <v>139</v>
      </c>
      <c r="J1190" s="39">
        <v>4.8768041235415316</v>
      </c>
      <c r="K1190" s="47">
        <v>1.5493997689747743</v>
      </c>
      <c r="L1190" s="39">
        <v>317.70801732541213</v>
      </c>
      <c r="M1190" s="1">
        <v>3</v>
      </c>
    </row>
    <row r="1191" spans="1:13" ht="15" customHeight="1" x14ac:dyDescent="0.3">
      <c r="A1191" s="5">
        <v>1187</v>
      </c>
      <c r="B1191" s="1" t="s">
        <v>1328</v>
      </c>
      <c r="C1191" s="45" t="s">
        <v>9</v>
      </c>
      <c r="D1191" s="1" t="s">
        <v>72</v>
      </c>
      <c r="E1191" s="1" t="s">
        <v>60</v>
      </c>
      <c r="F1191" s="1" t="s">
        <v>67</v>
      </c>
      <c r="G1191" s="1"/>
      <c r="H1191" s="1" t="s">
        <v>127</v>
      </c>
      <c r="I1191" s="1" t="s">
        <v>139</v>
      </c>
      <c r="J1191" s="39">
        <v>16.334027896406436</v>
      </c>
      <c r="K1191" s="47">
        <v>3.098799537949509</v>
      </c>
      <c r="L1191" s="39">
        <v>189.7143532264482</v>
      </c>
      <c r="M1191" s="1">
        <v>2</v>
      </c>
    </row>
    <row r="1192" spans="1:13" ht="15" customHeight="1" x14ac:dyDescent="0.3">
      <c r="A1192" s="5">
        <v>1188</v>
      </c>
      <c r="B1192" s="1" t="s">
        <v>1329</v>
      </c>
      <c r="C1192" s="45" t="s">
        <v>59</v>
      </c>
      <c r="D1192" s="1" t="s">
        <v>72</v>
      </c>
      <c r="E1192" s="1" t="s">
        <v>60</v>
      </c>
      <c r="F1192" s="1" t="s">
        <v>67</v>
      </c>
      <c r="G1192" s="1"/>
      <c r="H1192" s="1" t="s">
        <v>127</v>
      </c>
      <c r="I1192" s="1" t="s">
        <v>139</v>
      </c>
      <c r="J1192" s="39">
        <v>3.6236444029202817</v>
      </c>
      <c r="K1192" s="47">
        <v>2.6561138896710297</v>
      </c>
      <c r="L1192" s="39">
        <v>732.99518228954173</v>
      </c>
      <c r="M1192" s="1">
        <v>4</v>
      </c>
    </row>
    <row r="1193" spans="1:13" ht="15" customHeight="1" x14ac:dyDescent="0.3">
      <c r="A1193" s="14">
        <v>1189</v>
      </c>
      <c r="B1193" s="1" t="s">
        <v>1330</v>
      </c>
      <c r="C1193" s="45" t="s">
        <v>131</v>
      </c>
      <c r="D1193" s="1" t="s">
        <v>72</v>
      </c>
      <c r="E1193" s="1" t="s">
        <v>60</v>
      </c>
      <c r="F1193" s="1" t="s">
        <v>67</v>
      </c>
      <c r="G1193" s="1"/>
      <c r="H1193" s="1" t="s">
        <v>127</v>
      </c>
      <c r="I1193" s="1" t="s">
        <v>139</v>
      </c>
      <c r="J1193" s="39">
        <v>18.292357154022117</v>
      </c>
      <c r="K1193" s="47">
        <v>3.3201423620887889</v>
      </c>
      <c r="L1193" s="39">
        <v>181.50434818941622</v>
      </c>
      <c r="M1193" s="1">
        <v>2</v>
      </c>
    </row>
    <row r="1194" spans="1:13" ht="15" customHeight="1" x14ac:dyDescent="0.3">
      <c r="A1194" s="5">
        <v>1190</v>
      </c>
      <c r="B1194" s="1" t="s">
        <v>1331</v>
      </c>
      <c r="C1194" s="45" t="s">
        <v>131</v>
      </c>
      <c r="D1194" s="1" t="s">
        <v>72</v>
      </c>
      <c r="E1194" s="1" t="s">
        <v>60</v>
      </c>
      <c r="F1194" s="1" t="s">
        <v>67</v>
      </c>
      <c r="G1194" s="1"/>
      <c r="H1194" s="1" t="s">
        <v>127</v>
      </c>
      <c r="I1194" s="1" t="s">
        <v>139</v>
      </c>
      <c r="J1194" s="39">
        <v>8.1733588423289945</v>
      </c>
      <c r="K1194" s="47">
        <v>2.877456713810298</v>
      </c>
      <c r="L1194" s="39">
        <v>352.05314844470576</v>
      </c>
      <c r="M1194" s="1">
        <v>3</v>
      </c>
    </row>
    <row r="1195" spans="1:13" ht="15" customHeight="1" x14ac:dyDescent="0.3">
      <c r="A1195" s="5">
        <v>1191</v>
      </c>
      <c r="B1195" s="1" t="s">
        <v>1332</v>
      </c>
      <c r="C1195" s="45" t="s">
        <v>131</v>
      </c>
      <c r="D1195" s="1" t="s">
        <v>72</v>
      </c>
      <c r="E1195" s="1" t="s">
        <v>60</v>
      </c>
      <c r="F1195" s="1" t="s">
        <v>67</v>
      </c>
      <c r="G1195" s="1"/>
      <c r="H1195" s="1" t="s">
        <v>127</v>
      </c>
      <c r="I1195" s="1" t="s">
        <v>139</v>
      </c>
      <c r="J1195" s="39">
        <v>14.948860824028927</v>
      </c>
      <c r="K1195" s="47">
        <v>2.8774567138103015</v>
      </c>
      <c r="L1195" s="39">
        <v>192.48668829567623</v>
      </c>
      <c r="M1195" s="1">
        <v>2</v>
      </c>
    </row>
    <row r="1196" spans="1:13" ht="15" customHeight="1" x14ac:dyDescent="0.3">
      <c r="A1196" s="14">
        <v>1192</v>
      </c>
      <c r="B1196" s="1" t="s">
        <v>1333</v>
      </c>
      <c r="C1196" s="45" t="s">
        <v>94</v>
      </c>
      <c r="D1196" s="1" t="s">
        <v>72</v>
      </c>
      <c r="E1196" s="1" t="s">
        <v>60</v>
      </c>
      <c r="F1196" s="1" t="s">
        <v>67</v>
      </c>
      <c r="G1196" s="1"/>
      <c r="H1196" s="1" t="s">
        <v>127</v>
      </c>
      <c r="I1196" s="1" t="s">
        <v>134</v>
      </c>
      <c r="J1196" s="39">
        <v>2.8852530956421276</v>
      </c>
      <c r="K1196" s="47">
        <v>1.5493997689747734</v>
      </c>
      <c r="L1196" s="39">
        <v>537.00653551502273</v>
      </c>
      <c r="M1196" s="1">
        <v>4</v>
      </c>
    </row>
    <row r="1197" spans="1:13" ht="15" customHeight="1" x14ac:dyDescent="0.3">
      <c r="A1197" s="5">
        <v>1193</v>
      </c>
      <c r="B1197" s="1" t="s">
        <v>1334</v>
      </c>
      <c r="C1197" s="45" t="s">
        <v>9</v>
      </c>
      <c r="D1197" s="1" t="s">
        <v>72</v>
      </c>
      <c r="E1197" s="1" t="s">
        <v>60</v>
      </c>
      <c r="F1197" s="1" t="s">
        <v>67</v>
      </c>
      <c r="G1197" s="1"/>
      <c r="H1197" s="1" t="s">
        <v>127</v>
      </c>
      <c r="I1197" s="1" t="s">
        <v>139</v>
      </c>
      <c r="J1197" s="39">
        <v>4.3368222724725944</v>
      </c>
      <c r="K1197" s="47">
        <v>1.5493997689747738</v>
      </c>
      <c r="L1197" s="39">
        <v>357.26614364839986</v>
      </c>
      <c r="M1197" s="1">
        <v>3</v>
      </c>
    </row>
    <row r="1198" spans="1:13" ht="15" customHeight="1" x14ac:dyDescent="0.3">
      <c r="A1198" s="5">
        <v>1194</v>
      </c>
      <c r="B1198" s="1" t="s">
        <v>1335</v>
      </c>
      <c r="C1198" s="45" t="s">
        <v>131</v>
      </c>
      <c r="D1198" s="1" t="s">
        <v>72</v>
      </c>
      <c r="E1198" s="1" t="s">
        <v>60</v>
      </c>
      <c r="F1198" s="1" t="s">
        <v>67</v>
      </c>
      <c r="G1198" s="1"/>
      <c r="H1198" s="1" t="s">
        <v>127</v>
      </c>
      <c r="I1198" s="1" t="s">
        <v>139</v>
      </c>
      <c r="J1198" s="39">
        <v>5.1028394674262696</v>
      </c>
      <c r="K1198" s="47">
        <v>1.549399768974774</v>
      </c>
      <c r="L1198" s="39">
        <v>303.63482505481369</v>
      </c>
      <c r="M1198" s="1">
        <v>3</v>
      </c>
    </row>
    <row r="1199" spans="1:13" ht="15" customHeight="1" x14ac:dyDescent="0.3">
      <c r="A1199" s="14">
        <v>1195</v>
      </c>
      <c r="B1199" s="1" t="s">
        <v>1336</v>
      </c>
      <c r="C1199" s="45" t="s">
        <v>100</v>
      </c>
      <c r="D1199" s="1"/>
      <c r="E1199" s="1"/>
      <c r="F1199" s="1"/>
      <c r="G1199" s="1"/>
      <c r="H1199" s="1"/>
      <c r="I1199" s="1"/>
      <c r="J1199" s="39">
        <v>41.807444430045599</v>
      </c>
      <c r="K1199" s="47">
        <v>1.5493997689747676</v>
      </c>
      <c r="L1199" s="39">
        <v>37.060379798322863</v>
      </c>
      <c r="M1199" s="1">
        <v>1</v>
      </c>
    </row>
    <row r="1200" spans="1:13" ht="15" customHeight="1" x14ac:dyDescent="0.3">
      <c r="A1200" s="5">
        <v>1196</v>
      </c>
      <c r="B1200" s="1" t="s">
        <v>1337</v>
      </c>
      <c r="C1200" s="45" t="s">
        <v>94</v>
      </c>
      <c r="D1200" s="1" t="s">
        <v>72</v>
      </c>
      <c r="E1200" s="1" t="s">
        <v>60</v>
      </c>
      <c r="F1200" s="1" t="s">
        <v>67</v>
      </c>
      <c r="G1200" s="1"/>
      <c r="H1200" s="1" t="s">
        <v>127</v>
      </c>
      <c r="I1200" s="1" t="s">
        <v>139</v>
      </c>
      <c r="J1200" s="39">
        <v>11.760213060362672</v>
      </c>
      <c r="K1200" s="47">
        <v>4.8695421310635405</v>
      </c>
      <c r="L1200" s="39">
        <v>414.06920997682749</v>
      </c>
      <c r="M1200" s="1">
        <v>3</v>
      </c>
    </row>
    <row r="1201" spans="1:13" ht="15" customHeight="1" x14ac:dyDescent="0.3">
      <c r="A1201" s="5">
        <v>1197</v>
      </c>
      <c r="B1201" s="1" t="s">
        <v>1338</v>
      </c>
      <c r="C1201" s="45" t="s">
        <v>9</v>
      </c>
      <c r="D1201" s="1" t="s">
        <v>72</v>
      </c>
      <c r="E1201" s="1" t="s">
        <v>60</v>
      </c>
      <c r="F1201" s="1" t="s">
        <v>67</v>
      </c>
      <c r="G1201" s="1"/>
      <c r="H1201" s="1" t="s">
        <v>127</v>
      </c>
      <c r="I1201" s="1" t="s">
        <v>139</v>
      </c>
      <c r="J1201" s="39">
        <v>7.6796958517091891</v>
      </c>
      <c r="K1201" s="47">
        <v>1.5493997689747683</v>
      </c>
      <c r="L1201" s="39">
        <v>201.75275152725411</v>
      </c>
      <c r="M1201" s="1">
        <v>2</v>
      </c>
    </row>
    <row r="1202" spans="1:13" ht="15" customHeight="1" x14ac:dyDescent="0.3">
      <c r="A1202" s="14">
        <v>1198</v>
      </c>
      <c r="B1202" s="1" t="s">
        <v>1339</v>
      </c>
      <c r="C1202" s="45" t="s">
        <v>94</v>
      </c>
      <c r="D1202" s="1" t="s">
        <v>72</v>
      </c>
      <c r="E1202" s="1" t="s">
        <v>60</v>
      </c>
      <c r="F1202" s="1" t="s">
        <v>67</v>
      </c>
      <c r="G1202" s="1"/>
      <c r="H1202" s="1" t="s">
        <v>127</v>
      </c>
      <c r="I1202" s="1" t="s">
        <v>134</v>
      </c>
      <c r="J1202" s="39">
        <v>12.804833939371434</v>
      </c>
      <c r="K1202" s="47">
        <v>1.9920854172532594</v>
      </c>
      <c r="L1202" s="39">
        <v>155.57292087389985</v>
      </c>
      <c r="M1202" s="1">
        <v>2</v>
      </c>
    </row>
    <row r="1203" spans="1:13" ht="15" customHeight="1" x14ac:dyDescent="0.3">
      <c r="A1203" s="5">
        <v>1199</v>
      </c>
      <c r="B1203" s="1" t="s">
        <v>1340</v>
      </c>
      <c r="C1203" s="45" t="s">
        <v>94</v>
      </c>
      <c r="D1203" s="1" t="s">
        <v>72</v>
      </c>
      <c r="E1203" s="1" t="s">
        <v>60</v>
      </c>
      <c r="F1203" s="1" t="s">
        <v>67</v>
      </c>
      <c r="G1203" s="1"/>
      <c r="H1203" s="1" t="s">
        <v>127</v>
      </c>
      <c r="I1203" s="1" t="s">
        <v>139</v>
      </c>
      <c r="J1203" s="39">
        <v>14.858114075588741</v>
      </c>
      <c r="K1203" s="47">
        <v>4.2055136586457662</v>
      </c>
      <c r="L1203" s="39">
        <v>283.04491655204407</v>
      </c>
      <c r="M1203" s="1">
        <v>3</v>
      </c>
    </row>
    <row r="1204" spans="1:13" ht="15" customHeight="1" x14ac:dyDescent="0.3">
      <c r="A1204" s="5">
        <v>1200</v>
      </c>
      <c r="B1204" s="1" t="s">
        <v>1341</v>
      </c>
      <c r="C1204" s="45" t="s">
        <v>9</v>
      </c>
      <c r="D1204" s="1" t="s">
        <v>72</v>
      </c>
      <c r="E1204" s="1" t="s">
        <v>60</v>
      </c>
      <c r="F1204" s="1" t="s">
        <v>67</v>
      </c>
      <c r="G1204" s="1"/>
      <c r="H1204" s="1" t="s">
        <v>127</v>
      </c>
      <c r="I1204" s="1" t="s">
        <v>139</v>
      </c>
      <c r="J1204" s="39">
        <v>3.1320561059359222</v>
      </c>
      <c r="K1204" s="47">
        <v>1.5493997689747738</v>
      </c>
      <c r="L1204" s="39">
        <v>494.69093674226559</v>
      </c>
      <c r="M1204" s="1">
        <v>3</v>
      </c>
    </row>
    <row r="1205" spans="1:13" ht="15" customHeight="1" x14ac:dyDescent="0.3">
      <c r="A1205" s="14">
        <v>1201</v>
      </c>
      <c r="B1205" s="1" t="s">
        <v>1342</v>
      </c>
      <c r="C1205" s="45" t="s">
        <v>131</v>
      </c>
      <c r="D1205" s="1" t="s">
        <v>72</v>
      </c>
      <c r="E1205" s="1" t="s">
        <v>60</v>
      </c>
      <c r="F1205" s="1" t="s">
        <v>67</v>
      </c>
      <c r="G1205" s="1"/>
      <c r="H1205" s="1" t="s">
        <v>127</v>
      </c>
      <c r="I1205" s="1" t="s">
        <v>139</v>
      </c>
      <c r="J1205" s="39">
        <v>14.084254562071196</v>
      </c>
      <c r="K1205" s="47">
        <v>2.877456713810298</v>
      </c>
      <c r="L1205" s="39">
        <v>204.30308903669419</v>
      </c>
      <c r="M1205" s="1">
        <v>2</v>
      </c>
    </row>
    <row r="1206" spans="1:13" ht="15" customHeight="1" x14ac:dyDescent="0.3">
      <c r="A1206" s="5">
        <v>1202</v>
      </c>
      <c r="B1206" s="1" t="s">
        <v>1343</v>
      </c>
      <c r="C1206" s="45" t="s">
        <v>9</v>
      </c>
      <c r="D1206" s="1" t="s">
        <v>72</v>
      </c>
      <c r="E1206" s="1" t="s">
        <v>60</v>
      </c>
      <c r="F1206" s="1" t="s">
        <v>67</v>
      </c>
      <c r="G1206" s="1"/>
      <c r="H1206" s="1" t="s">
        <v>127</v>
      </c>
      <c r="I1206" s="1" t="s">
        <v>139</v>
      </c>
      <c r="J1206" s="39">
        <v>2.3579767463527723</v>
      </c>
      <c r="K1206" s="47">
        <v>1.5493997689747725</v>
      </c>
      <c r="L1206" s="39">
        <v>657.08865508166036</v>
      </c>
      <c r="M1206" s="1">
        <v>4</v>
      </c>
    </row>
    <row r="1207" spans="1:13" ht="15" customHeight="1" x14ac:dyDescent="0.3">
      <c r="A1207" s="5">
        <v>1203</v>
      </c>
      <c r="B1207" s="1" t="s">
        <v>1344</v>
      </c>
      <c r="C1207" s="45" t="s">
        <v>9</v>
      </c>
      <c r="D1207" s="1" t="s">
        <v>72</v>
      </c>
      <c r="E1207" s="1" t="s">
        <v>60</v>
      </c>
      <c r="F1207" s="1" t="s">
        <v>67</v>
      </c>
      <c r="G1207" s="1"/>
      <c r="H1207" s="1" t="s">
        <v>127</v>
      </c>
      <c r="I1207" s="1" t="s">
        <v>139</v>
      </c>
      <c r="J1207" s="39">
        <v>5.6146191496067743</v>
      </c>
      <c r="K1207" s="47">
        <v>3.0987995379495485</v>
      </c>
      <c r="L1207" s="39">
        <v>551.91624852534767</v>
      </c>
      <c r="M1207" s="1">
        <v>4</v>
      </c>
    </row>
    <row r="1208" spans="1:13" ht="15" customHeight="1" x14ac:dyDescent="0.3">
      <c r="A1208" s="14">
        <v>1204</v>
      </c>
      <c r="B1208" s="1" t="s">
        <v>1345</v>
      </c>
      <c r="C1208" s="45" t="s">
        <v>210</v>
      </c>
      <c r="D1208" s="1" t="s">
        <v>72</v>
      </c>
      <c r="E1208" s="1" t="s">
        <v>60</v>
      </c>
      <c r="F1208" s="1" t="s">
        <v>67</v>
      </c>
      <c r="G1208" s="1"/>
      <c r="H1208" s="1" t="s">
        <v>127</v>
      </c>
      <c r="I1208" s="1" t="s">
        <v>139</v>
      </c>
      <c r="J1208" s="39">
        <v>4.4189423334149156</v>
      </c>
      <c r="K1208" s="47">
        <v>2.8774567138102798</v>
      </c>
      <c r="L1208" s="39">
        <v>651.16412406011398</v>
      </c>
      <c r="M1208" s="1">
        <v>4</v>
      </c>
    </row>
    <row r="1209" spans="1:13" ht="15" customHeight="1" x14ac:dyDescent="0.3">
      <c r="A1209" s="5">
        <v>1205</v>
      </c>
      <c r="B1209" s="1" t="s">
        <v>1346</v>
      </c>
      <c r="C1209" s="45" t="s">
        <v>94</v>
      </c>
      <c r="D1209" s="1" t="s">
        <v>72</v>
      </c>
      <c r="E1209" s="1" t="s">
        <v>60</v>
      </c>
      <c r="F1209" s="1" t="s">
        <v>67</v>
      </c>
      <c r="G1209" s="1"/>
      <c r="H1209" s="1" t="s">
        <v>127</v>
      </c>
      <c r="I1209" s="1" t="s">
        <v>139</v>
      </c>
      <c r="J1209" s="39">
        <v>7.3755454838629486</v>
      </c>
      <c r="K1209" s="47">
        <v>2.4347710655317711</v>
      </c>
      <c r="L1209" s="39">
        <v>330.11403303780554</v>
      </c>
      <c r="M1209" s="1">
        <v>3</v>
      </c>
    </row>
    <row r="1210" spans="1:13" ht="15" customHeight="1" x14ac:dyDescent="0.3">
      <c r="A1210" s="5">
        <v>1206</v>
      </c>
      <c r="B1210" s="1" t="s">
        <v>1347</v>
      </c>
      <c r="C1210" s="45" t="s">
        <v>131</v>
      </c>
      <c r="D1210" s="1" t="s">
        <v>72</v>
      </c>
      <c r="E1210" s="1" t="s">
        <v>60</v>
      </c>
      <c r="F1210" s="1" t="s">
        <v>67</v>
      </c>
      <c r="G1210" s="1"/>
      <c r="H1210" s="1" t="s">
        <v>127</v>
      </c>
      <c r="I1210" s="1" t="s">
        <v>139</v>
      </c>
      <c r="J1210" s="39">
        <v>5.2725957014884592</v>
      </c>
      <c r="K1210" s="47">
        <v>1.7707425931140153</v>
      </c>
      <c r="L1210" s="39">
        <v>335.83887204060284</v>
      </c>
      <c r="M1210" s="1">
        <v>3</v>
      </c>
    </row>
    <row r="1211" spans="1:13" ht="15" customHeight="1" x14ac:dyDescent="0.3">
      <c r="A1211" s="14">
        <v>1207</v>
      </c>
      <c r="B1211" s="1" t="s">
        <v>1348</v>
      </c>
      <c r="C1211" s="45" t="s">
        <v>94</v>
      </c>
      <c r="D1211" s="1" t="s">
        <v>72</v>
      </c>
      <c r="E1211" s="1" t="s">
        <v>60</v>
      </c>
      <c r="F1211" s="1" t="s">
        <v>67</v>
      </c>
      <c r="G1211" s="1"/>
      <c r="H1211" s="1" t="s">
        <v>127</v>
      </c>
      <c r="I1211" s="1" t="s">
        <v>139</v>
      </c>
      <c r="J1211" s="39">
        <v>1.5862234006707339</v>
      </c>
      <c r="K1211" s="47">
        <v>1.7707425931140166</v>
      </c>
      <c r="L1211" s="39">
        <v>1116.3261066286495</v>
      </c>
      <c r="M1211" s="1">
        <v>5</v>
      </c>
    </row>
    <row r="1212" spans="1:13" ht="15" customHeight="1" x14ac:dyDescent="0.3">
      <c r="A1212" s="5">
        <v>1208</v>
      </c>
      <c r="B1212" s="1" t="s">
        <v>1349</v>
      </c>
      <c r="C1212" s="45" t="s">
        <v>145</v>
      </c>
      <c r="D1212" s="1"/>
      <c r="E1212" s="1"/>
      <c r="F1212" s="1"/>
      <c r="G1212" s="1"/>
      <c r="H1212" s="1"/>
      <c r="I1212" s="1"/>
      <c r="J1212" s="39">
        <v>6.8323889997003633</v>
      </c>
      <c r="K1212" s="47">
        <v>1.992085417253282</v>
      </c>
      <c r="L1212" s="39">
        <v>291.56498807966665</v>
      </c>
      <c r="M1212" s="1">
        <v>3</v>
      </c>
    </row>
    <row r="1213" spans="1:13" ht="15" customHeight="1" x14ac:dyDescent="0.3">
      <c r="A1213" s="5">
        <v>1209</v>
      </c>
      <c r="B1213" s="1" t="s">
        <v>1350</v>
      </c>
      <c r="C1213" s="45" t="s">
        <v>131</v>
      </c>
      <c r="D1213" s="1" t="s">
        <v>72</v>
      </c>
      <c r="E1213" s="1" t="s">
        <v>60</v>
      </c>
      <c r="F1213" s="1" t="s">
        <v>67</v>
      </c>
      <c r="G1213" s="1"/>
      <c r="H1213" s="1" t="s">
        <v>127</v>
      </c>
      <c r="I1213" s="1" t="s">
        <v>139</v>
      </c>
      <c r="J1213" s="39">
        <v>3.9297105277398745</v>
      </c>
      <c r="K1213" s="47">
        <v>1.7707425931140153</v>
      </c>
      <c r="L1213" s="39">
        <v>450.60382453473909</v>
      </c>
      <c r="M1213" s="1">
        <v>3</v>
      </c>
    </row>
    <row r="1214" spans="1:13" ht="15" customHeight="1" x14ac:dyDescent="0.3">
      <c r="A1214" s="14">
        <v>1210</v>
      </c>
      <c r="B1214" s="1" t="s">
        <v>1351</v>
      </c>
      <c r="C1214" s="45" t="s">
        <v>9</v>
      </c>
      <c r="D1214" s="1" t="s">
        <v>72</v>
      </c>
      <c r="E1214" s="1" t="s">
        <v>60</v>
      </c>
      <c r="F1214" s="1" t="s">
        <v>67</v>
      </c>
      <c r="G1214" s="1"/>
      <c r="H1214" s="1" t="s">
        <v>127</v>
      </c>
      <c r="I1214" s="1" t="s">
        <v>139</v>
      </c>
      <c r="J1214" s="39">
        <v>2.6139717524470432</v>
      </c>
      <c r="K1214" s="47">
        <v>1.7707425931140155</v>
      </c>
      <c r="L1214" s="39">
        <v>677.41458623504741</v>
      </c>
      <c r="M1214" s="1">
        <v>4</v>
      </c>
    </row>
    <row r="1215" spans="1:13" ht="15" customHeight="1" x14ac:dyDescent="0.3">
      <c r="A1215" s="5">
        <v>1211</v>
      </c>
      <c r="B1215" s="1" t="s">
        <v>1352</v>
      </c>
      <c r="C1215" s="45" t="s">
        <v>131</v>
      </c>
      <c r="D1215" s="1" t="s">
        <v>72</v>
      </c>
      <c r="E1215" s="1" t="s">
        <v>60</v>
      </c>
      <c r="F1215" s="1" t="s">
        <v>67</v>
      </c>
      <c r="G1215" s="1"/>
      <c r="H1215" s="1" t="s">
        <v>127</v>
      </c>
      <c r="I1215" s="1" t="s">
        <v>139</v>
      </c>
      <c r="J1215" s="39">
        <v>6.0327132951424787</v>
      </c>
      <c r="K1215" s="47">
        <v>1.5493997689747738</v>
      </c>
      <c r="L1215" s="39">
        <v>256.83298595050849</v>
      </c>
      <c r="M1215" s="1">
        <v>3</v>
      </c>
    </row>
    <row r="1216" spans="1:13" ht="15" customHeight="1" x14ac:dyDescent="0.3">
      <c r="A1216" s="5">
        <v>1212</v>
      </c>
      <c r="B1216" s="1" t="s">
        <v>1353</v>
      </c>
      <c r="C1216" s="45" t="s">
        <v>59</v>
      </c>
      <c r="D1216" s="1" t="s">
        <v>72</v>
      </c>
      <c r="E1216" s="1" t="s">
        <v>60</v>
      </c>
      <c r="F1216" s="1" t="s">
        <v>67</v>
      </c>
      <c r="G1216" s="1"/>
      <c r="H1216" s="1" t="s">
        <v>127</v>
      </c>
      <c r="I1216" s="1" t="s">
        <v>139</v>
      </c>
      <c r="J1216" s="39">
        <v>0.86995862533802293</v>
      </c>
      <c r="K1216" s="47">
        <v>2.2134282413925219</v>
      </c>
      <c r="L1216" s="39">
        <v>2544.2913914813976</v>
      </c>
      <c r="M1216" s="1">
        <v>5</v>
      </c>
    </row>
    <row r="1217" spans="1:13" ht="15" customHeight="1" x14ac:dyDescent="0.3">
      <c r="A1217" s="14">
        <v>1213</v>
      </c>
      <c r="B1217" s="1" t="s">
        <v>1354</v>
      </c>
      <c r="C1217" s="45" t="s">
        <v>100</v>
      </c>
      <c r="D1217" s="1"/>
      <c r="E1217" s="1"/>
      <c r="F1217" s="1"/>
      <c r="G1217" s="1"/>
      <c r="H1217" s="1"/>
      <c r="I1217" s="1"/>
      <c r="J1217" s="39">
        <v>27.984519205003611</v>
      </c>
      <c r="K1217" s="47">
        <v>2.8774567138102696</v>
      </c>
      <c r="L1217" s="39">
        <v>102.82316064575383</v>
      </c>
      <c r="M1217" s="1">
        <v>1</v>
      </c>
    </row>
    <row r="1218" spans="1:13" ht="15" customHeight="1" x14ac:dyDescent="0.3">
      <c r="A1218" s="5">
        <v>1214</v>
      </c>
      <c r="B1218" s="1" t="s">
        <v>1355</v>
      </c>
      <c r="C1218" s="45" t="s">
        <v>145</v>
      </c>
      <c r="D1218" s="1"/>
      <c r="E1218" s="1"/>
      <c r="F1218" s="1"/>
      <c r="G1218" s="1"/>
      <c r="H1218" s="1"/>
      <c r="I1218" s="1"/>
      <c r="J1218" s="39">
        <v>6.7798661475486792</v>
      </c>
      <c r="K1218" s="47">
        <v>1.549399768974774</v>
      </c>
      <c r="L1218" s="39">
        <v>228.52955135920689</v>
      </c>
      <c r="M1218" s="1">
        <v>2</v>
      </c>
    </row>
    <row r="1219" spans="1:13" ht="15" customHeight="1" x14ac:dyDescent="0.3">
      <c r="A1219" s="5">
        <v>1215</v>
      </c>
      <c r="B1219" s="1" t="s">
        <v>1356</v>
      </c>
      <c r="C1219" s="45" t="s">
        <v>9</v>
      </c>
      <c r="D1219" s="1" t="s">
        <v>72</v>
      </c>
      <c r="E1219" s="1" t="s">
        <v>60</v>
      </c>
      <c r="F1219" s="1" t="s">
        <v>67</v>
      </c>
      <c r="G1219" s="1"/>
      <c r="H1219" s="1" t="s">
        <v>127</v>
      </c>
      <c r="I1219" s="1" t="s">
        <v>139</v>
      </c>
      <c r="J1219" s="39">
        <v>5.3976996939971853</v>
      </c>
      <c r="K1219" s="47">
        <v>1.9920854172532791</v>
      </c>
      <c r="L1219" s="39">
        <v>369.06192085281981</v>
      </c>
      <c r="M1219" s="1">
        <v>3</v>
      </c>
    </row>
    <row r="1220" spans="1:13" ht="15" customHeight="1" x14ac:dyDescent="0.3">
      <c r="A1220" s="14">
        <v>1216</v>
      </c>
      <c r="B1220" s="1" t="s">
        <v>1357</v>
      </c>
      <c r="C1220" s="45" t="s">
        <v>131</v>
      </c>
      <c r="D1220" s="1" t="s">
        <v>72</v>
      </c>
      <c r="E1220" s="1" t="s">
        <v>60</v>
      </c>
      <c r="F1220" s="1" t="s">
        <v>67</v>
      </c>
      <c r="G1220" s="1"/>
      <c r="H1220" s="1" t="s">
        <v>127</v>
      </c>
      <c r="I1220" s="1" t="s">
        <v>134</v>
      </c>
      <c r="J1220" s="39">
        <v>10.171003075111757</v>
      </c>
      <c r="K1220" s="47">
        <v>2.2134282413925259</v>
      </c>
      <c r="L1220" s="39">
        <v>217.62143075236509</v>
      </c>
      <c r="M1220" s="1">
        <v>2</v>
      </c>
    </row>
    <row r="1221" spans="1:13" ht="15" customHeight="1" x14ac:dyDescent="0.3">
      <c r="A1221" s="5">
        <v>1217</v>
      </c>
      <c r="B1221" s="1" t="s">
        <v>1358</v>
      </c>
      <c r="C1221" s="45" t="s">
        <v>131</v>
      </c>
      <c r="D1221" s="1" t="s">
        <v>72</v>
      </c>
      <c r="E1221" s="1" t="s">
        <v>60</v>
      </c>
      <c r="F1221" s="1" t="s">
        <v>67</v>
      </c>
      <c r="G1221" s="1"/>
      <c r="H1221" s="1" t="s">
        <v>127</v>
      </c>
      <c r="I1221" s="1" t="s">
        <v>139</v>
      </c>
      <c r="J1221" s="39">
        <v>16.248739177859893</v>
      </c>
      <c r="K1221" s="47">
        <v>4.4268564827850536</v>
      </c>
      <c r="L1221" s="39">
        <v>272.44307600290443</v>
      </c>
      <c r="M1221" s="1">
        <v>3</v>
      </c>
    </row>
    <row r="1222" spans="1:13" ht="15" customHeight="1" x14ac:dyDescent="0.3">
      <c r="A1222" s="5">
        <v>1218</v>
      </c>
      <c r="B1222" s="1" t="s">
        <v>1359</v>
      </c>
      <c r="C1222" s="45" t="s">
        <v>9</v>
      </c>
      <c r="D1222" s="1" t="s">
        <v>72</v>
      </c>
      <c r="E1222" s="1" t="s">
        <v>60</v>
      </c>
      <c r="F1222" s="1" t="s">
        <v>67</v>
      </c>
      <c r="G1222" s="1"/>
      <c r="H1222" s="1" t="s">
        <v>127</v>
      </c>
      <c r="I1222" s="1" t="s">
        <v>139</v>
      </c>
      <c r="J1222" s="39">
        <v>6.1843239579086715</v>
      </c>
      <c r="K1222" s="47">
        <v>2.4347710655317703</v>
      </c>
      <c r="L1222" s="39">
        <v>393.70044035583271</v>
      </c>
      <c r="M1222" s="1">
        <v>3</v>
      </c>
    </row>
    <row r="1223" spans="1:13" ht="15" customHeight="1" x14ac:dyDescent="0.3">
      <c r="A1223" s="14">
        <v>1219</v>
      </c>
      <c r="B1223" s="1" t="s">
        <v>1360</v>
      </c>
      <c r="C1223" s="45" t="s">
        <v>59</v>
      </c>
      <c r="D1223" s="1" t="s">
        <v>72</v>
      </c>
      <c r="E1223" s="1" t="s">
        <v>60</v>
      </c>
      <c r="F1223" s="1" t="s">
        <v>67</v>
      </c>
      <c r="G1223" s="1"/>
      <c r="H1223" s="1" t="s">
        <v>127</v>
      </c>
      <c r="I1223" s="1" t="s">
        <v>139</v>
      </c>
      <c r="J1223" s="39">
        <v>3.9957432001039064</v>
      </c>
      <c r="K1223" s="47">
        <v>2.2134282413925246</v>
      </c>
      <c r="L1223" s="39">
        <v>553.94657027382698</v>
      </c>
      <c r="M1223" s="1">
        <v>4</v>
      </c>
    </row>
    <row r="1224" spans="1:13" ht="15" customHeight="1" x14ac:dyDescent="0.3">
      <c r="A1224" s="5">
        <v>1220</v>
      </c>
      <c r="B1224" s="1" t="s">
        <v>1361</v>
      </c>
      <c r="C1224" s="45" t="s">
        <v>71</v>
      </c>
      <c r="D1224" s="1"/>
      <c r="E1224" s="1"/>
      <c r="F1224" s="1"/>
      <c r="G1224" s="1"/>
      <c r="H1224" s="1"/>
      <c r="I1224" s="1"/>
      <c r="J1224" s="39">
        <v>60.948862013156877</v>
      </c>
      <c r="K1224" s="47">
        <v>1.5493997689748271</v>
      </c>
      <c r="L1224" s="39">
        <v>25.421307597840993</v>
      </c>
      <c r="M1224" s="1">
        <v>1</v>
      </c>
    </row>
    <row r="1225" spans="1:13" ht="15" customHeight="1" x14ac:dyDescent="0.3">
      <c r="A1225" s="5">
        <v>1221</v>
      </c>
      <c r="B1225" s="1" t="s">
        <v>1362</v>
      </c>
      <c r="C1225" s="45" t="s">
        <v>100</v>
      </c>
      <c r="D1225" s="1"/>
      <c r="E1225" s="1"/>
      <c r="F1225" s="1"/>
      <c r="G1225" s="1"/>
      <c r="H1225" s="1"/>
      <c r="I1225" s="1"/>
      <c r="J1225" s="39">
        <v>78.626363557027929</v>
      </c>
      <c r="K1225" s="47">
        <v>2.2134282413925259</v>
      </c>
      <c r="L1225" s="39">
        <v>28.151222328718276</v>
      </c>
      <c r="M1225" s="1">
        <v>1</v>
      </c>
    </row>
    <row r="1226" spans="1:13" ht="15" customHeight="1" x14ac:dyDescent="0.3">
      <c r="A1226" s="14">
        <v>1222</v>
      </c>
      <c r="B1226" s="1" t="s">
        <v>1363</v>
      </c>
      <c r="C1226" s="45" t="s">
        <v>74</v>
      </c>
      <c r="D1226" s="1"/>
      <c r="E1226" s="1"/>
      <c r="F1226" s="1"/>
      <c r="G1226" s="1"/>
      <c r="H1226" s="1"/>
      <c r="I1226" s="1"/>
      <c r="J1226" s="39">
        <v>43.431345385307324</v>
      </c>
      <c r="K1226" s="47">
        <v>1.770742593114021</v>
      </c>
      <c r="L1226" s="39">
        <v>40.771073919185042</v>
      </c>
      <c r="M1226" s="1">
        <v>1</v>
      </c>
    </row>
    <row r="1227" spans="1:13" ht="15" customHeight="1" x14ac:dyDescent="0.3">
      <c r="A1227" s="5">
        <v>1223</v>
      </c>
      <c r="B1227" s="1" t="s">
        <v>1364</v>
      </c>
      <c r="C1227" s="45" t="s">
        <v>100</v>
      </c>
      <c r="D1227" s="1"/>
      <c r="E1227" s="1"/>
      <c r="F1227" s="1"/>
      <c r="G1227" s="1"/>
      <c r="H1227" s="1"/>
      <c r="I1227" s="1"/>
      <c r="J1227" s="39">
        <v>36.593835179467071</v>
      </c>
      <c r="K1227" s="47">
        <v>1.7707425931139968</v>
      </c>
      <c r="L1227" s="39">
        <v>48.389095715979145</v>
      </c>
      <c r="M1227" s="1">
        <v>1</v>
      </c>
    </row>
    <row r="1228" spans="1:13" ht="15" customHeight="1" x14ac:dyDescent="0.3">
      <c r="A1228" s="5">
        <v>1224</v>
      </c>
      <c r="B1228" s="1" t="s">
        <v>1365</v>
      </c>
      <c r="C1228" s="45" t="s">
        <v>94</v>
      </c>
      <c r="D1228" s="1" t="s">
        <v>97</v>
      </c>
      <c r="E1228" s="1" t="s">
        <v>60</v>
      </c>
      <c r="F1228" s="1" t="s">
        <v>67</v>
      </c>
      <c r="G1228" s="1"/>
      <c r="H1228" s="1" t="s">
        <v>127</v>
      </c>
      <c r="I1228" s="1" t="s">
        <v>139</v>
      </c>
      <c r="J1228" s="39">
        <v>14.03399548811212</v>
      </c>
      <c r="K1228" s="47">
        <v>1.5493997689747563</v>
      </c>
      <c r="L1228" s="39">
        <v>110.40332528874032</v>
      </c>
      <c r="M1228" s="1">
        <v>1</v>
      </c>
    </row>
    <row r="1229" spans="1:13" ht="15" customHeight="1" x14ac:dyDescent="0.3">
      <c r="A1229" s="14">
        <v>1225</v>
      </c>
      <c r="B1229" s="1" t="s">
        <v>1366</v>
      </c>
      <c r="C1229" s="45" t="s">
        <v>59</v>
      </c>
      <c r="D1229" s="1" t="s">
        <v>97</v>
      </c>
      <c r="E1229" s="1" t="s">
        <v>60</v>
      </c>
      <c r="F1229" s="1" t="s">
        <v>67</v>
      </c>
      <c r="G1229" s="1"/>
      <c r="H1229" s="1" t="s">
        <v>127</v>
      </c>
      <c r="I1229" s="1" t="s">
        <v>137</v>
      </c>
      <c r="J1229" s="39">
        <v>1.3836760375081563</v>
      </c>
      <c r="K1229" s="47">
        <v>2.2134282413925206</v>
      </c>
      <c r="L1229" s="39">
        <v>1599.672308684809</v>
      </c>
      <c r="M1229" s="1">
        <v>5</v>
      </c>
    </row>
    <row r="1230" spans="1:13" ht="15" customHeight="1" x14ac:dyDescent="0.3">
      <c r="A1230" s="5">
        <v>1226</v>
      </c>
      <c r="B1230" s="1" t="s">
        <v>1367</v>
      </c>
      <c r="C1230" s="45" t="s">
        <v>94</v>
      </c>
      <c r="D1230" s="1" t="s">
        <v>97</v>
      </c>
      <c r="E1230" s="1" t="s">
        <v>60</v>
      </c>
      <c r="F1230" s="1" t="s">
        <v>67</v>
      </c>
      <c r="G1230" s="1"/>
      <c r="H1230" s="1" t="s">
        <v>127</v>
      </c>
      <c r="I1230" s="1" t="s">
        <v>139</v>
      </c>
      <c r="J1230" s="39">
        <v>34.390829513341856</v>
      </c>
      <c r="K1230" s="47">
        <v>3.3201423620887889</v>
      </c>
      <c r="L1230" s="39">
        <v>96.541502751503742</v>
      </c>
      <c r="M1230" s="1">
        <v>1</v>
      </c>
    </row>
    <row r="1231" spans="1:13" ht="15" customHeight="1" x14ac:dyDescent="0.3">
      <c r="A1231" s="5">
        <v>1227</v>
      </c>
      <c r="B1231" s="1" t="s">
        <v>1368</v>
      </c>
      <c r="C1231" s="45" t="s">
        <v>94</v>
      </c>
      <c r="D1231" s="1" t="s">
        <v>97</v>
      </c>
      <c r="E1231" s="1" t="s">
        <v>60</v>
      </c>
      <c r="F1231" s="1" t="s">
        <v>67</v>
      </c>
      <c r="G1231" s="1"/>
      <c r="H1231" s="1" t="s">
        <v>127</v>
      </c>
      <c r="I1231" s="1" t="s">
        <v>134</v>
      </c>
      <c r="J1231" s="39">
        <v>5.7834250462776886</v>
      </c>
      <c r="K1231" s="47">
        <v>2.4347710655317707</v>
      </c>
      <c r="L1231" s="39">
        <v>420.99120262634523</v>
      </c>
      <c r="M1231" s="1">
        <v>3</v>
      </c>
    </row>
    <row r="1232" spans="1:13" ht="15" customHeight="1" x14ac:dyDescent="0.3">
      <c r="A1232" s="14">
        <v>1228</v>
      </c>
      <c r="B1232" s="1" t="s">
        <v>1369</v>
      </c>
      <c r="C1232" s="45" t="s">
        <v>94</v>
      </c>
      <c r="D1232" s="1" t="s">
        <v>97</v>
      </c>
      <c r="E1232" s="1" t="s">
        <v>60</v>
      </c>
      <c r="F1232" s="1" t="s">
        <v>67</v>
      </c>
      <c r="G1232" s="1"/>
      <c r="H1232" s="1" t="s">
        <v>127</v>
      </c>
      <c r="I1232" s="1" t="s">
        <v>139</v>
      </c>
      <c r="J1232" s="39">
        <v>3.8437273007286104</v>
      </c>
      <c r="K1232" s="47">
        <v>1.5493997689747736</v>
      </c>
      <c r="L1232" s="39">
        <v>403.09825535257721</v>
      </c>
      <c r="M1232" s="1">
        <v>3</v>
      </c>
    </row>
    <row r="1233" spans="1:13" ht="15" customHeight="1" x14ac:dyDescent="0.3">
      <c r="A1233" s="5">
        <v>1229</v>
      </c>
      <c r="B1233" s="1" t="s">
        <v>1370</v>
      </c>
      <c r="C1233" s="45" t="s">
        <v>131</v>
      </c>
      <c r="D1233" s="1" t="s">
        <v>97</v>
      </c>
      <c r="E1233" s="1" t="s">
        <v>60</v>
      </c>
      <c r="F1233" s="1" t="s">
        <v>67</v>
      </c>
      <c r="G1233" s="1"/>
      <c r="H1233" s="1" t="s">
        <v>127</v>
      </c>
      <c r="I1233" s="1" t="s">
        <v>139</v>
      </c>
      <c r="J1233" s="39">
        <v>6.656735558360694</v>
      </c>
      <c r="K1233" s="47">
        <v>1.9920854172532807</v>
      </c>
      <c r="L1233" s="39">
        <v>299.25860803517588</v>
      </c>
      <c r="M1233" s="1">
        <v>3</v>
      </c>
    </row>
    <row r="1234" spans="1:13" ht="15" customHeight="1" x14ac:dyDescent="0.3">
      <c r="A1234" s="5">
        <v>1230</v>
      </c>
      <c r="B1234" s="1" t="s">
        <v>1371</v>
      </c>
      <c r="C1234" s="45" t="s">
        <v>59</v>
      </c>
      <c r="D1234" s="1" t="s">
        <v>97</v>
      </c>
      <c r="E1234" s="1" t="s">
        <v>60</v>
      </c>
      <c r="F1234" s="1" t="s">
        <v>67</v>
      </c>
      <c r="G1234" s="1"/>
      <c r="H1234" s="1" t="s">
        <v>127</v>
      </c>
      <c r="I1234" s="1" t="s">
        <v>134</v>
      </c>
      <c r="J1234" s="39">
        <v>1.9173007408701086</v>
      </c>
      <c r="K1234" s="47">
        <v>1.7707425931140177</v>
      </c>
      <c r="L1234" s="39">
        <v>923.56016735821004</v>
      </c>
      <c r="M1234" s="1">
        <v>4</v>
      </c>
    </row>
    <row r="1235" spans="1:13" ht="15" customHeight="1" x14ac:dyDescent="0.3">
      <c r="A1235" s="14">
        <v>1231</v>
      </c>
      <c r="B1235" s="1" t="s">
        <v>1372</v>
      </c>
      <c r="C1235" s="45" t="s">
        <v>94</v>
      </c>
      <c r="D1235" s="1" t="s">
        <v>97</v>
      </c>
      <c r="E1235" s="1" t="s">
        <v>60</v>
      </c>
      <c r="F1235" s="1" t="s">
        <v>67</v>
      </c>
      <c r="G1235" s="1"/>
      <c r="H1235" s="1" t="s">
        <v>127</v>
      </c>
      <c r="I1235" s="1" t="s">
        <v>139</v>
      </c>
      <c r="J1235" s="39">
        <v>13.918729321143768</v>
      </c>
      <c r="K1235" s="47">
        <v>2.2134282413925259</v>
      </c>
      <c r="L1235" s="39">
        <v>159.02516604228623</v>
      </c>
      <c r="M1235" s="1">
        <v>2</v>
      </c>
    </row>
    <row r="1236" spans="1:13" ht="15" customHeight="1" x14ac:dyDescent="0.3">
      <c r="A1236" s="5">
        <v>1232</v>
      </c>
      <c r="B1236" s="1" t="s">
        <v>1373</v>
      </c>
      <c r="C1236" s="45" t="s">
        <v>94</v>
      </c>
      <c r="D1236" s="1" t="s">
        <v>97</v>
      </c>
      <c r="E1236" s="1" t="s">
        <v>60</v>
      </c>
      <c r="F1236" s="1" t="s">
        <v>67</v>
      </c>
      <c r="G1236" s="1"/>
      <c r="H1236" s="1" t="s">
        <v>127</v>
      </c>
      <c r="I1236" s="1" t="s">
        <v>134</v>
      </c>
      <c r="J1236" s="39">
        <v>17.542087843190448</v>
      </c>
      <c r="K1236" s="47">
        <v>3.3201423620887889</v>
      </c>
      <c r="L1236" s="39">
        <v>189.2672292926417</v>
      </c>
      <c r="M1236" s="1">
        <v>2</v>
      </c>
    </row>
    <row r="1237" spans="1:13" ht="15" customHeight="1" x14ac:dyDescent="0.3">
      <c r="A1237" s="5">
        <v>1233</v>
      </c>
      <c r="B1237" s="1" t="s">
        <v>1374</v>
      </c>
      <c r="C1237" s="45" t="s">
        <v>131</v>
      </c>
      <c r="D1237" s="1" t="s">
        <v>97</v>
      </c>
      <c r="E1237" s="1" t="s">
        <v>60</v>
      </c>
      <c r="F1237" s="1" t="s">
        <v>67</v>
      </c>
      <c r="G1237" s="1"/>
      <c r="H1237" s="1" t="s">
        <v>127</v>
      </c>
      <c r="I1237" s="1" t="s">
        <v>134</v>
      </c>
      <c r="J1237" s="39">
        <v>14.199344684953918</v>
      </c>
      <c r="K1237" s="47">
        <v>2.2134282413925259</v>
      </c>
      <c r="L1237" s="39">
        <v>155.88242207669947</v>
      </c>
      <c r="M1237" s="1">
        <v>2</v>
      </c>
    </row>
    <row r="1238" spans="1:13" ht="15" customHeight="1" x14ac:dyDescent="0.3">
      <c r="A1238" s="14">
        <v>1234</v>
      </c>
      <c r="B1238" s="1" t="s">
        <v>1375</v>
      </c>
      <c r="C1238" s="45" t="s">
        <v>94</v>
      </c>
      <c r="D1238" s="1" t="s">
        <v>97</v>
      </c>
      <c r="E1238" s="1" t="s">
        <v>60</v>
      </c>
      <c r="F1238" s="1" t="s">
        <v>67</v>
      </c>
      <c r="G1238" s="1"/>
      <c r="H1238" s="1" t="s">
        <v>127</v>
      </c>
      <c r="I1238" s="1" t="s">
        <v>137</v>
      </c>
      <c r="J1238" s="39">
        <v>26.012800213911767</v>
      </c>
      <c r="K1238" s="47">
        <v>1.7707425931140368</v>
      </c>
      <c r="L1238" s="39">
        <v>68.071971435318034</v>
      </c>
      <c r="M1238" s="1">
        <v>1</v>
      </c>
    </row>
    <row r="1239" spans="1:13" ht="15" customHeight="1" x14ac:dyDescent="0.3">
      <c r="A1239" s="5">
        <v>1235</v>
      </c>
      <c r="B1239" s="1" t="s">
        <v>1376</v>
      </c>
      <c r="C1239" s="45" t="s">
        <v>131</v>
      </c>
      <c r="D1239" s="1" t="s">
        <v>97</v>
      </c>
      <c r="E1239" s="1" t="s">
        <v>60</v>
      </c>
      <c r="F1239" s="1" t="s">
        <v>67</v>
      </c>
      <c r="G1239" s="1"/>
      <c r="H1239" s="1" t="s">
        <v>127</v>
      </c>
      <c r="I1239" s="1" t="s">
        <v>137</v>
      </c>
      <c r="J1239" s="39">
        <v>9.6240456103154095</v>
      </c>
      <c r="K1239" s="47">
        <v>1.770742593114025</v>
      </c>
      <c r="L1239" s="39">
        <v>183.99150054069543</v>
      </c>
      <c r="M1239" s="1">
        <v>2</v>
      </c>
    </row>
    <row r="1240" spans="1:13" ht="15" customHeight="1" x14ac:dyDescent="0.3">
      <c r="A1240" s="5">
        <v>1236</v>
      </c>
      <c r="B1240" s="1" t="s">
        <v>1377</v>
      </c>
      <c r="C1240" s="45" t="s">
        <v>9</v>
      </c>
      <c r="D1240" s="1" t="s">
        <v>97</v>
      </c>
      <c r="E1240" s="1" t="s">
        <v>60</v>
      </c>
      <c r="F1240" s="1" t="s">
        <v>67</v>
      </c>
      <c r="G1240" s="1"/>
      <c r="H1240" s="1" t="s">
        <v>127</v>
      </c>
      <c r="I1240" s="1" t="s">
        <v>137</v>
      </c>
      <c r="J1240" s="39">
        <v>2.266382585675236</v>
      </c>
      <c r="K1240" s="47">
        <v>2.4347710655317805</v>
      </c>
      <c r="L1240" s="39">
        <v>1074.2983470314548</v>
      </c>
      <c r="M1240" s="1">
        <v>5</v>
      </c>
    </row>
    <row r="1241" spans="1:13" ht="15" customHeight="1" x14ac:dyDescent="0.3">
      <c r="A1241" s="14">
        <v>1237</v>
      </c>
      <c r="B1241" s="1" t="s">
        <v>1378</v>
      </c>
      <c r="C1241" s="45" t="s">
        <v>94</v>
      </c>
      <c r="D1241" s="1" t="s">
        <v>97</v>
      </c>
      <c r="E1241" s="1" t="s">
        <v>60</v>
      </c>
      <c r="F1241" s="1" t="s">
        <v>67</v>
      </c>
      <c r="G1241" s="1"/>
      <c r="H1241" s="1" t="s">
        <v>127</v>
      </c>
      <c r="I1241" s="1" t="s">
        <v>139</v>
      </c>
      <c r="J1241" s="39">
        <v>41.474900861374223</v>
      </c>
      <c r="K1241" s="47">
        <v>5.0908849552027293</v>
      </c>
      <c r="L1241" s="39">
        <v>122.74616332944379</v>
      </c>
      <c r="M1241" s="1">
        <v>1</v>
      </c>
    </row>
    <row r="1242" spans="1:13" ht="15" customHeight="1" x14ac:dyDescent="0.3">
      <c r="A1242" s="5">
        <v>1238</v>
      </c>
      <c r="B1242" s="1" t="s">
        <v>1379</v>
      </c>
      <c r="C1242" s="45" t="s">
        <v>9</v>
      </c>
      <c r="D1242" s="1" t="s">
        <v>97</v>
      </c>
      <c r="E1242" s="1" t="s">
        <v>60</v>
      </c>
      <c r="F1242" s="1" t="s">
        <v>67</v>
      </c>
      <c r="G1242" s="1"/>
      <c r="H1242" s="1" t="s">
        <v>127</v>
      </c>
      <c r="I1242" s="1" t="s">
        <v>139</v>
      </c>
      <c r="J1242" s="39">
        <v>8.4515051293440848</v>
      </c>
      <c r="K1242" s="47">
        <v>2.656113889671023</v>
      </c>
      <c r="L1242" s="39">
        <v>314.27702510039916</v>
      </c>
      <c r="M1242" s="1">
        <v>3</v>
      </c>
    </row>
    <row r="1243" spans="1:13" ht="15" customHeight="1" x14ac:dyDescent="0.3">
      <c r="A1243" s="5">
        <v>1239</v>
      </c>
      <c r="B1243" s="1" t="s">
        <v>1380</v>
      </c>
      <c r="C1243" s="45" t="s">
        <v>9</v>
      </c>
      <c r="D1243" s="1" t="s">
        <v>97</v>
      </c>
      <c r="E1243" s="1" t="s">
        <v>60</v>
      </c>
      <c r="F1243" s="1" t="s">
        <v>67</v>
      </c>
      <c r="G1243" s="1"/>
      <c r="H1243" s="1" t="s">
        <v>127</v>
      </c>
      <c r="I1243" s="1" t="s">
        <v>139</v>
      </c>
      <c r="J1243" s="39">
        <v>4.8547330444026713</v>
      </c>
      <c r="K1243" s="47">
        <v>1.9920854172532796</v>
      </c>
      <c r="L1243" s="39">
        <v>410.3388176101837</v>
      </c>
      <c r="M1243" s="1">
        <v>3</v>
      </c>
    </row>
    <row r="1244" spans="1:13" ht="15" customHeight="1" x14ac:dyDescent="0.3">
      <c r="A1244" s="14">
        <v>1240</v>
      </c>
      <c r="B1244" s="1" t="s">
        <v>1381</v>
      </c>
      <c r="C1244" s="45" t="s">
        <v>59</v>
      </c>
      <c r="D1244" s="1" t="s">
        <v>97</v>
      </c>
      <c r="E1244" s="1" t="s">
        <v>60</v>
      </c>
      <c r="F1244" s="1" t="s">
        <v>67</v>
      </c>
      <c r="G1244" s="1"/>
      <c r="H1244" s="1" t="s">
        <v>127</v>
      </c>
      <c r="I1244" s="1" t="s">
        <v>139</v>
      </c>
      <c r="J1244" s="39">
        <v>4.2816860262347189</v>
      </c>
      <c r="K1244" s="47">
        <v>3.0987995379495481</v>
      </c>
      <c r="L1244" s="39">
        <v>723.73348231575221</v>
      </c>
      <c r="M1244" s="1">
        <v>4</v>
      </c>
    </row>
    <row r="1245" spans="1:13" ht="15" customHeight="1" x14ac:dyDescent="0.3">
      <c r="A1245" s="5">
        <v>1241</v>
      </c>
      <c r="B1245" s="1" t="s">
        <v>1382</v>
      </c>
      <c r="C1245" s="45" t="s">
        <v>9</v>
      </c>
      <c r="D1245" s="1" t="s">
        <v>97</v>
      </c>
      <c r="E1245" s="1" t="s">
        <v>60</v>
      </c>
      <c r="F1245" s="1" t="s">
        <v>67</v>
      </c>
      <c r="G1245" s="1"/>
      <c r="H1245" s="1" t="s">
        <v>127</v>
      </c>
      <c r="I1245" s="1" t="s">
        <v>139</v>
      </c>
      <c r="J1245" s="39">
        <v>8.0240069141905117</v>
      </c>
      <c r="K1245" s="47">
        <v>1.7707425931140244</v>
      </c>
      <c r="L1245" s="39">
        <v>220.68059163588879</v>
      </c>
      <c r="M1245" s="1">
        <v>2</v>
      </c>
    </row>
    <row r="1246" spans="1:13" ht="15" customHeight="1" x14ac:dyDescent="0.3">
      <c r="A1246" s="5">
        <v>1242</v>
      </c>
      <c r="B1246" s="1" t="s">
        <v>1383</v>
      </c>
      <c r="C1246" s="45" t="s">
        <v>9</v>
      </c>
      <c r="D1246" s="1" t="s">
        <v>97</v>
      </c>
      <c r="E1246" s="1" t="s">
        <v>60</v>
      </c>
      <c r="F1246" s="1" t="s">
        <v>67</v>
      </c>
      <c r="G1246" s="1"/>
      <c r="H1246" s="1" t="s">
        <v>127</v>
      </c>
      <c r="I1246" s="1" t="s">
        <v>139</v>
      </c>
      <c r="J1246" s="39">
        <v>5.0618779708202046</v>
      </c>
      <c r="K1246" s="47">
        <v>1.549399768974774</v>
      </c>
      <c r="L1246" s="39">
        <v>306.09188485113089</v>
      </c>
      <c r="M1246" s="1">
        <v>3</v>
      </c>
    </row>
    <row r="1247" spans="1:13" ht="15" customHeight="1" x14ac:dyDescent="0.3">
      <c r="A1247" s="14">
        <v>1243</v>
      </c>
      <c r="B1247" s="1" t="s">
        <v>1384</v>
      </c>
      <c r="C1247" s="45" t="s">
        <v>145</v>
      </c>
      <c r="D1247" s="1"/>
      <c r="E1247" s="1"/>
      <c r="F1247" s="1"/>
      <c r="G1247" s="1"/>
      <c r="H1247" s="1"/>
      <c r="I1247" s="1"/>
      <c r="J1247" s="39">
        <v>20.745233112191567</v>
      </c>
      <c r="K1247" s="47">
        <v>1.549399768974755</v>
      </c>
      <c r="L1247" s="39">
        <v>74.687026199970887</v>
      </c>
      <c r="M1247" s="1">
        <v>1</v>
      </c>
    </row>
    <row r="1248" spans="1:13" ht="15" customHeight="1" x14ac:dyDescent="0.3">
      <c r="A1248" s="5">
        <v>1244</v>
      </c>
      <c r="B1248" s="1" t="s">
        <v>1385</v>
      </c>
      <c r="C1248" s="45" t="s">
        <v>145</v>
      </c>
      <c r="D1248" s="1"/>
      <c r="E1248" s="1"/>
      <c r="F1248" s="1"/>
      <c r="G1248" s="1"/>
      <c r="H1248" s="1"/>
      <c r="I1248" s="1"/>
      <c r="J1248" s="39">
        <v>45.479572311055904</v>
      </c>
      <c r="K1248" s="47">
        <v>1.992085417253239</v>
      </c>
      <c r="L1248" s="39">
        <v>43.801762330314858</v>
      </c>
      <c r="M1248" s="1">
        <v>1</v>
      </c>
    </row>
    <row r="1249" spans="1:13" ht="15" customHeight="1" x14ac:dyDescent="0.3">
      <c r="A1249" s="5">
        <v>1245</v>
      </c>
      <c r="B1249" s="1" t="s">
        <v>1386</v>
      </c>
      <c r="C1249" s="45" t="s">
        <v>59</v>
      </c>
      <c r="D1249" s="1" t="s">
        <v>97</v>
      </c>
      <c r="E1249" s="1" t="s">
        <v>60</v>
      </c>
      <c r="F1249" s="1" t="s">
        <v>67</v>
      </c>
      <c r="G1249" s="1"/>
      <c r="H1249" s="1" t="s">
        <v>127</v>
      </c>
      <c r="I1249" s="1" t="s">
        <v>137</v>
      </c>
      <c r="J1249" s="39">
        <v>2.8543022415309931</v>
      </c>
      <c r="K1249" s="47">
        <v>1.9920854172532758</v>
      </c>
      <c r="L1249" s="39">
        <v>697.9237826561631</v>
      </c>
      <c r="M1249" s="1">
        <v>4</v>
      </c>
    </row>
    <row r="1250" spans="1:13" ht="15" customHeight="1" x14ac:dyDescent="0.3">
      <c r="A1250" s="14">
        <v>1246</v>
      </c>
      <c r="B1250" s="1" t="s">
        <v>1387</v>
      </c>
      <c r="C1250" s="45" t="s">
        <v>145</v>
      </c>
      <c r="D1250" s="1"/>
      <c r="E1250" s="1"/>
      <c r="F1250" s="1"/>
      <c r="G1250" s="1"/>
      <c r="H1250" s="1"/>
      <c r="I1250" s="1"/>
      <c r="J1250" s="39">
        <v>20.047536079889433</v>
      </c>
      <c r="K1250" s="47">
        <v>1.7707425931140361</v>
      </c>
      <c r="L1250" s="39">
        <v>88.327193230012256</v>
      </c>
      <c r="M1250" s="1">
        <v>1</v>
      </c>
    </row>
    <row r="1251" spans="1:13" ht="15" customHeight="1" x14ac:dyDescent="0.3">
      <c r="A1251" s="5">
        <v>1247</v>
      </c>
      <c r="B1251" s="1" t="s">
        <v>1388</v>
      </c>
      <c r="C1251" s="45" t="s">
        <v>9</v>
      </c>
      <c r="D1251" s="1" t="s">
        <v>97</v>
      </c>
      <c r="E1251" s="1" t="s">
        <v>60</v>
      </c>
      <c r="F1251" s="1" t="s">
        <v>67</v>
      </c>
      <c r="G1251" s="1"/>
      <c r="H1251" s="1" t="s">
        <v>127</v>
      </c>
      <c r="I1251" s="1" t="s">
        <v>134</v>
      </c>
      <c r="J1251" s="39">
        <v>25.131741558362396</v>
      </c>
      <c r="K1251" s="47">
        <v>2.2134282413925259</v>
      </c>
      <c r="L1251" s="39">
        <v>88.073014607936088</v>
      </c>
      <c r="M1251" s="1">
        <v>1</v>
      </c>
    </row>
    <row r="1252" spans="1:13" ht="15" customHeight="1" x14ac:dyDescent="0.3">
      <c r="A1252" s="5">
        <v>1248</v>
      </c>
      <c r="B1252" s="1" t="s">
        <v>1389</v>
      </c>
      <c r="C1252" s="45" t="s">
        <v>9</v>
      </c>
      <c r="D1252" s="1" t="s">
        <v>97</v>
      </c>
      <c r="E1252" s="1" t="s">
        <v>60</v>
      </c>
      <c r="F1252" s="1" t="s">
        <v>67</v>
      </c>
      <c r="G1252" s="1"/>
      <c r="H1252" s="1" t="s">
        <v>127</v>
      </c>
      <c r="I1252" s="1" t="s">
        <v>139</v>
      </c>
      <c r="J1252" s="39">
        <v>31.239218273527261</v>
      </c>
      <c r="K1252" s="47">
        <v>1.9920854172532447</v>
      </c>
      <c r="L1252" s="39">
        <v>63.768734537809408</v>
      </c>
      <c r="M1252" s="1">
        <v>1</v>
      </c>
    </row>
    <row r="1253" spans="1:13" ht="15" customHeight="1" x14ac:dyDescent="0.3">
      <c r="A1253" s="14">
        <v>1249</v>
      </c>
      <c r="B1253" s="1" t="s">
        <v>1390</v>
      </c>
      <c r="C1253" s="45" t="s">
        <v>145</v>
      </c>
      <c r="D1253" s="1"/>
      <c r="E1253" s="1"/>
      <c r="F1253" s="1"/>
      <c r="G1253" s="1"/>
      <c r="H1253" s="1"/>
      <c r="I1253" s="1"/>
      <c r="J1253" s="39">
        <v>56.63013338984026</v>
      </c>
      <c r="K1253" s="47">
        <v>2.6561138896710084</v>
      </c>
      <c r="L1253" s="39">
        <v>46.902836540864108</v>
      </c>
      <c r="M1253" s="1">
        <v>1</v>
      </c>
    </row>
    <row r="1254" spans="1:13" ht="15" customHeight="1" x14ac:dyDescent="0.3">
      <c r="A1254" s="5">
        <v>1250</v>
      </c>
      <c r="B1254" s="1" t="s">
        <v>1391</v>
      </c>
      <c r="C1254" s="45" t="s">
        <v>131</v>
      </c>
      <c r="D1254" s="1" t="s">
        <v>97</v>
      </c>
      <c r="E1254" s="1" t="s">
        <v>60</v>
      </c>
      <c r="F1254" s="1" t="s">
        <v>67</v>
      </c>
      <c r="G1254" s="1"/>
      <c r="H1254" s="1" t="s">
        <v>127</v>
      </c>
      <c r="I1254" s="1" t="s">
        <v>137</v>
      </c>
      <c r="J1254" s="39">
        <v>57.350455070896835</v>
      </c>
      <c r="K1254" s="47">
        <v>1.5493997689747701</v>
      </c>
      <c r="L1254" s="39">
        <v>27.016346549637603</v>
      </c>
      <c r="M1254" s="1">
        <v>1</v>
      </c>
    </row>
    <row r="1255" spans="1:13" ht="15" customHeight="1" x14ac:dyDescent="0.3">
      <c r="A1255" s="5">
        <v>1251</v>
      </c>
      <c r="B1255" s="1" t="s">
        <v>1392</v>
      </c>
      <c r="C1255" s="45" t="s">
        <v>94</v>
      </c>
      <c r="D1255" s="1" t="s">
        <v>97</v>
      </c>
      <c r="E1255" s="1" t="s">
        <v>60</v>
      </c>
      <c r="F1255" s="1" t="s">
        <v>67</v>
      </c>
      <c r="G1255" s="1"/>
      <c r="H1255" s="1" t="s">
        <v>127</v>
      </c>
      <c r="I1255" s="1" t="s">
        <v>134</v>
      </c>
      <c r="J1255" s="39">
        <v>15.468825671870164</v>
      </c>
      <c r="K1255" s="47">
        <v>2.4347710655318049</v>
      </c>
      <c r="L1255" s="39">
        <v>157.39857162909277</v>
      </c>
      <c r="M1255" s="1">
        <v>2</v>
      </c>
    </row>
    <row r="1256" spans="1:13" ht="15" customHeight="1" x14ac:dyDescent="0.3">
      <c r="A1256" s="14">
        <v>1252</v>
      </c>
      <c r="B1256" s="1" t="s">
        <v>1393</v>
      </c>
      <c r="C1256" s="45" t="s">
        <v>9</v>
      </c>
      <c r="D1256" s="1" t="s">
        <v>97</v>
      </c>
      <c r="E1256" s="1" t="s">
        <v>60</v>
      </c>
      <c r="F1256" s="1" t="s">
        <v>67</v>
      </c>
      <c r="G1256" s="1"/>
      <c r="H1256" s="1" t="s">
        <v>127</v>
      </c>
      <c r="I1256" s="1" t="s">
        <v>134</v>
      </c>
      <c r="J1256" s="39">
        <v>7.0866158101807866</v>
      </c>
      <c r="K1256" s="47">
        <v>1.5493997689747734</v>
      </c>
      <c r="L1256" s="39">
        <v>218.63747245178325</v>
      </c>
      <c r="M1256" s="1">
        <v>2</v>
      </c>
    </row>
    <row r="1257" spans="1:13" ht="15" customHeight="1" x14ac:dyDescent="0.3">
      <c r="A1257" s="5">
        <v>1253</v>
      </c>
      <c r="B1257" s="1" t="s">
        <v>1394</v>
      </c>
      <c r="C1257" s="45" t="s">
        <v>94</v>
      </c>
      <c r="D1257" s="1" t="s">
        <v>97</v>
      </c>
      <c r="E1257" s="1" t="s">
        <v>60</v>
      </c>
      <c r="F1257" s="1" t="s">
        <v>67</v>
      </c>
      <c r="G1257" s="1"/>
      <c r="H1257" s="1" t="s">
        <v>127</v>
      </c>
      <c r="I1257" s="1" t="s">
        <v>137</v>
      </c>
      <c r="J1257" s="39">
        <v>43.515690516435143</v>
      </c>
      <c r="K1257" s="47">
        <v>2.2134282413925259</v>
      </c>
      <c r="L1257" s="39">
        <v>50.865060743010645</v>
      </c>
      <c r="M1257" s="1">
        <v>1</v>
      </c>
    </row>
    <row r="1258" spans="1:13" ht="15" customHeight="1" x14ac:dyDescent="0.3">
      <c r="A1258" s="5">
        <v>1254</v>
      </c>
      <c r="B1258" s="1" t="s">
        <v>1395</v>
      </c>
      <c r="C1258" s="45" t="s">
        <v>94</v>
      </c>
      <c r="D1258" s="1" t="s">
        <v>97</v>
      </c>
      <c r="E1258" s="1" t="s">
        <v>60</v>
      </c>
      <c r="F1258" s="1" t="s">
        <v>67</v>
      </c>
      <c r="G1258" s="1"/>
      <c r="H1258" s="1" t="s">
        <v>127</v>
      </c>
      <c r="I1258" s="1" t="s">
        <v>139</v>
      </c>
      <c r="J1258" s="39">
        <v>13.444387502974372</v>
      </c>
      <c r="K1258" s="47">
        <v>2.2134282413925259</v>
      </c>
      <c r="L1258" s="39">
        <v>164.63585573555042</v>
      </c>
      <c r="M1258" s="1">
        <v>2</v>
      </c>
    </row>
    <row r="1259" spans="1:13" ht="15" customHeight="1" x14ac:dyDescent="0.3">
      <c r="A1259" s="14">
        <v>1255</v>
      </c>
      <c r="B1259" s="1" t="s">
        <v>1396</v>
      </c>
      <c r="C1259" s="45" t="s">
        <v>100</v>
      </c>
      <c r="D1259" s="1"/>
      <c r="E1259" s="1"/>
      <c r="F1259" s="1"/>
      <c r="G1259" s="1"/>
      <c r="H1259" s="1"/>
      <c r="I1259" s="1"/>
      <c r="J1259" s="39">
        <v>37.262540786535688</v>
      </c>
      <c r="K1259" s="47">
        <v>1.9920854172532401</v>
      </c>
      <c r="L1259" s="39">
        <v>53.460804743971003</v>
      </c>
      <c r="M1259" s="1">
        <v>1</v>
      </c>
    </row>
    <row r="1260" spans="1:13" ht="15" customHeight="1" x14ac:dyDescent="0.3">
      <c r="A1260" s="5">
        <v>1256</v>
      </c>
      <c r="B1260" s="1" t="s">
        <v>1397</v>
      </c>
      <c r="C1260" s="45" t="s">
        <v>94</v>
      </c>
      <c r="D1260" s="1" t="s">
        <v>97</v>
      </c>
      <c r="E1260" s="1" t="s">
        <v>60</v>
      </c>
      <c r="F1260" s="1" t="s">
        <v>61</v>
      </c>
      <c r="G1260" s="1"/>
      <c r="H1260" s="1" t="s">
        <v>127</v>
      </c>
      <c r="I1260" s="1" t="s">
        <v>139</v>
      </c>
      <c r="J1260" s="39">
        <v>66.865989251707759</v>
      </c>
      <c r="K1260" s="47">
        <v>2.6561138896711007</v>
      </c>
      <c r="L1260" s="39">
        <v>39.722943149356958</v>
      </c>
      <c r="M1260" s="1">
        <v>1</v>
      </c>
    </row>
    <row r="1261" spans="1:13" ht="15" customHeight="1" x14ac:dyDescent="0.3">
      <c r="A1261" s="5">
        <v>1257</v>
      </c>
      <c r="B1261" s="1" t="s">
        <v>1398</v>
      </c>
      <c r="C1261" s="45" t="s">
        <v>145</v>
      </c>
      <c r="D1261" s="1"/>
      <c r="E1261" s="1"/>
      <c r="F1261" s="1"/>
      <c r="G1261" s="1"/>
      <c r="H1261" s="1"/>
      <c r="I1261" s="1"/>
      <c r="J1261" s="39">
        <v>17.450364459292935</v>
      </c>
      <c r="K1261" s="47">
        <v>1.5493997689747563</v>
      </c>
      <c r="L1261" s="39">
        <v>88.788963267162387</v>
      </c>
      <c r="M1261" s="1">
        <v>1</v>
      </c>
    </row>
    <row r="1262" spans="1:13" ht="15" customHeight="1" x14ac:dyDescent="0.3">
      <c r="A1262" s="14">
        <v>1258</v>
      </c>
      <c r="B1262" s="1" t="s">
        <v>1399</v>
      </c>
      <c r="C1262" s="45" t="s">
        <v>145</v>
      </c>
      <c r="D1262" s="1"/>
      <c r="E1262" s="1"/>
      <c r="F1262" s="1"/>
      <c r="G1262" s="1"/>
      <c r="H1262" s="1"/>
      <c r="I1262" s="1"/>
      <c r="J1262" s="39">
        <v>11.208553350787216</v>
      </c>
      <c r="K1262" s="47">
        <v>1.5493997689747743</v>
      </c>
      <c r="L1262" s="39">
        <v>138.23369711363819</v>
      </c>
      <c r="M1262" s="1">
        <v>2</v>
      </c>
    </row>
    <row r="1263" spans="1:13" ht="15" customHeight="1" x14ac:dyDescent="0.3">
      <c r="A1263" s="5">
        <v>1259</v>
      </c>
      <c r="B1263" s="1" t="s">
        <v>1400</v>
      </c>
      <c r="C1263" s="45" t="s">
        <v>74</v>
      </c>
      <c r="D1263" s="1"/>
      <c r="E1263" s="1"/>
      <c r="F1263" s="1"/>
      <c r="G1263" s="1"/>
      <c r="H1263" s="1"/>
      <c r="I1263" s="1"/>
      <c r="J1263" s="39">
        <v>58.338907510344072</v>
      </c>
      <c r="K1263" s="47">
        <v>1.5493997689748058</v>
      </c>
      <c r="L1263" s="39">
        <v>26.558601027968884</v>
      </c>
      <c r="M1263" s="1">
        <v>1</v>
      </c>
    </row>
    <row r="1264" spans="1:13" ht="15" customHeight="1" x14ac:dyDescent="0.3">
      <c r="A1264" s="5">
        <v>1260</v>
      </c>
      <c r="B1264" s="1" t="s">
        <v>1401</v>
      </c>
      <c r="C1264" s="45" t="s">
        <v>94</v>
      </c>
      <c r="D1264" s="1" t="s">
        <v>97</v>
      </c>
      <c r="E1264" s="1" t="s">
        <v>107</v>
      </c>
      <c r="F1264" s="1" t="s">
        <v>61</v>
      </c>
      <c r="G1264" s="1"/>
      <c r="H1264" s="1" t="s">
        <v>127</v>
      </c>
      <c r="I1264" s="1" t="s">
        <v>134</v>
      </c>
      <c r="J1264" s="39">
        <v>47.27494184852214</v>
      </c>
      <c r="K1264" s="47">
        <v>1.9920854172532996</v>
      </c>
      <c r="L1264" s="39">
        <v>42.138294397829576</v>
      </c>
      <c r="M1264" s="1">
        <v>1</v>
      </c>
    </row>
    <row r="1265" spans="1:13" ht="15" customHeight="1" x14ac:dyDescent="0.3">
      <c r="A1265" s="14">
        <v>1261</v>
      </c>
      <c r="B1265" s="1" t="s">
        <v>1402</v>
      </c>
      <c r="C1265" s="45" t="s">
        <v>94</v>
      </c>
      <c r="D1265" s="1" t="s">
        <v>97</v>
      </c>
      <c r="E1265" s="1" t="s">
        <v>107</v>
      </c>
      <c r="F1265" s="1" t="s">
        <v>61</v>
      </c>
      <c r="G1265" s="1"/>
      <c r="H1265" s="1" t="s">
        <v>127</v>
      </c>
      <c r="I1265" s="1" t="s">
        <v>139</v>
      </c>
      <c r="J1265" s="39">
        <v>46.227269125571731</v>
      </c>
      <c r="K1265" s="47">
        <v>2.8774567138102127</v>
      </c>
      <c r="L1265" s="39">
        <v>62.245872798453462</v>
      </c>
      <c r="M1265" s="1">
        <v>1</v>
      </c>
    </row>
    <row r="1266" spans="1:13" ht="15" customHeight="1" x14ac:dyDescent="0.3">
      <c r="A1266" s="5">
        <v>1262</v>
      </c>
      <c r="B1266" s="1" t="s">
        <v>1403</v>
      </c>
      <c r="C1266" s="45" t="s">
        <v>131</v>
      </c>
      <c r="D1266" s="1" t="s">
        <v>97</v>
      </c>
      <c r="E1266" s="1" t="s">
        <v>107</v>
      </c>
      <c r="F1266" s="1" t="s">
        <v>61</v>
      </c>
      <c r="G1266" s="1"/>
      <c r="H1266" s="1" t="s">
        <v>127</v>
      </c>
      <c r="I1266" s="1" t="s">
        <v>139</v>
      </c>
      <c r="J1266" s="39">
        <v>95.509005214982196</v>
      </c>
      <c r="K1266" s="47">
        <v>3.9841708345066484</v>
      </c>
      <c r="L1266" s="39">
        <v>41.715132782910239</v>
      </c>
      <c r="M1266" s="1">
        <v>1</v>
      </c>
    </row>
    <row r="1267" spans="1:13" ht="15" customHeight="1" x14ac:dyDescent="0.3">
      <c r="A1267" s="5">
        <v>1263</v>
      </c>
      <c r="B1267" s="1" t="s">
        <v>1404</v>
      </c>
      <c r="C1267" s="45" t="s">
        <v>94</v>
      </c>
      <c r="D1267" s="1" t="s">
        <v>97</v>
      </c>
      <c r="E1267" s="1" t="s">
        <v>107</v>
      </c>
      <c r="F1267" s="1" t="s">
        <v>61</v>
      </c>
      <c r="G1267" s="1"/>
      <c r="H1267" s="1" t="s">
        <v>127</v>
      </c>
      <c r="I1267" s="1" t="s">
        <v>134</v>
      </c>
      <c r="J1267" s="39">
        <v>40.147294479102761</v>
      </c>
      <c r="K1267" s="47">
        <v>3.3201423620887889</v>
      </c>
      <c r="L1267" s="39">
        <v>82.699031283838323</v>
      </c>
      <c r="M1267" s="1">
        <v>1</v>
      </c>
    </row>
    <row r="1268" spans="1:13" ht="15" customHeight="1" x14ac:dyDescent="0.3">
      <c r="A1268" s="14">
        <v>1264</v>
      </c>
      <c r="B1268" s="1" t="s">
        <v>1405</v>
      </c>
      <c r="C1268" s="45" t="s">
        <v>94</v>
      </c>
      <c r="D1268" s="1" t="s">
        <v>97</v>
      </c>
      <c r="E1268" s="1" t="s">
        <v>107</v>
      </c>
      <c r="F1268" s="1" t="s">
        <v>61</v>
      </c>
      <c r="G1268" s="1"/>
      <c r="H1268" s="1" t="s">
        <v>127</v>
      </c>
      <c r="I1268" s="1" t="s">
        <v>137</v>
      </c>
      <c r="J1268" s="39">
        <v>82.926810817944869</v>
      </c>
      <c r="K1268" s="47">
        <v>2.6561138896710865</v>
      </c>
      <c r="L1268" s="39">
        <v>32.029615795815928</v>
      </c>
      <c r="M1268" s="1">
        <v>1</v>
      </c>
    </row>
    <row r="1269" spans="1:13" ht="15" customHeight="1" x14ac:dyDescent="0.3">
      <c r="A1269" s="5">
        <v>1265</v>
      </c>
      <c r="B1269" s="1" t="s">
        <v>1406</v>
      </c>
      <c r="C1269" s="45" t="s">
        <v>94</v>
      </c>
      <c r="D1269" s="1" t="s">
        <v>97</v>
      </c>
      <c r="E1269" s="1" t="s">
        <v>107</v>
      </c>
      <c r="F1269" s="1" t="s">
        <v>61</v>
      </c>
      <c r="G1269" s="1"/>
      <c r="H1269" s="1" t="s">
        <v>127</v>
      </c>
      <c r="I1269" s="1" t="s">
        <v>139</v>
      </c>
      <c r="J1269" s="39">
        <v>34.061421269504429</v>
      </c>
      <c r="K1269" s="47">
        <v>2.434771065531792</v>
      </c>
      <c r="L1269" s="39">
        <v>71.481781287607916</v>
      </c>
      <c r="M1269" s="1">
        <v>1</v>
      </c>
    </row>
    <row r="1270" spans="1:13" ht="15" customHeight="1" x14ac:dyDescent="0.3">
      <c r="A1270" s="5">
        <v>1266</v>
      </c>
      <c r="B1270" s="1" t="s">
        <v>1407</v>
      </c>
      <c r="C1270" s="45" t="s">
        <v>131</v>
      </c>
      <c r="D1270" s="1" t="s">
        <v>97</v>
      </c>
      <c r="E1270" s="1" t="s">
        <v>107</v>
      </c>
      <c r="F1270" s="1" t="s">
        <v>61</v>
      </c>
      <c r="G1270" s="1"/>
      <c r="H1270" s="1" t="s">
        <v>127</v>
      </c>
      <c r="I1270" s="1" t="s">
        <v>139</v>
      </c>
      <c r="J1270" s="39">
        <v>27.293603385308074</v>
      </c>
      <c r="K1270" s="47">
        <v>3.0987995379495712</v>
      </c>
      <c r="L1270" s="39">
        <v>113.5357429432579</v>
      </c>
      <c r="M1270" s="1">
        <v>1</v>
      </c>
    </row>
    <row r="1271" spans="1:13" ht="15" customHeight="1" x14ac:dyDescent="0.3">
      <c r="A1271" s="14">
        <v>1267</v>
      </c>
      <c r="B1271" s="1" t="s">
        <v>1408</v>
      </c>
      <c r="C1271" s="45" t="s">
        <v>9</v>
      </c>
      <c r="D1271" s="1" t="s">
        <v>97</v>
      </c>
      <c r="E1271" s="1" t="s">
        <v>107</v>
      </c>
      <c r="F1271" s="1" t="s">
        <v>61</v>
      </c>
      <c r="G1271" s="1"/>
      <c r="H1271" s="1" t="s">
        <v>127</v>
      </c>
      <c r="I1271" s="1" t="s">
        <v>139</v>
      </c>
      <c r="J1271" s="39">
        <v>21.401794167887161</v>
      </c>
      <c r="K1271" s="47">
        <v>2.2134282413925259</v>
      </c>
      <c r="L1271" s="39">
        <v>103.42255532546508</v>
      </c>
      <c r="M1271" s="1">
        <v>1</v>
      </c>
    </row>
    <row r="1272" spans="1:13" ht="15" customHeight="1" x14ac:dyDescent="0.3">
      <c r="A1272" s="5">
        <v>1268</v>
      </c>
      <c r="B1272" s="1" t="s">
        <v>1409</v>
      </c>
      <c r="C1272" s="45" t="s">
        <v>145</v>
      </c>
      <c r="D1272" s="1"/>
      <c r="E1272" s="1"/>
      <c r="F1272" s="1"/>
      <c r="G1272" s="1"/>
      <c r="H1272" s="1"/>
      <c r="I1272" s="1"/>
      <c r="J1272" s="39">
        <v>77.076280563834871</v>
      </c>
      <c r="K1272" s="47">
        <v>2.4347710655318329</v>
      </c>
      <c r="L1272" s="39">
        <v>31.589109486352889</v>
      </c>
      <c r="M1272" s="1">
        <v>1</v>
      </c>
    </row>
    <row r="1273" spans="1:13" ht="15" customHeight="1" x14ac:dyDescent="0.3">
      <c r="A1273" s="5">
        <v>1269</v>
      </c>
      <c r="B1273" s="1" t="s">
        <v>1410</v>
      </c>
      <c r="C1273" s="45" t="s">
        <v>100</v>
      </c>
      <c r="D1273" s="1"/>
      <c r="E1273" s="1"/>
      <c r="F1273" s="1"/>
      <c r="G1273" s="1"/>
      <c r="H1273" s="1"/>
      <c r="I1273" s="1"/>
      <c r="J1273" s="39">
        <v>105.3800450058948</v>
      </c>
      <c r="K1273" s="47">
        <v>1.549399768974842</v>
      </c>
      <c r="L1273" s="39">
        <v>14.702971220862269</v>
      </c>
      <c r="M1273" s="1">
        <v>1</v>
      </c>
    </row>
    <row r="1274" spans="1:13" ht="15" customHeight="1" x14ac:dyDescent="0.3">
      <c r="A1274" s="14">
        <v>1270</v>
      </c>
      <c r="B1274" s="1" t="s">
        <v>1411</v>
      </c>
      <c r="C1274" s="45" t="s">
        <v>145</v>
      </c>
      <c r="D1274" s="1"/>
      <c r="E1274" s="1"/>
      <c r="F1274" s="1"/>
      <c r="G1274" s="1"/>
      <c r="H1274" s="1"/>
      <c r="I1274" s="1"/>
      <c r="J1274" s="39">
        <v>61.54522437229808</v>
      </c>
      <c r="K1274" s="47">
        <v>1.7707425931140217</v>
      </c>
      <c r="L1274" s="39">
        <v>28.771405274314752</v>
      </c>
      <c r="M1274" s="1">
        <v>1</v>
      </c>
    </row>
    <row r="1275" spans="1:13" ht="15" customHeight="1" x14ac:dyDescent="0.3">
      <c r="A1275" s="5">
        <v>1271</v>
      </c>
      <c r="B1275" s="1" t="s">
        <v>1412</v>
      </c>
      <c r="C1275" s="45" t="s">
        <v>131</v>
      </c>
      <c r="D1275" s="1" t="s">
        <v>97</v>
      </c>
      <c r="E1275" s="1" t="s">
        <v>107</v>
      </c>
      <c r="F1275" s="1" t="s">
        <v>61</v>
      </c>
      <c r="G1275" s="1"/>
      <c r="H1275" s="1" t="s">
        <v>127</v>
      </c>
      <c r="I1275" s="1" t="s">
        <v>134</v>
      </c>
      <c r="J1275" s="39">
        <v>29.494844323259077</v>
      </c>
      <c r="K1275" s="47">
        <v>3.3201423620887889</v>
      </c>
      <c r="L1275" s="39">
        <v>112.56687188108288</v>
      </c>
      <c r="M1275" s="1">
        <v>1</v>
      </c>
    </row>
    <row r="1276" spans="1:13" ht="15" customHeight="1" x14ac:dyDescent="0.3">
      <c r="A1276" s="5">
        <v>1272</v>
      </c>
      <c r="B1276" s="1" t="s">
        <v>1413</v>
      </c>
      <c r="C1276" s="45" t="s">
        <v>59</v>
      </c>
      <c r="D1276" s="1" t="s">
        <v>97</v>
      </c>
      <c r="E1276" s="1" t="s">
        <v>107</v>
      </c>
      <c r="F1276" s="1" t="s">
        <v>61</v>
      </c>
      <c r="G1276" s="1"/>
      <c r="H1276" s="1" t="s">
        <v>127</v>
      </c>
      <c r="I1276" s="1" t="s">
        <v>134</v>
      </c>
      <c r="J1276" s="39">
        <v>0.26210410313886628</v>
      </c>
      <c r="K1276" s="47">
        <v>1.9920854172532751</v>
      </c>
      <c r="L1276" s="39">
        <v>7600.3595266032198</v>
      </c>
      <c r="M1276" s="1">
        <v>5</v>
      </c>
    </row>
    <row r="1277" spans="1:13" ht="15" customHeight="1" x14ac:dyDescent="0.3">
      <c r="A1277" s="14">
        <v>1273</v>
      </c>
      <c r="B1277" s="1" t="s">
        <v>1414</v>
      </c>
      <c r="C1277" s="45" t="s">
        <v>131</v>
      </c>
      <c r="D1277" s="1" t="s">
        <v>97</v>
      </c>
      <c r="E1277" s="1" t="s">
        <v>107</v>
      </c>
      <c r="F1277" s="1" t="s">
        <v>61</v>
      </c>
      <c r="G1277" s="1"/>
      <c r="H1277" s="1" t="s">
        <v>127</v>
      </c>
      <c r="I1277" s="1" t="s">
        <v>137</v>
      </c>
      <c r="J1277" s="39">
        <v>55.040567170020772</v>
      </c>
      <c r="K1277" s="47">
        <v>4.8695421310636284</v>
      </c>
      <c r="L1277" s="39">
        <v>88.471874136426905</v>
      </c>
      <c r="M1277" s="1">
        <v>1</v>
      </c>
    </row>
    <row r="1278" spans="1:13" ht="15" customHeight="1" x14ac:dyDescent="0.3">
      <c r="A1278" s="5">
        <v>1274</v>
      </c>
      <c r="B1278" s="1" t="s">
        <v>1415</v>
      </c>
      <c r="C1278" s="45" t="s">
        <v>59</v>
      </c>
      <c r="D1278" s="1" t="s">
        <v>97</v>
      </c>
      <c r="E1278" s="1" t="s">
        <v>107</v>
      </c>
      <c r="F1278" s="1" t="s">
        <v>61</v>
      </c>
      <c r="G1278" s="1"/>
      <c r="H1278" s="1" t="s">
        <v>127</v>
      </c>
      <c r="I1278" s="1" t="s">
        <v>137</v>
      </c>
      <c r="J1278" s="39">
        <v>0.67382526223830053</v>
      </c>
      <c r="K1278" s="47">
        <v>1.5493997689747707</v>
      </c>
      <c r="L1278" s="39">
        <v>2299.4088464834381</v>
      </c>
      <c r="M1278" s="1">
        <v>5</v>
      </c>
    </row>
    <row r="1279" spans="1:13" ht="15" customHeight="1" x14ac:dyDescent="0.3">
      <c r="A1279" s="5">
        <v>1275</v>
      </c>
      <c r="B1279" s="1" t="s">
        <v>1416</v>
      </c>
      <c r="C1279" s="45" t="s">
        <v>131</v>
      </c>
      <c r="D1279" s="1" t="s">
        <v>97</v>
      </c>
      <c r="E1279" s="1" t="s">
        <v>107</v>
      </c>
      <c r="F1279" s="1" t="s">
        <v>61</v>
      </c>
      <c r="G1279" s="1"/>
      <c r="H1279" s="1" t="s">
        <v>127</v>
      </c>
      <c r="I1279" s="1" t="s">
        <v>139</v>
      </c>
      <c r="J1279" s="39">
        <v>26.331975763332796</v>
      </c>
      <c r="K1279" s="47">
        <v>2.4347710655318124</v>
      </c>
      <c r="L1279" s="39">
        <v>92.464427561953954</v>
      </c>
      <c r="M1279" s="1">
        <v>1</v>
      </c>
    </row>
    <row r="1280" spans="1:13" ht="15" customHeight="1" x14ac:dyDescent="0.3">
      <c r="A1280" s="14">
        <v>1276</v>
      </c>
      <c r="B1280" s="1" t="s">
        <v>1417</v>
      </c>
      <c r="C1280" s="45" t="s">
        <v>74</v>
      </c>
      <c r="D1280" s="1"/>
      <c r="E1280" s="1"/>
      <c r="F1280" s="1"/>
      <c r="G1280" s="1"/>
      <c r="H1280" s="1"/>
      <c r="I1280" s="1"/>
      <c r="J1280" s="39">
        <v>222.95073188897618</v>
      </c>
      <c r="K1280" s="47">
        <v>2.2134282413921063</v>
      </c>
      <c r="L1280" s="39">
        <v>9.9278805798867609</v>
      </c>
      <c r="M1280" s="1">
        <v>1</v>
      </c>
    </row>
    <row r="1281" spans="1:13" ht="15" customHeight="1" x14ac:dyDescent="0.3">
      <c r="A1281" s="5">
        <v>1277</v>
      </c>
      <c r="B1281" s="1" t="s">
        <v>1418</v>
      </c>
      <c r="C1281" s="45" t="s">
        <v>145</v>
      </c>
      <c r="D1281" s="1"/>
      <c r="E1281" s="1"/>
      <c r="F1281" s="1"/>
      <c r="G1281" s="1"/>
      <c r="H1281" s="1"/>
      <c r="I1281" s="1"/>
      <c r="J1281" s="39">
        <v>105.7430670141208</v>
      </c>
      <c r="K1281" s="47">
        <v>1.9920854172531466</v>
      </c>
      <c r="L1281" s="39">
        <v>18.838922243357345</v>
      </c>
      <c r="M1281" s="1">
        <v>1</v>
      </c>
    </row>
    <row r="1282" spans="1:13" ht="15" customHeight="1" x14ac:dyDescent="0.3">
      <c r="A1282" s="5">
        <v>1278</v>
      </c>
      <c r="B1282" s="1" t="s">
        <v>1419</v>
      </c>
      <c r="C1282" s="45" t="s">
        <v>59</v>
      </c>
      <c r="D1282" s="1" t="s">
        <v>97</v>
      </c>
      <c r="E1282" s="1" t="s">
        <v>107</v>
      </c>
      <c r="F1282" s="1" t="s">
        <v>109</v>
      </c>
      <c r="G1282" s="1"/>
      <c r="H1282" s="1" t="s">
        <v>127</v>
      </c>
      <c r="I1282" s="1" t="s">
        <v>137</v>
      </c>
      <c r="J1282" s="39">
        <v>2.0599808660764736</v>
      </c>
      <c r="K1282" s="47">
        <v>3.7628280103672904</v>
      </c>
      <c r="L1282" s="39">
        <v>1826.6325053465819</v>
      </c>
      <c r="M1282" s="1">
        <v>5</v>
      </c>
    </row>
    <row r="1283" spans="1:13" ht="15" customHeight="1" x14ac:dyDescent="0.3">
      <c r="A1283" s="14">
        <v>1279</v>
      </c>
      <c r="B1283" s="1" t="s">
        <v>1420</v>
      </c>
      <c r="C1283" s="45" t="s">
        <v>94</v>
      </c>
      <c r="D1283" s="1" t="s">
        <v>97</v>
      </c>
      <c r="E1283" s="1" t="s">
        <v>107</v>
      </c>
      <c r="F1283" s="1" t="s">
        <v>109</v>
      </c>
      <c r="G1283" s="1"/>
      <c r="H1283" s="1" t="s">
        <v>127</v>
      </c>
      <c r="I1283" s="1" t="s">
        <v>137</v>
      </c>
      <c r="J1283" s="39">
        <v>56.490939275895236</v>
      </c>
      <c r="K1283" s="47">
        <v>1.5493997689747883</v>
      </c>
      <c r="L1283" s="39">
        <v>27.427403205453857</v>
      </c>
      <c r="M1283" s="1">
        <v>1</v>
      </c>
    </row>
    <row r="1284" spans="1:13" ht="15" customHeight="1" x14ac:dyDescent="0.3">
      <c r="A1284" s="5">
        <v>1280</v>
      </c>
      <c r="B1284" s="1" t="s">
        <v>1421</v>
      </c>
      <c r="C1284" s="45" t="s">
        <v>94</v>
      </c>
      <c r="D1284" s="1" t="s">
        <v>97</v>
      </c>
      <c r="E1284" s="1" t="s">
        <v>107</v>
      </c>
      <c r="F1284" s="1" t="s">
        <v>109</v>
      </c>
      <c r="G1284" s="1"/>
      <c r="H1284" s="1" t="s">
        <v>127</v>
      </c>
      <c r="I1284" s="1" t="s">
        <v>139</v>
      </c>
      <c r="J1284" s="39">
        <v>25.631996181184807</v>
      </c>
      <c r="K1284" s="47">
        <v>1.5493997689748211</v>
      </c>
      <c r="L1284" s="39">
        <v>60.447877645680975</v>
      </c>
      <c r="M1284" s="1">
        <v>1</v>
      </c>
    </row>
    <row r="1285" spans="1:13" ht="15" customHeight="1" x14ac:dyDescent="0.3">
      <c r="A1285" s="5">
        <v>1281</v>
      </c>
      <c r="B1285" s="1" t="s">
        <v>1422</v>
      </c>
      <c r="C1285" s="45" t="s">
        <v>94</v>
      </c>
      <c r="D1285" s="1" t="s">
        <v>97</v>
      </c>
      <c r="E1285" s="1" t="s">
        <v>107</v>
      </c>
      <c r="F1285" s="1" t="s">
        <v>109</v>
      </c>
      <c r="G1285" s="1"/>
      <c r="H1285" s="1" t="s">
        <v>127</v>
      </c>
      <c r="I1285" s="1" t="s">
        <v>139</v>
      </c>
      <c r="J1285" s="39">
        <v>7.488929342525033</v>
      </c>
      <c r="K1285" s="47">
        <v>1.9920854172532827</v>
      </c>
      <c r="L1285" s="39">
        <v>266.00403424044242</v>
      </c>
      <c r="M1285" s="1">
        <v>3</v>
      </c>
    </row>
    <row r="1286" spans="1:13" ht="15" customHeight="1" x14ac:dyDescent="0.3">
      <c r="A1286" s="14">
        <v>1282</v>
      </c>
      <c r="B1286" s="1" t="s">
        <v>1423</v>
      </c>
      <c r="C1286" s="45" t="s">
        <v>94</v>
      </c>
      <c r="D1286" s="1" t="s">
        <v>97</v>
      </c>
      <c r="E1286" s="1" t="s">
        <v>107</v>
      </c>
      <c r="F1286" s="1" t="s">
        <v>109</v>
      </c>
      <c r="G1286" s="1"/>
      <c r="H1286" s="1" t="s">
        <v>127</v>
      </c>
      <c r="I1286" s="1" t="s">
        <v>139</v>
      </c>
      <c r="J1286" s="39">
        <v>40.981967422074675</v>
      </c>
      <c r="K1286" s="47">
        <v>1.5493997689748094</v>
      </c>
      <c r="L1286" s="39">
        <v>37.806866444880221</v>
      </c>
      <c r="M1286" s="1">
        <v>1</v>
      </c>
    </row>
    <row r="1287" spans="1:13" ht="15" customHeight="1" x14ac:dyDescent="0.3">
      <c r="A1287" s="5">
        <v>1283</v>
      </c>
      <c r="B1287" s="1" t="s">
        <v>1424</v>
      </c>
      <c r="C1287" s="45" t="s">
        <v>145</v>
      </c>
      <c r="D1287" s="1"/>
      <c r="E1287" s="1"/>
      <c r="F1287" s="1"/>
      <c r="G1287" s="1"/>
      <c r="H1287" s="1"/>
      <c r="I1287" s="1"/>
      <c r="J1287" s="39">
        <v>183.55645763152137</v>
      </c>
      <c r="K1287" s="47">
        <v>1.9920854172531222</v>
      </c>
      <c r="L1287" s="39">
        <v>10.85271225516955</v>
      </c>
      <c r="M1287" s="1">
        <v>1</v>
      </c>
    </row>
    <row r="1288" spans="1:13" ht="15" customHeight="1" x14ac:dyDescent="0.3">
      <c r="A1288" s="5">
        <v>1284</v>
      </c>
      <c r="B1288" s="1" t="s">
        <v>1425</v>
      </c>
      <c r="C1288" s="45" t="s">
        <v>74</v>
      </c>
      <c r="D1288" s="1"/>
      <c r="E1288" s="1"/>
      <c r="F1288" s="1"/>
      <c r="G1288" s="1"/>
      <c r="H1288" s="1"/>
      <c r="I1288" s="1"/>
      <c r="J1288" s="39">
        <v>94.946864298623879</v>
      </c>
      <c r="K1288" s="47">
        <v>2.6561138896707481</v>
      </c>
      <c r="L1288" s="39">
        <v>27.97474049608234</v>
      </c>
      <c r="M1288" s="1">
        <v>1</v>
      </c>
    </row>
    <row r="1289" spans="1:13" ht="15" customHeight="1" x14ac:dyDescent="0.3">
      <c r="A1289" s="14">
        <v>1285</v>
      </c>
      <c r="B1289" s="1" t="s">
        <v>1426</v>
      </c>
      <c r="C1289" s="45" t="s">
        <v>100</v>
      </c>
      <c r="D1289" s="1"/>
      <c r="E1289" s="1"/>
      <c r="F1289" s="1"/>
      <c r="G1289" s="1"/>
      <c r="H1289" s="1"/>
      <c r="I1289" s="1"/>
      <c r="J1289" s="39">
        <v>47.594155364259635</v>
      </c>
      <c r="K1289" s="47">
        <v>2.2134282413925259</v>
      </c>
      <c r="L1289" s="39">
        <v>46.506303651197435</v>
      </c>
      <c r="M1289" s="1">
        <v>1</v>
      </c>
    </row>
    <row r="1290" spans="1:13" ht="15" customHeight="1" x14ac:dyDescent="0.3">
      <c r="A1290" s="5">
        <v>1286</v>
      </c>
      <c r="B1290" s="1" t="s">
        <v>1427</v>
      </c>
      <c r="C1290" s="45" t="s">
        <v>94</v>
      </c>
      <c r="D1290" s="1" t="s">
        <v>97</v>
      </c>
      <c r="E1290" s="1" t="s">
        <v>112</v>
      </c>
      <c r="F1290" s="1" t="s">
        <v>113</v>
      </c>
      <c r="G1290" s="1"/>
      <c r="H1290" s="1" t="s">
        <v>127</v>
      </c>
      <c r="I1290" s="1" t="s">
        <v>134</v>
      </c>
      <c r="J1290" s="39">
        <v>15.913648551813953</v>
      </c>
      <c r="K1290" s="47">
        <v>1.9920854172532607</v>
      </c>
      <c r="L1290" s="39">
        <v>125.18093577140034</v>
      </c>
      <c r="M1290" s="1">
        <v>2</v>
      </c>
    </row>
    <row r="1291" spans="1:13" ht="15" customHeight="1" x14ac:dyDescent="0.3">
      <c r="A1291" s="5">
        <v>1287</v>
      </c>
      <c r="B1291" s="1" t="s">
        <v>1428</v>
      </c>
      <c r="C1291" s="45" t="s">
        <v>94</v>
      </c>
      <c r="D1291" s="1" t="s">
        <v>97</v>
      </c>
      <c r="E1291" s="1" t="s">
        <v>112</v>
      </c>
      <c r="F1291" s="1" t="s">
        <v>113</v>
      </c>
      <c r="G1291" s="1"/>
      <c r="H1291" s="1" t="s">
        <v>127</v>
      </c>
      <c r="I1291" s="1" t="s">
        <v>139</v>
      </c>
      <c r="J1291" s="39">
        <v>14.635327714433604</v>
      </c>
      <c r="K1291" s="47">
        <v>1.7707425931141101</v>
      </c>
      <c r="L1291" s="39">
        <v>120.99097660572194</v>
      </c>
      <c r="M1291" s="1">
        <v>1</v>
      </c>
    </row>
    <row r="1292" spans="1:13" ht="15" customHeight="1" x14ac:dyDescent="0.3">
      <c r="A1292" s="14">
        <v>1288</v>
      </c>
      <c r="B1292" s="1" t="s">
        <v>1429</v>
      </c>
      <c r="C1292" s="45" t="s">
        <v>74</v>
      </c>
      <c r="D1292" s="1"/>
      <c r="E1292" s="1"/>
      <c r="F1292" s="1"/>
      <c r="G1292" s="1"/>
      <c r="H1292" s="1"/>
      <c r="I1292" s="1"/>
      <c r="J1292" s="39">
        <v>46.561296916765144</v>
      </c>
      <c r="K1292" s="47">
        <v>1.5493997689748513</v>
      </c>
      <c r="L1292" s="39">
        <v>33.276559537089803</v>
      </c>
      <c r="M1292" s="1">
        <v>1</v>
      </c>
    </row>
    <row r="1293" spans="1:13" ht="15" customHeight="1" x14ac:dyDescent="0.3">
      <c r="A1293" s="5">
        <v>1289</v>
      </c>
      <c r="B1293" s="1" t="s">
        <v>1431</v>
      </c>
      <c r="C1293" s="45" t="s">
        <v>53</v>
      </c>
      <c r="D1293" s="1"/>
      <c r="E1293" s="1"/>
      <c r="F1293" s="1"/>
      <c r="G1293" s="1"/>
      <c r="H1293" s="1"/>
      <c r="I1293" s="1"/>
      <c r="J1293" s="39">
        <v>0.23770112966079643</v>
      </c>
      <c r="K1293" s="47">
        <v>1.5493997689747716</v>
      </c>
      <c r="L1293" s="39">
        <v>6518.2684288702858</v>
      </c>
      <c r="M1293" s="1">
        <v>5</v>
      </c>
    </row>
    <row r="1294" spans="1:13" ht="15" customHeight="1" x14ac:dyDescent="0.3">
      <c r="A1294" s="5">
        <v>1290</v>
      </c>
      <c r="B1294" s="1" t="s">
        <v>1433</v>
      </c>
      <c r="C1294" s="45" t="s">
        <v>71</v>
      </c>
      <c r="D1294" s="1"/>
      <c r="E1294" s="1"/>
      <c r="F1294" s="1"/>
      <c r="G1294" s="1"/>
      <c r="H1294" s="1"/>
      <c r="I1294" s="1"/>
      <c r="J1294" s="39">
        <v>39.103556677650246</v>
      </c>
      <c r="K1294" s="47">
        <v>1.7707425931140124</v>
      </c>
      <c r="L1294" s="39">
        <v>45.283415207243429</v>
      </c>
      <c r="M1294" s="1">
        <v>1</v>
      </c>
    </row>
    <row r="1295" spans="1:13" ht="15" customHeight="1" x14ac:dyDescent="0.3">
      <c r="A1295" s="14">
        <v>1291</v>
      </c>
      <c r="B1295" s="1" t="s">
        <v>1434</v>
      </c>
      <c r="C1295" s="45" t="s">
        <v>94</v>
      </c>
      <c r="D1295" s="1" t="s">
        <v>116</v>
      </c>
      <c r="E1295" s="1" t="s">
        <v>60</v>
      </c>
      <c r="F1295" s="1" t="s">
        <v>67</v>
      </c>
      <c r="G1295" s="1"/>
      <c r="H1295" s="1" t="s">
        <v>127</v>
      </c>
      <c r="I1295" s="1" t="s">
        <v>132</v>
      </c>
      <c r="J1295" s="39">
        <v>17.62889713872725</v>
      </c>
      <c r="K1295" s="47">
        <v>1.5493997689747536</v>
      </c>
      <c r="L1295" s="39">
        <v>87.889773068731813</v>
      </c>
      <c r="M1295" s="1">
        <v>1</v>
      </c>
    </row>
    <row r="1296" spans="1:13" ht="15" customHeight="1" x14ac:dyDescent="0.3">
      <c r="A1296" s="5">
        <v>1292</v>
      </c>
      <c r="B1296" s="1" t="s">
        <v>1435</v>
      </c>
      <c r="C1296" s="45" t="s">
        <v>74</v>
      </c>
      <c r="D1296" s="1"/>
      <c r="E1296" s="1"/>
      <c r="F1296" s="1"/>
      <c r="G1296" s="1"/>
      <c r="H1296" s="1"/>
      <c r="I1296" s="1"/>
      <c r="J1296" s="39">
        <v>123.63031480077402</v>
      </c>
      <c r="K1296" s="47">
        <v>3.0987995379496671</v>
      </c>
      <c r="L1296" s="39">
        <v>25.065046084718585</v>
      </c>
      <c r="M1296" s="1">
        <v>1</v>
      </c>
    </row>
    <row r="1297" spans="1:13" ht="15" customHeight="1" x14ac:dyDescent="0.3">
      <c r="A1297" s="5">
        <v>1293</v>
      </c>
      <c r="B1297" s="1" t="s">
        <v>1436</v>
      </c>
      <c r="C1297" s="45" t="s">
        <v>94</v>
      </c>
      <c r="D1297" s="1" t="s">
        <v>116</v>
      </c>
      <c r="E1297" s="1" t="s">
        <v>107</v>
      </c>
      <c r="F1297" s="1" t="s">
        <v>61</v>
      </c>
      <c r="G1297" s="1"/>
      <c r="H1297" s="1" t="s">
        <v>127</v>
      </c>
      <c r="I1297" s="1" t="s">
        <v>134</v>
      </c>
      <c r="J1297" s="39">
        <v>91.767299085121124</v>
      </c>
      <c r="K1297" s="47">
        <v>2.4347710655317178</v>
      </c>
      <c r="L1297" s="39">
        <v>26.532011836517963</v>
      </c>
      <c r="M1297" s="1">
        <v>1</v>
      </c>
    </row>
    <row r="1298" spans="1:13" ht="15" customHeight="1" x14ac:dyDescent="0.3">
      <c r="A1298" s="14">
        <v>1294</v>
      </c>
      <c r="B1298" s="1" t="s">
        <v>1437</v>
      </c>
      <c r="C1298" s="45" t="s">
        <v>145</v>
      </c>
      <c r="D1298" s="1"/>
      <c r="E1298" s="1"/>
      <c r="F1298" s="1"/>
      <c r="G1298" s="1"/>
      <c r="H1298" s="1"/>
      <c r="I1298" s="1"/>
      <c r="J1298" s="39">
        <v>63.295656878534061</v>
      </c>
      <c r="K1298" s="47">
        <v>1.5493997689748193</v>
      </c>
      <c r="L1298" s="39">
        <v>24.478769087556135</v>
      </c>
      <c r="M1298" s="1">
        <v>1</v>
      </c>
    </row>
    <row r="1299" spans="1:13" ht="15" customHeight="1" x14ac:dyDescent="0.3">
      <c r="A1299" s="5">
        <v>1295</v>
      </c>
      <c r="B1299" s="1" t="s">
        <v>1438</v>
      </c>
      <c r="C1299" s="45" t="s">
        <v>94</v>
      </c>
      <c r="D1299" s="1" t="s">
        <v>116</v>
      </c>
      <c r="E1299" s="1" t="s">
        <v>107</v>
      </c>
      <c r="F1299" s="1" t="s">
        <v>109</v>
      </c>
      <c r="G1299" s="1"/>
      <c r="H1299" s="1" t="s">
        <v>127</v>
      </c>
      <c r="I1299" s="1" t="s">
        <v>134</v>
      </c>
      <c r="J1299" s="39">
        <v>71.501964904733683</v>
      </c>
      <c r="K1299" s="47">
        <v>1.7707425931139529</v>
      </c>
      <c r="L1299" s="39">
        <v>24.764950102744987</v>
      </c>
      <c r="M1299" s="1">
        <v>1</v>
      </c>
    </row>
    <row r="1300" spans="1:13" ht="15" customHeight="1" x14ac:dyDescent="0.3">
      <c r="A1300" s="5">
        <v>1296</v>
      </c>
      <c r="B1300" s="1" t="s">
        <v>1439</v>
      </c>
      <c r="C1300" s="45" t="s">
        <v>131</v>
      </c>
      <c r="D1300" s="1" t="s">
        <v>116</v>
      </c>
      <c r="E1300" s="1" t="s">
        <v>107</v>
      </c>
      <c r="F1300" s="1" t="s">
        <v>109</v>
      </c>
      <c r="G1300" s="1"/>
      <c r="H1300" s="1" t="s">
        <v>127</v>
      </c>
      <c r="I1300" s="1" t="s">
        <v>134</v>
      </c>
      <c r="J1300" s="39">
        <v>183.46477028320322</v>
      </c>
      <c r="K1300" s="47">
        <v>2.4347710655319483</v>
      </c>
      <c r="L1300" s="39">
        <v>13.271055046554947</v>
      </c>
      <c r="M1300" s="1">
        <v>1</v>
      </c>
    </row>
    <row r="1301" spans="1:13" ht="15" customHeight="1" x14ac:dyDescent="0.3">
      <c r="A1301" s="14">
        <v>1297</v>
      </c>
      <c r="B1301" s="1" t="s">
        <v>1440</v>
      </c>
      <c r="C1301" s="45" t="s">
        <v>9</v>
      </c>
      <c r="D1301" s="1" t="s">
        <v>116</v>
      </c>
      <c r="E1301" s="1" t="s">
        <v>107</v>
      </c>
      <c r="F1301" s="1" t="s">
        <v>109</v>
      </c>
      <c r="G1301" s="1"/>
      <c r="H1301" s="1" t="s">
        <v>127</v>
      </c>
      <c r="I1301" s="1" t="s">
        <v>134</v>
      </c>
      <c r="J1301" s="39">
        <v>12.691211518232983</v>
      </c>
      <c r="K1301" s="47">
        <v>1.5493997689747596</v>
      </c>
      <c r="L1301" s="39">
        <v>122.08446504486949</v>
      </c>
      <c r="M1301" s="1">
        <v>1</v>
      </c>
    </row>
    <row r="1302" spans="1:13" ht="15" customHeight="1" x14ac:dyDescent="0.3">
      <c r="A1302" s="5">
        <v>1298</v>
      </c>
      <c r="B1302" s="1" t="s">
        <v>1441</v>
      </c>
      <c r="C1302" s="45" t="s">
        <v>94</v>
      </c>
      <c r="D1302" s="1" t="s">
        <v>116</v>
      </c>
      <c r="E1302" s="1" t="s">
        <v>107</v>
      </c>
      <c r="F1302" s="1" t="s">
        <v>109</v>
      </c>
      <c r="G1302" s="1"/>
      <c r="H1302" s="1" t="s">
        <v>127</v>
      </c>
      <c r="I1302" s="1" t="s">
        <v>137</v>
      </c>
      <c r="J1302" s="39">
        <v>55.437376669101837</v>
      </c>
      <c r="K1302" s="47">
        <v>1.9920854172532956</v>
      </c>
      <c r="L1302" s="39">
        <v>35.933976983503072</v>
      </c>
      <c r="M1302" s="1">
        <v>1</v>
      </c>
    </row>
    <row r="1303" spans="1:13" ht="15" customHeight="1" x14ac:dyDescent="0.3">
      <c r="A1303" s="5">
        <v>1299</v>
      </c>
      <c r="B1303" s="1" t="s">
        <v>1442</v>
      </c>
      <c r="C1303" s="45" t="s">
        <v>131</v>
      </c>
      <c r="D1303" s="1" t="s">
        <v>116</v>
      </c>
      <c r="E1303" s="1" t="s">
        <v>107</v>
      </c>
      <c r="F1303" s="1" t="s">
        <v>109</v>
      </c>
      <c r="G1303" s="1"/>
      <c r="H1303" s="1" t="s">
        <v>127</v>
      </c>
      <c r="I1303" s="1" t="s">
        <v>139</v>
      </c>
      <c r="J1303" s="39">
        <v>30.848395287234936</v>
      </c>
      <c r="K1303" s="47">
        <v>2.6561138896710821</v>
      </c>
      <c r="L1303" s="39">
        <v>86.102173709184214</v>
      </c>
      <c r="M1303" s="1">
        <v>1</v>
      </c>
    </row>
    <row r="1304" spans="1:13" ht="15" customHeight="1" x14ac:dyDescent="0.3">
      <c r="A1304" s="14">
        <v>1300</v>
      </c>
      <c r="B1304" s="1" t="s">
        <v>1443</v>
      </c>
      <c r="C1304" s="45" t="s">
        <v>94</v>
      </c>
      <c r="D1304" s="1" t="s">
        <v>116</v>
      </c>
      <c r="E1304" s="1" t="s">
        <v>107</v>
      </c>
      <c r="F1304" s="1" t="s">
        <v>109</v>
      </c>
      <c r="G1304" s="1"/>
      <c r="H1304" s="1" t="s">
        <v>127</v>
      </c>
      <c r="I1304" s="1" t="s">
        <v>132</v>
      </c>
      <c r="J1304" s="39">
        <v>80.862559620133041</v>
      </c>
      <c r="K1304" s="47">
        <v>2.2134282413925259</v>
      </c>
      <c r="L1304" s="39">
        <v>27.372720475217676</v>
      </c>
      <c r="M1304" s="1">
        <v>1</v>
      </c>
    </row>
    <row r="1305" spans="1:13" ht="15" customHeight="1" x14ac:dyDescent="0.3">
      <c r="A1305" s="5">
        <v>1301</v>
      </c>
      <c r="B1305" s="1" t="s">
        <v>1444</v>
      </c>
      <c r="C1305" s="45" t="s">
        <v>94</v>
      </c>
      <c r="D1305" s="1" t="s">
        <v>116</v>
      </c>
      <c r="E1305" s="1" t="s">
        <v>107</v>
      </c>
      <c r="F1305" s="1" t="s">
        <v>109</v>
      </c>
      <c r="G1305" s="1"/>
      <c r="H1305" s="1" t="s">
        <v>127</v>
      </c>
      <c r="I1305" s="1" t="s">
        <v>134</v>
      </c>
      <c r="J1305" s="39">
        <v>219.95902823790939</v>
      </c>
      <c r="K1305" s="47">
        <v>3.0987995379496924</v>
      </c>
      <c r="L1305" s="39">
        <v>14.08807614206227</v>
      </c>
      <c r="M1305" s="1">
        <v>1</v>
      </c>
    </row>
    <row r="1306" spans="1:13" ht="15" customHeight="1" x14ac:dyDescent="0.3">
      <c r="A1306" s="5">
        <v>1302</v>
      </c>
      <c r="B1306" s="1" t="s">
        <v>1445</v>
      </c>
      <c r="C1306" s="45" t="s">
        <v>131</v>
      </c>
      <c r="D1306" s="1" t="s">
        <v>116</v>
      </c>
      <c r="E1306" s="1" t="s">
        <v>107</v>
      </c>
      <c r="F1306" s="1" t="s">
        <v>109</v>
      </c>
      <c r="G1306" s="1"/>
      <c r="H1306" s="1" t="s">
        <v>127</v>
      </c>
      <c r="I1306" s="1" t="s">
        <v>134</v>
      </c>
      <c r="J1306" s="39">
        <v>73.95782283369752</v>
      </c>
      <c r="K1306" s="47">
        <v>2.2134282413925259</v>
      </c>
      <c r="L1306" s="39">
        <v>29.928250407934101</v>
      </c>
      <c r="M1306" s="1">
        <v>1</v>
      </c>
    </row>
    <row r="1307" spans="1:13" ht="15" customHeight="1" x14ac:dyDescent="0.3">
      <c r="A1307" s="14">
        <v>1303</v>
      </c>
      <c r="B1307" s="1" t="s">
        <v>1446</v>
      </c>
      <c r="C1307" s="45" t="s">
        <v>9</v>
      </c>
      <c r="D1307" s="1" t="s">
        <v>116</v>
      </c>
      <c r="E1307" s="1" t="s">
        <v>107</v>
      </c>
      <c r="F1307" s="1" t="s">
        <v>109</v>
      </c>
      <c r="G1307" s="1"/>
      <c r="H1307" s="1" t="s">
        <v>127</v>
      </c>
      <c r="I1307" s="1" t="s">
        <v>134</v>
      </c>
      <c r="J1307" s="39">
        <v>38.579360365932899</v>
      </c>
      <c r="K1307" s="47">
        <v>2.2134282413925259</v>
      </c>
      <c r="L1307" s="39">
        <v>57.373378417830651</v>
      </c>
      <c r="M1307" s="1">
        <v>1</v>
      </c>
    </row>
    <row r="1308" spans="1:13" ht="15" customHeight="1" x14ac:dyDescent="0.3">
      <c r="A1308" s="5">
        <v>1304</v>
      </c>
      <c r="B1308" s="1" t="s">
        <v>1447</v>
      </c>
      <c r="C1308" s="45" t="s">
        <v>131</v>
      </c>
      <c r="D1308" s="1" t="s">
        <v>116</v>
      </c>
      <c r="E1308" s="1" t="s">
        <v>107</v>
      </c>
      <c r="F1308" s="1" t="s">
        <v>109</v>
      </c>
      <c r="G1308" s="1"/>
      <c r="H1308" s="1" t="s">
        <v>127</v>
      </c>
      <c r="I1308" s="1" t="s">
        <v>134</v>
      </c>
      <c r="J1308" s="39">
        <v>16.956612974590747</v>
      </c>
      <c r="K1308" s="47">
        <v>1.549399768974759</v>
      </c>
      <c r="L1308" s="39">
        <v>91.374366525703763</v>
      </c>
      <c r="M1308" s="1">
        <v>1</v>
      </c>
    </row>
    <row r="1309" spans="1:13" ht="15" customHeight="1" x14ac:dyDescent="0.3">
      <c r="A1309" s="5">
        <v>1305</v>
      </c>
      <c r="B1309" s="1" t="s">
        <v>1448</v>
      </c>
      <c r="C1309" s="45" t="s">
        <v>9</v>
      </c>
      <c r="D1309" s="1" t="s">
        <v>116</v>
      </c>
      <c r="E1309" s="1" t="s">
        <v>107</v>
      </c>
      <c r="F1309" s="1" t="s">
        <v>109</v>
      </c>
      <c r="G1309" s="1"/>
      <c r="H1309" s="1" t="s">
        <v>127</v>
      </c>
      <c r="I1309" s="1" t="s">
        <v>134</v>
      </c>
      <c r="J1309" s="39">
        <v>107.84085456653648</v>
      </c>
      <c r="K1309" s="47">
        <v>3.3201423620885722</v>
      </c>
      <c r="L1309" s="39">
        <v>30.787426299928708</v>
      </c>
      <c r="M1309" s="1">
        <v>1</v>
      </c>
    </row>
    <row r="1310" spans="1:13" ht="15" customHeight="1" x14ac:dyDescent="0.3">
      <c r="A1310" s="14">
        <v>1306</v>
      </c>
      <c r="B1310" s="1" t="s">
        <v>1449</v>
      </c>
      <c r="C1310" s="45" t="s">
        <v>94</v>
      </c>
      <c r="D1310" s="1" t="s">
        <v>116</v>
      </c>
      <c r="E1310" s="1" t="s">
        <v>107</v>
      </c>
      <c r="F1310" s="1" t="s">
        <v>109</v>
      </c>
      <c r="G1310" s="1"/>
      <c r="H1310" s="1" t="s">
        <v>127</v>
      </c>
      <c r="I1310" s="1" t="s">
        <v>137</v>
      </c>
      <c r="J1310" s="39">
        <v>78.437415621528643</v>
      </c>
      <c r="K1310" s="47">
        <v>2.2134282413925259</v>
      </c>
      <c r="L1310" s="39">
        <v>28.219035824339528</v>
      </c>
      <c r="M1310" s="1">
        <v>1</v>
      </c>
    </row>
    <row r="1311" spans="1:13" ht="15" customHeight="1" x14ac:dyDescent="0.3">
      <c r="A1311" s="5">
        <v>1307</v>
      </c>
      <c r="B1311" s="1" t="s">
        <v>1450</v>
      </c>
      <c r="C1311" s="45" t="s">
        <v>131</v>
      </c>
      <c r="D1311" s="1" t="s">
        <v>116</v>
      </c>
      <c r="E1311" s="1" t="s">
        <v>107</v>
      </c>
      <c r="F1311" s="1" t="s">
        <v>109</v>
      </c>
      <c r="G1311" s="1"/>
      <c r="H1311" s="1" t="s">
        <v>127</v>
      </c>
      <c r="I1311" s="1" t="s">
        <v>137</v>
      </c>
      <c r="J1311" s="39">
        <v>42.876005229625726</v>
      </c>
      <c r="K1311" s="47">
        <v>1.7707425931139982</v>
      </c>
      <c r="L1311" s="39">
        <v>41.299150506924583</v>
      </c>
      <c r="M1311" s="1">
        <v>1</v>
      </c>
    </row>
    <row r="1312" spans="1:13" ht="15" customHeight="1" x14ac:dyDescent="0.3">
      <c r="A1312" s="5">
        <v>1308</v>
      </c>
      <c r="B1312" s="1" t="s">
        <v>1451</v>
      </c>
      <c r="C1312" s="45" t="s">
        <v>9</v>
      </c>
      <c r="D1312" s="1" t="s">
        <v>116</v>
      </c>
      <c r="E1312" s="1" t="s">
        <v>107</v>
      </c>
      <c r="F1312" s="1" t="s">
        <v>109</v>
      </c>
      <c r="G1312" s="1"/>
      <c r="H1312" s="1" t="s">
        <v>127</v>
      </c>
      <c r="I1312" s="1" t="s">
        <v>137</v>
      </c>
      <c r="J1312" s="39">
        <v>24.886302983607287</v>
      </c>
      <c r="K1312" s="47">
        <v>1.7707425931140364</v>
      </c>
      <c r="L1312" s="39">
        <v>71.153300443237072</v>
      </c>
      <c r="M1312" s="1">
        <v>1</v>
      </c>
    </row>
    <row r="1313" spans="1:13" ht="15" customHeight="1" x14ac:dyDescent="0.3">
      <c r="A1313" s="14">
        <v>1309</v>
      </c>
      <c r="B1313" s="1" t="s">
        <v>1452</v>
      </c>
      <c r="C1313" s="45" t="s">
        <v>94</v>
      </c>
      <c r="D1313" s="1" t="s">
        <v>116</v>
      </c>
      <c r="E1313" s="1" t="s">
        <v>107</v>
      </c>
      <c r="F1313" s="1" t="s">
        <v>109</v>
      </c>
      <c r="G1313" s="1"/>
      <c r="H1313" s="1" t="s">
        <v>127</v>
      </c>
      <c r="I1313" s="1" t="s">
        <v>139</v>
      </c>
      <c r="J1313" s="39">
        <v>108.62841696979861</v>
      </c>
      <c r="K1313" s="47">
        <v>3.7628280103673775</v>
      </c>
      <c r="L1313" s="39">
        <v>34.639444404437349</v>
      </c>
      <c r="M1313" s="1">
        <v>1</v>
      </c>
    </row>
    <row r="1314" spans="1:13" ht="15" customHeight="1" x14ac:dyDescent="0.3">
      <c r="A1314" s="5">
        <v>1310</v>
      </c>
      <c r="B1314" s="1" t="s">
        <v>1453</v>
      </c>
      <c r="C1314" s="45" t="s">
        <v>131</v>
      </c>
      <c r="D1314" s="1" t="s">
        <v>116</v>
      </c>
      <c r="E1314" s="1" t="s">
        <v>107</v>
      </c>
      <c r="F1314" s="1" t="s">
        <v>109</v>
      </c>
      <c r="G1314" s="1"/>
      <c r="H1314" s="1" t="s">
        <v>127</v>
      </c>
      <c r="I1314" s="1" t="s">
        <v>139</v>
      </c>
      <c r="J1314" s="39">
        <v>93.87722859016759</v>
      </c>
      <c r="K1314" s="47">
        <v>2.434771065531721</v>
      </c>
      <c r="L1314" s="39">
        <v>25.935693906783388</v>
      </c>
      <c r="M1314" s="1">
        <v>1</v>
      </c>
    </row>
    <row r="1315" spans="1:13" ht="15" customHeight="1" x14ac:dyDescent="0.3">
      <c r="A1315" s="5">
        <v>1311</v>
      </c>
      <c r="B1315" s="1" t="s">
        <v>1454</v>
      </c>
      <c r="C1315" s="45" t="s">
        <v>131</v>
      </c>
      <c r="D1315" s="1" t="s">
        <v>116</v>
      </c>
      <c r="E1315" s="1" t="s">
        <v>107</v>
      </c>
      <c r="F1315" s="1" t="s">
        <v>109</v>
      </c>
      <c r="G1315" s="1"/>
      <c r="H1315" s="1" t="s">
        <v>127</v>
      </c>
      <c r="I1315" s="1" t="s">
        <v>139</v>
      </c>
      <c r="J1315" s="39">
        <v>61.143154508206074</v>
      </c>
      <c r="K1315" s="47">
        <v>3.0987995379496058</v>
      </c>
      <c r="L1315" s="39">
        <v>50.68105436944235</v>
      </c>
      <c r="M1315" s="1">
        <v>1</v>
      </c>
    </row>
    <row r="1316" spans="1:13" ht="15" customHeight="1" x14ac:dyDescent="0.3">
      <c r="A1316" s="14">
        <v>1312</v>
      </c>
      <c r="B1316" s="1" t="s">
        <v>1455</v>
      </c>
      <c r="C1316" s="45" t="s">
        <v>145</v>
      </c>
      <c r="D1316" s="1"/>
      <c r="E1316" s="1"/>
      <c r="F1316" s="1"/>
      <c r="G1316" s="1"/>
      <c r="H1316" s="1"/>
      <c r="I1316" s="1"/>
      <c r="J1316" s="39">
        <v>272.82484946088476</v>
      </c>
      <c r="K1316" s="47">
        <v>2.6561138896708161</v>
      </c>
      <c r="L1316" s="39">
        <v>9.7356010455771429</v>
      </c>
      <c r="M1316" s="1">
        <v>1</v>
      </c>
    </row>
    <row r="1317" spans="1:13" ht="15" customHeight="1" x14ac:dyDescent="0.3">
      <c r="A1317" s="5">
        <v>1313</v>
      </c>
      <c r="B1317" s="1" t="s">
        <v>1456</v>
      </c>
      <c r="C1317" s="45" t="s">
        <v>94</v>
      </c>
      <c r="D1317" s="1" t="s">
        <v>116</v>
      </c>
      <c r="E1317" s="1" t="s">
        <v>107</v>
      </c>
      <c r="F1317" s="1" t="s">
        <v>109</v>
      </c>
      <c r="G1317" s="1"/>
      <c r="H1317" s="1" t="s">
        <v>127</v>
      </c>
      <c r="I1317" s="1" t="s">
        <v>137</v>
      </c>
      <c r="J1317" s="39">
        <v>120.85739021999402</v>
      </c>
      <c r="K1317" s="47">
        <v>1.7707425931139684</v>
      </c>
      <c r="L1317" s="39">
        <v>14.651504470605605</v>
      </c>
      <c r="M1317" s="1">
        <v>1</v>
      </c>
    </row>
    <row r="1318" spans="1:13" ht="15" customHeight="1" x14ac:dyDescent="0.3">
      <c r="A1318" s="5">
        <v>1314</v>
      </c>
      <c r="B1318" s="1" t="s">
        <v>1457</v>
      </c>
      <c r="C1318" s="45" t="s">
        <v>94</v>
      </c>
      <c r="D1318" s="1" t="s">
        <v>116</v>
      </c>
      <c r="E1318" s="1" t="s">
        <v>107</v>
      </c>
      <c r="F1318" s="1" t="s">
        <v>109</v>
      </c>
      <c r="G1318" s="1"/>
      <c r="H1318" s="1" t="s">
        <v>127</v>
      </c>
      <c r="I1318" s="1" t="s">
        <v>139</v>
      </c>
      <c r="J1318" s="39">
        <v>103.67757387274571</v>
      </c>
      <c r="K1318" s="47">
        <v>1.7707425931139549</v>
      </c>
      <c r="L1318" s="39">
        <v>17.079321274313109</v>
      </c>
      <c r="M1318" s="1">
        <v>1</v>
      </c>
    </row>
    <row r="1319" spans="1:13" ht="15" customHeight="1" x14ac:dyDescent="0.3">
      <c r="A1319" s="14">
        <v>1315</v>
      </c>
      <c r="B1319" s="1" t="s">
        <v>1458</v>
      </c>
      <c r="C1319" s="45" t="s">
        <v>131</v>
      </c>
      <c r="D1319" s="1" t="s">
        <v>116</v>
      </c>
      <c r="E1319" s="1" t="s">
        <v>107</v>
      </c>
      <c r="F1319" s="1" t="s">
        <v>109</v>
      </c>
      <c r="G1319" s="1"/>
      <c r="H1319" s="1" t="s">
        <v>127</v>
      </c>
      <c r="I1319" s="1" t="s">
        <v>139</v>
      </c>
      <c r="J1319" s="39">
        <v>103.11201154193668</v>
      </c>
      <c r="K1319" s="47">
        <v>1.5493997689748158</v>
      </c>
      <c r="L1319" s="39">
        <v>15.026375160421145</v>
      </c>
      <c r="M1319" s="1">
        <v>1</v>
      </c>
    </row>
    <row r="1320" spans="1:13" ht="15" customHeight="1" x14ac:dyDescent="0.3">
      <c r="A1320" s="5">
        <v>1316</v>
      </c>
      <c r="B1320" s="1" t="s">
        <v>1459</v>
      </c>
      <c r="C1320" s="45" t="s">
        <v>145</v>
      </c>
      <c r="D1320" s="1"/>
      <c r="E1320" s="1"/>
      <c r="F1320" s="1"/>
      <c r="G1320" s="1"/>
      <c r="H1320" s="1"/>
      <c r="I1320" s="1"/>
      <c r="J1320" s="39">
        <v>139.65100232376486</v>
      </c>
      <c r="K1320" s="47">
        <v>1.5493997689748316</v>
      </c>
      <c r="L1320" s="39">
        <v>11.094798771173341</v>
      </c>
      <c r="M1320" s="1">
        <v>1</v>
      </c>
    </row>
    <row r="1321" spans="1:13" ht="15" customHeight="1" x14ac:dyDescent="0.3">
      <c r="A1321" s="5">
        <v>1317</v>
      </c>
      <c r="B1321" s="1" t="s">
        <v>1460</v>
      </c>
      <c r="C1321" s="45" t="s">
        <v>94</v>
      </c>
      <c r="D1321" s="1" t="s">
        <v>116</v>
      </c>
      <c r="E1321" s="1" t="s">
        <v>107</v>
      </c>
      <c r="F1321" s="1" t="s">
        <v>109</v>
      </c>
      <c r="G1321" s="1"/>
      <c r="H1321" s="1" t="s">
        <v>127</v>
      </c>
      <c r="I1321" s="1" t="s">
        <v>132</v>
      </c>
      <c r="J1321" s="39">
        <v>57.748490208105736</v>
      </c>
      <c r="K1321" s="47">
        <v>1.5493997689747943</v>
      </c>
      <c r="L1321" s="39">
        <v>26.830134664842138</v>
      </c>
      <c r="M1321" s="1">
        <v>1</v>
      </c>
    </row>
    <row r="1322" spans="1:13" ht="15" customHeight="1" x14ac:dyDescent="0.3">
      <c r="A1322" s="14">
        <v>1318</v>
      </c>
      <c r="B1322" s="1" t="s">
        <v>1461</v>
      </c>
      <c r="C1322" s="45" t="s">
        <v>94</v>
      </c>
      <c r="D1322" s="1" t="s">
        <v>116</v>
      </c>
      <c r="E1322" s="1" t="s">
        <v>107</v>
      </c>
      <c r="F1322" s="1" t="s">
        <v>109</v>
      </c>
      <c r="G1322" s="1"/>
      <c r="H1322" s="1" t="s">
        <v>127</v>
      </c>
      <c r="I1322" s="1" t="s">
        <v>134</v>
      </c>
      <c r="J1322" s="39">
        <v>97.015964847082245</v>
      </c>
      <c r="K1322" s="47">
        <v>1.770742593113968</v>
      </c>
      <c r="L1322" s="39">
        <v>18.252074242677836</v>
      </c>
      <c r="M1322" s="1">
        <v>1</v>
      </c>
    </row>
    <row r="1323" spans="1:13" ht="15" customHeight="1" x14ac:dyDescent="0.3">
      <c r="A1323" s="5">
        <v>1319</v>
      </c>
      <c r="B1323" s="1" t="s">
        <v>1462</v>
      </c>
      <c r="C1323" s="45" t="s">
        <v>53</v>
      </c>
      <c r="D1323" s="1"/>
      <c r="E1323" s="1"/>
      <c r="F1323" s="1"/>
      <c r="G1323" s="1"/>
      <c r="H1323" s="1"/>
      <c r="I1323" s="1"/>
      <c r="J1323" s="39">
        <v>63.653908013306818</v>
      </c>
      <c r="K1323" s="47">
        <v>1.5493997689747931</v>
      </c>
      <c r="L1323" s="39">
        <v>24.340999906099906</v>
      </c>
      <c r="M1323" s="1">
        <v>1</v>
      </c>
    </row>
    <row r="1324" spans="1:13" ht="15" customHeight="1" x14ac:dyDescent="0.3">
      <c r="A1324" s="5">
        <v>1320</v>
      </c>
      <c r="B1324" s="1" t="s">
        <v>1463</v>
      </c>
      <c r="C1324" s="45" t="s">
        <v>145</v>
      </c>
      <c r="D1324" s="1"/>
      <c r="E1324" s="1"/>
      <c r="F1324" s="1"/>
      <c r="G1324" s="1"/>
      <c r="H1324" s="1"/>
      <c r="I1324" s="1"/>
      <c r="J1324" s="39">
        <v>96.478909365218186</v>
      </c>
      <c r="K1324" s="47">
        <v>2.6561138896709249</v>
      </c>
      <c r="L1324" s="39">
        <v>27.53051321938436</v>
      </c>
      <c r="M1324" s="1">
        <v>1</v>
      </c>
    </row>
    <row r="1325" spans="1:13" ht="15" customHeight="1" x14ac:dyDescent="0.3">
      <c r="A1325" s="14">
        <v>1321</v>
      </c>
      <c r="B1325" s="1" t="s">
        <v>1464</v>
      </c>
      <c r="C1325" s="45" t="s">
        <v>131</v>
      </c>
      <c r="D1325" s="1" t="s">
        <v>116</v>
      </c>
      <c r="E1325" s="1" t="s">
        <v>112</v>
      </c>
      <c r="F1325" s="1" t="s">
        <v>113</v>
      </c>
      <c r="G1325" s="1"/>
      <c r="H1325" s="1" t="s">
        <v>127</v>
      </c>
      <c r="I1325" s="1" t="s">
        <v>134</v>
      </c>
      <c r="J1325" s="39">
        <v>31.931793510895368</v>
      </c>
      <c r="K1325" s="47">
        <v>2.2134282413925259</v>
      </c>
      <c r="L1325" s="39">
        <v>69.317379264565503</v>
      </c>
      <c r="M1325" s="1">
        <v>1</v>
      </c>
    </row>
    <row r="1326" spans="1:13" ht="15" customHeight="1" x14ac:dyDescent="0.3">
      <c r="A1326" s="5">
        <v>1322</v>
      </c>
      <c r="B1326" s="1" t="s">
        <v>1465</v>
      </c>
      <c r="C1326" s="45" t="s">
        <v>94</v>
      </c>
      <c r="D1326" s="1" t="s">
        <v>116</v>
      </c>
      <c r="E1326" s="1" t="s">
        <v>112</v>
      </c>
      <c r="F1326" s="1" t="s">
        <v>113</v>
      </c>
      <c r="G1326" s="1"/>
      <c r="H1326" s="1" t="s">
        <v>127</v>
      </c>
      <c r="I1326" s="1" t="s">
        <v>139</v>
      </c>
      <c r="J1326" s="39">
        <v>57.823102744431139</v>
      </c>
      <c r="K1326" s="47">
        <v>2.6561138896710568</v>
      </c>
      <c r="L1326" s="39">
        <v>45.935167149550153</v>
      </c>
      <c r="M1326" s="1">
        <v>1</v>
      </c>
    </row>
    <row r="1327" spans="1:13" ht="15" customHeight="1" x14ac:dyDescent="0.3">
      <c r="A1327" s="5">
        <v>1323</v>
      </c>
      <c r="B1327" s="1" t="s">
        <v>1466</v>
      </c>
      <c r="C1327" s="45" t="s">
        <v>131</v>
      </c>
      <c r="D1327" s="1" t="s">
        <v>116</v>
      </c>
      <c r="E1327" s="1" t="s">
        <v>112</v>
      </c>
      <c r="F1327" s="1" t="s">
        <v>113</v>
      </c>
      <c r="G1327" s="1"/>
      <c r="H1327" s="1" t="s">
        <v>127</v>
      </c>
      <c r="I1327" s="1" t="s">
        <v>139</v>
      </c>
      <c r="J1327" s="39">
        <v>82.316140744322126</v>
      </c>
      <c r="K1327" s="47">
        <v>3.3201423620885642</v>
      </c>
      <c r="L1327" s="39">
        <v>40.334038161495997</v>
      </c>
      <c r="M1327" s="1">
        <v>1</v>
      </c>
    </row>
    <row r="1328" spans="1:13" ht="15" customHeight="1" x14ac:dyDescent="0.3">
      <c r="A1328" s="14">
        <v>1324</v>
      </c>
      <c r="B1328" s="1" t="s">
        <v>1467</v>
      </c>
      <c r="C1328" s="45" t="s">
        <v>131</v>
      </c>
      <c r="D1328" s="1" t="s">
        <v>116</v>
      </c>
      <c r="E1328" s="1" t="s">
        <v>112</v>
      </c>
      <c r="F1328" s="1" t="s">
        <v>113</v>
      </c>
      <c r="G1328" s="1"/>
      <c r="H1328" s="1" t="s">
        <v>127</v>
      </c>
      <c r="I1328" s="1" t="s">
        <v>139</v>
      </c>
      <c r="J1328" s="39">
        <v>107.14337853382298</v>
      </c>
      <c r="K1328" s="47">
        <v>2.6561138896709329</v>
      </c>
      <c r="L1328" s="39">
        <v>24.79027566628816</v>
      </c>
      <c r="M1328" s="1">
        <v>1</v>
      </c>
    </row>
    <row r="1329" spans="1:13" ht="15" customHeight="1" x14ac:dyDescent="0.3">
      <c r="A1329" s="5">
        <v>1325</v>
      </c>
      <c r="B1329" s="1" t="s">
        <v>1468</v>
      </c>
      <c r="C1329" s="45" t="s">
        <v>94</v>
      </c>
      <c r="D1329" s="1" t="s">
        <v>116</v>
      </c>
      <c r="E1329" s="1" t="s">
        <v>112</v>
      </c>
      <c r="F1329" s="1" t="s">
        <v>113</v>
      </c>
      <c r="G1329" s="1"/>
      <c r="H1329" s="1" t="s">
        <v>127</v>
      </c>
      <c r="I1329" s="1" t="s">
        <v>132</v>
      </c>
      <c r="J1329" s="39">
        <v>127.78968027343095</v>
      </c>
      <c r="K1329" s="47">
        <v>2.6561138896709142</v>
      </c>
      <c r="L1329" s="39">
        <v>20.78504214102141</v>
      </c>
      <c r="M1329" s="1">
        <v>1</v>
      </c>
    </row>
    <row r="1330" spans="1:13" ht="15" customHeight="1" x14ac:dyDescent="0.3">
      <c r="A1330" s="5">
        <v>1326</v>
      </c>
      <c r="B1330" s="1" t="s">
        <v>1469</v>
      </c>
      <c r="C1330" s="45" t="s">
        <v>94</v>
      </c>
      <c r="D1330" s="1" t="s">
        <v>116</v>
      </c>
      <c r="E1330" s="1" t="s">
        <v>112</v>
      </c>
      <c r="F1330" s="1" t="s">
        <v>113</v>
      </c>
      <c r="G1330" s="1"/>
      <c r="H1330" s="1" t="s">
        <v>127</v>
      </c>
      <c r="I1330" s="1" t="s">
        <v>134</v>
      </c>
      <c r="J1330" s="39">
        <v>200.95774077731033</v>
      </c>
      <c r="K1330" s="47">
        <v>3.0987995379496773</v>
      </c>
      <c r="L1330" s="39">
        <v>15.420155132932086</v>
      </c>
      <c r="M1330" s="1">
        <v>1</v>
      </c>
    </row>
    <row r="1331" spans="1:13" ht="15" customHeight="1" x14ac:dyDescent="0.3">
      <c r="A1331" s="14">
        <v>1327</v>
      </c>
      <c r="B1331" s="1" t="s">
        <v>1470</v>
      </c>
      <c r="C1331" s="45" t="s">
        <v>131</v>
      </c>
      <c r="D1331" s="1" t="s">
        <v>116</v>
      </c>
      <c r="E1331" s="1" t="s">
        <v>112</v>
      </c>
      <c r="F1331" s="1" t="s">
        <v>113</v>
      </c>
      <c r="G1331" s="1"/>
      <c r="H1331" s="1" t="s">
        <v>127</v>
      </c>
      <c r="I1331" s="1" t="s">
        <v>134</v>
      </c>
      <c r="J1331" s="39">
        <v>27.357133804876366</v>
      </c>
      <c r="K1331" s="47">
        <v>1.7707425931140206</v>
      </c>
      <c r="L1331" s="39">
        <v>64.726904716838007</v>
      </c>
      <c r="M1331" s="1">
        <v>1</v>
      </c>
    </row>
    <row r="1332" spans="1:13" ht="15" customHeight="1" x14ac:dyDescent="0.3">
      <c r="A1332" s="5">
        <v>1328</v>
      </c>
      <c r="B1332" s="1" t="s">
        <v>1471</v>
      </c>
      <c r="C1332" s="45" t="s">
        <v>131</v>
      </c>
      <c r="D1332" s="1" t="s">
        <v>116</v>
      </c>
      <c r="E1332" s="1" t="s">
        <v>112</v>
      </c>
      <c r="F1332" s="1" t="s">
        <v>113</v>
      </c>
      <c r="G1332" s="1"/>
      <c r="H1332" s="1" t="s">
        <v>127</v>
      </c>
      <c r="I1332" s="1" t="s">
        <v>137</v>
      </c>
      <c r="J1332" s="39">
        <v>49.913632432784851</v>
      </c>
      <c r="K1332" s="47">
        <v>1.5493997689747521</v>
      </c>
      <c r="L1332" s="39">
        <v>31.041615155162646</v>
      </c>
      <c r="M1332" s="1">
        <v>1</v>
      </c>
    </row>
    <row r="1333" spans="1:13" ht="15" customHeight="1" x14ac:dyDescent="0.3">
      <c r="A1333" s="5">
        <v>1329</v>
      </c>
      <c r="B1333" s="1" t="s">
        <v>1472</v>
      </c>
      <c r="C1333" s="45" t="s">
        <v>94</v>
      </c>
      <c r="D1333" s="1" t="s">
        <v>116</v>
      </c>
      <c r="E1333" s="1" t="s">
        <v>112</v>
      </c>
      <c r="F1333" s="1" t="s">
        <v>113</v>
      </c>
      <c r="G1333" s="1"/>
      <c r="H1333" s="1" t="s">
        <v>127</v>
      </c>
      <c r="I1333" s="1" t="s">
        <v>139</v>
      </c>
      <c r="J1333" s="39">
        <v>318.66336840323015</v>
      </c>
      <c r="K1333" s="47">
        <v>4.8695421310638771</v>
      </c>
      <c r="L1333" s="39">
        <v>15.281148113962246</v>
      </c>
      <c r="M1333" s="1">
        <v>1</v>
      </c>
    </row>
    <row r="1334" spans="1:13" ht="15" customHeight="1" x14ac:dyDescent="0.3">
      <c r="A1334" s="14">
        <v>1330</v>
      </c>
      <c r="B1334" s="1" t="s">
        <v>1473</v>
      </c>
      <c r="C1334" s="45" t="s">
        <v>131</v>
      </c>
      <c r="D1334" s="1" t="s">
        <v>116</v>
      </c>
      <c r="E1334" s="1" t="s">
        <v>112</v>
      </c>
      <c r="F1334" s="1" t="s">
        <v>113</v>
      </c>
      <c r="G1334" s="1"/>
      <c r="H1334" s="1" t="s">
        <v>127</v>
      </c>
      <c r="I1334" s="1" t="s">
        <v>139</v>
      </c>
      <c r="J1334" s="39">
        <v>110.26737807693877</v>
      </c>
      <c r="K1334" s="47">
        <v>1.7707425931139662</v>
      </c>
      <c r="L1334" s="39">
        <v>16.058626077772843</v>
      </c>
      <c r="M1334" s="1">
        <v>1</v>
      </c>
    </row>
    <row r="1335" spans="1:13" ht="15" customHeight="1" x14ac:dyDescent="0.3">
      <c r="A1335" s="5">
        <v>1331</v>
      </c>
      <c r="B1335" s="1" t="s">
        <v>1474</v>
      </c>
      <c r="C1335" s="45" t="s">
        <v>9</v>
      </c>
      <c r="D1335" s="1" t="s">
        <v>116</v>
      </c>
      <c r="E1335" s="1" t="s">
        <v>112</v>
      </c>
      <c r="F1335" s="1" t="s">
        <v>113</v>
      </c>
      <c r="G1335" s="1"/>
      <c r="H1335" s="1" t="s">
        <v>127</v>
      </c>
      <c r="I1335" s="1" t="s">
        <v>139</v>
      </c>
      <c r="J1335" s="39">
        <v>139.8850110207205</v>
      </c>
      <c r="K1335" s="47">
        <v>1.7707425931139553</v>
      </c>
      <c r="L1335" s="39">
        <v>12.658558484523146</v>
      </c>
      <c r="M1335" s="1">
        <v>1</v>
      </c>
    </row>
    <row r="1336" spans="1:13" ht="15" customHeight="1" x14ac:dyDescent="0.3">
      <c r="A1336" s="5">
        <v>1332</v>
      </c>
      <c r="B1336" s="1" t="s">
        <v>1475</v>
      </c>
      <c r="C1336" s="45" t="s">
        <v>131</v>
      </c>
      <c r="D1336" s="1" t="s">
        <v>116</v>
      </c>
      <c r="E1336" s="1" t="s">
        <v>112</v>
      </c>
      <c r="F1336" s="1" t="s">
        <v>113</v>
      </c>
      <c r="G1336" s="1"/>
      <c r="H1336" s="1" t="s">
        <v>127</v>
      </c>
      <c r="I1336" s="1" t="s">
        <v>139</v>
      </c>
      <c r="J1336" s="39">
        <v>88.692937536250085</v>
      </c>
      <c r="K1336" s="47">
        <v>2.6561138896710199</v>
      </c>
      <c r="L1336" s="39">
        <v>29.947298662708377</v>
      </c>
      <c r="M1336" s="1">
        <v>1</v>
      </c>
    </row>
    <row r="1337" spans="1:13" ht="15" customHeight="1" x14ac:dyDescent="0.3">
      <c r="A1337" s="14">
        <v>1333</v>
      </c>
      <c r="B1337" s="1" t="s">
        <v>1476</v>
      </c>
      <c r="C1337" s="45" t="s">
        <v>9</v>
      </c>
      <c r="D1337" s="1" t="s">
        <v>116</v>
      </c>
      <c r="E1337" s="1" t="s">
        <v>112</v>
      </c>
      <c r="F1337" s="1" t="s">
        <v>113</v>
      </c>
      <c r="G1337" s="1"/>
      <c r="H1337" s="1" t="s">
        <v>127</v>
      </c>
      <c r="I1337" s="1" t="s">
        <v>139</v>
      </c>
      <c r="J1337" s="39">
        <v>115.45228831633892</v>
      </c>
      <c r="K1337" s="47">
        <v>3.541485186227928</v>
      </c>
      <c r="L1337" s="39">
        <v>30.674880834966814</v>
      </c>
      <c r="M1337" s="1">
        <v>1</v>
      </c>
    </row>
    <row r="1338" spans="1:13" ht="15" customHeight="1" x14ac:dyDescent="0.3">
      <c r="A1338" s="5">
        <v>1334</v>
      </c>
      <c r="B1338" s="1" t="s">
        <v>1477</v>
      </c>
      <c r="C1338" s="45" t="s">
        <v>59</v>
      </c>
      <c r="D1338" s="1" t="s">
        <v>116</v>
      </c>
      <c r="E1338" s="1" t="s">
        <v>112</v>
      </c>
      <c r="F1338" s="1" t="s">
        <v>113</v>
      </c>
      <c r="G1338" s="1"/>
      <c r="H1338" s="1" t="s">
        <v>127</v>
      </c>
      <c r="I1338" s="1" t="s">
        <v>139</v>
      </c>
      <c r="J1338" s="39">
        <v>9.2551018394781401</v>
      </c>
      <c r="K1338" s="47">
        <v>1.7707425931140155</v>
      </c>
      <c r="L1338" s="39">
        <v>191.32610573346872</v>
      </c>
      <c r="M1338" s="1">
        <v>2</v>
      </c>
    </row>
    <row r="1339" spans="1:13" ht="15" customHeight="1" x14ac:dyDescent="0.3">
      <c r="A1339" s="5">
        <v>1335</v>
      </c>
      <c r="B1339" s="1" t="s">
        <v>1478</v>
      </c>
      <c r="C1339" s="45" t="s">
        <v>145</v>
      </c>
      <c r="D1339" s="1"/>
      <c r="E1339" s="1"/>
      <c r="F1339" s="1"/>
      <c r="G1339" s="1"/>
      <c r="H1339" s="1"/>
      <c r="I1339" s="1"/>
      <c r="J1339" s="39">
        <v>209.93916749389896</v>
      </c>
      <c r="K1339" s="47">
        <v>1.9920854172531737</v>
      </c>
      <c r="L1339" s="39">
        <v>9.488869757050292</v>
      </c>
      <c r="M1339" s="1">
        <v>1</v>
      </c>
    </row>
    <row r="1340" spans="1:13" ht="15" customHeight="1" x14ac:dyDescent="0.3">
      <c r="A1340" s="14">
        <v>1336</v>
      </c>
      <c r="B1340" s="1" t="s">
        <v>1479</v>
      </c>
      <c r="C1340" s="45" t="s">
        <v>94</v>
      </c>
      <c r="D1340" s="1" t="s">
        <v>116</v>
      </c>
      <c r="E1340" s="1" t="s">
        <v>112</v>
      </c>
      <c r="F1340" s="1" t="s">
        <v>113</v>
      </c>
      <c r="G1340" s="1"/>
      <c r="H1340" s="1" t="s">
        <v>127</v>
      </c>
      <c r="I1340" s="1" t="s">
        <v>139</v>
      </c>
      <c r="J1340" s="39">
        <v>280.79015031987387</v>
      </c>
      <c r="K1340" s="47">
        <v>2.877456713810655</v>
      </c>
      <c r="L1340" s="39">
        <v>10.247712430555984</v>
      </c>
      <c r="M1340" s="1">
        <v>1</v>
      </c>
    </row>
    <row r="1341" spans="1:13" ht="15" customHeight="1" x14ac:dyDescent="0.3">
      <c r="A1341" s="5">
        <v>1337</v>
      </c>
      <c r="B1341" s="1" t="s">
        <v>1480</v>
      </c>
      <c r="C1341" s="45" t="s">
        <v>145</v>
      </c>
      <c r="D1341" s="1"/>
      <c r="E1341" s="1"/>
      <c r="F1341" s="1"/>
      <c r="G1341" s="1"/>
      <c r="H1341" s="1"/>
      <c r="I1341" s="1"/>
      <c r="J1341" s="39">
        <v>141.26198554154294</v>
      </c>
      <c r="K1341" s="47">
        <v>2.4347710655318635</v>
      </c>
      <c r="L1341" s="39">
        <v>17.235854757370909</v>
      </c>
      <c r="M1341" s="1">
        <v>1</v>
      </c>
    </row>
    <row r="1342" spans="1:13" ht="15" customHeight="1" x14ac:dyDescent="0.3">
      <c r="A1342" s="5">
        <v>1338</v>
      </c>
      <c r="B1342" s="1" t="s">
        <v>1481</v>
      </c>
      <c r="C1342" s="45" t="s">
        <v>131</v>
      </c>
      <c r="D1342" s="1" t="s">
        <v>116</v>
      </c>
      <c r="E1342" s="1" t="s">
        <v>112</v>
      </c>
      <c r="F1342" s="1" t="s">
        <v>113</v>
      </c>
      <c r="G1342" s="1"/>
      <c r="H1342" s="1" t="s">
        <v>127</v>
      </c>
      <c r="I1342" s="1" t="s">
        <v>132</v>
      </c>
      <c r="J1342" s="39">
        <v>32.173145702273537</v>
      </c>
      <c r="K1342" s="47">
        <v>1.5493997689748256</v>
      </c>
      <c r="L1342" s="39">
        <v>48.158168408920488</v>
      </c>
      <c r="M1342" s="1">
        <v>1</v>
      </c>
    </row>
    <row r="1343" spans="1:13" ht="15" customHeight="1" x14ac:dyDescent="0.3">
      <c r="A1343" s="14">
        <v>1339</v>
      </c>
      <c r="B1343" s="1" t="s">
        <v>1482</v>
      </c>
      <c r="C1343" s="45" t="s">
        <v>131</v>
      </c>
      <c r="D1343" s="1" t="s">
        <v>116</v>
      </c>
      <c r="E1343" s="1" t="s">
        <v>112</v>
      </c>
      <c r="F1343" s="1" t="s">
        <v>113</v>
      </c>
      <c r="G1343" s="1"/>
      <c r="H1343" s="1" t="s">
        <v>127</v>
      </c>
      <c r="I1343" s="1" t="s">
        <v>132</v>
      </c>
      <c r="J1343" s="39">
        <v>51.026122739935595</v>
      </c>
      <c r="K1343" s="47">
        <v>2.4347710655317023</v>
      </c>
      <c r="L1343" s="39">
        <v>47.716168401447611</v>
      </c>
      <c r="M1343" s="1">
        <v>1</v>
      </c>
    </row>
    <row r="1344" spans="1:13" ht="15" customHeight="1" x14ac:dyDescent="0.3">
      <c r="A1344" s="5">
        <v>1340</v>
      </c>
      <c r="B1344" s="1" t="s">
        <v>1483</v>
      </c>
      <c r="C1344" s="45" t="s">
        <v>94</v>
      </c>
      <c r="D1344" s="1" t="s">
        <v>116</v>
      </c>
      <c r="E1344" s="1" t="s">
        <v>112</v>
      </c>
      <c r="F1344" s="1" t="s">
        <v>113</v>
      </c>
      <c r="G1344" s="1"/>
      <c r="H1344" s="1" t="s">
        <v>127</v>
      </c>
      <c r="I1344" s="1" t="s">
        <v>134</v>
      </c>
      <c r="J1344" s="39">
        <v>174.17633725577801</v>
      </c>
      <c r="K1344" s="47">
        <v>2.8774567138102003</v>
      </c>
      <c r="L1344" s="39">
        <v>16.520365275477428</v>
      </c>
      <c r="M1344" s="1">
        <v>1</v>
      </c>
    </row>
    <row r="1345" spans="1:13" ht="15" customHeight="1" x14ac:dyDescent="0.3">
      <c r="A1345" s="5">
        <v>1341</v>
      </c>
      <c r="B1345" s="1" t="s">
        <v>1484</v>
      </c>
      <c r="C1345" s="45" t="s">
        <v>94</v>
      </c>
      <c r="D1345" s="1" t="s">
        <v>116</v>
      </c>
      <c r="E1345" s="1" t="s">
        <v>112</v>
      </c>
      <c r="F1345" s="1" t="s">
        <v>113</v>
      </c>
      <c r="G1345" s="1"/>
      <c r="H1345" s="1" t="s">
        <v>127</v>
      </c>
      <c r="I1345" s="1" t="s">
        <v>139</v>
      </c>
      <c r="J1345" s="39">
        <v>113.34970492850472</v>
      </c>
      <c r="K1345" s="47">
        <v>1.5493997689748258</v>
      </c>
      <c r="L1345" s="39">
        <v>13.669199844429317</v>
      </c>
      <c r="M1345" s="1">
        <v>1</v>
      </c>
    </row>
    <row r="1346" spans="1:13" ht="15" customHeight="1" x14ac:dyDescent="0.3">
      <c r="A1346" s="14">
        <v>1342</v>
      </c>
      <c r="B1346" s="1" t="s">
        <v>1485</v>
      </c>
      <c r="C1346" s="45" t="s">
        <v>9</v>
      </c>
      <c r="D1346" s="1" t="s">
        <v>116</v>
      </c>
      <c r="E1346" s="1" t="s">
        <v>112</v>
      </c>
      <c r="F1346" s="1" t="s">
        <v>113</v>
      </c>
      <c r="G1346" s="1"/>
      <c r="H1346" s="1" t="s">
        <v>127</v>
      </c>
      <c r="I1346" s="1" t="s">
        <v>139</v>
      </c>
      <c r="J1346" s="39">
        <v>91.489676648171795</v>
      </c>
      <c r="K1346" s="47">
        <v>1.5493997689748029</v>
      </c>
      <c r="L1346" s="39">
        <v>16.935241501979494</v>
      </c>
      <c r="M1346" s="1">
        <v>1</v>
      </c>
    </row>
    <row r="1347" spans="1:13" ht="15" customHeight="1" x14ac:dyDescent="0.3">
      <c r="A1347" s="5">
        <v>1343</v>
      </c>
      <c r="B1347" s="1" t="s">
        <v>1486</v>
      </c>
      <c r="C1347" s="45" t="s">
        <v>9</v>
      </c>
      <c r="D1347" s="1" t="s">
        <v>116</v>
      </c>
      <c r="E1347" s="1" t="s">
        <v>112</v>
      </c>
      <c r="F1347" s="1" t="s">
        <v>113</v>
      </c>
      <c r="G1347" s="1"/>
      <c r="H1347" s="1" t="s">
        <v>127</v>
      </c>
      <c r="I1347" s="1" t="s">
        <v>139</v>
      </c>
      <c r="J1347" s="39">
        <v>249.11358678985209</v>
      </c>
      <c r="K1347" s="47">
        <v>2.8774567138103464</v>
      </c>
      <c r="L1347" s="39">
        <v>11.550781917959855</v>
      </c>
      <c r="M1347" s="1">
        <v>1</v>
      </c>
    </row>
    <row r="1348" spans="1:13" ht="15" customHeight="1" x14ac:dyDescent="0.3">
      <c r="A1348" s="5">
        <v>1344</v>
      </c>
      <c r="B1348" s="1" t="s">
        <v>1487</v>
      </c>
      <c r="C1348" s="45" t="s">
        <v>9</v>
      </c>
      <c r="D1348" s="1" t="s">
        <v>116</v>
      </c>
      <c r="E1348" s="1" t="s">
        <v>112</v>
      </c>
      <c r="F1348" s="1" t="s">
        <v>113</v>
      </c>
      <c r="G1348" s="1"/>
      <c r="H1348" s="1" t="s">
        <v>127</v>
      </c>
      <c r="I1348" s="1" t="s">
        <v>139</v>
      </c>
      <c r="J1348" s="39">
        <v>88.369900050025478</v>
      </c>
      <c r="K1348" s="47">
        <v>1.9920854172532387</v>
      </c>
      <c r="L1348" s="39">
        <v>22.542578594357757</v>
      </c>
      <c r="M1348" s="1">
        <v>1</v>
      </c>
    </row>
    <row r="1349" spans="1:13" ht="15" customHeight="1" x14ac:dyDescent="0.3">
      <c r="A1349" s="14">
        <v>1345</v>
      </c>
      <c r="B1349" s="1" t="s">
        <v>1488</v>
      </c>
      <c r="C1349" s="45" t="s">
        <v>131</v>
      </c>
      <c r="D1349" s="1" t="s">
        <v>116</v>
      </c>
      <c r="E1349" s="1" t="s">
        <v>112</v>
      </c>
      <c r="F1349" s="1" t="s">
        <v>113</v>
      </c>
      <c r="G1349" s="1"/>
      <c r="H1349" s="1" t="s">
        <v>127</v>
      </c>
      <c r="I1349" s="1" t="s">
        <v>139</v>
      </c>
      <c r="J1349" s="39">
        <v>346.27032477873684</v>
      </c>
      <c r="K1349" s="47">
        <v>5.5335706034807322</v>
      </c>
      <c r="L1349" s="39">
        <v>15.980493295279132</v>
      </c>
      <c r="M1349" s="1">
        <v>1</v>
      </c>
    </row>
    <row r="1350" spans="1:13" ht="15" customHeight="1" x14ac:dyDescent="0.3">
      <c r="A1350" s="5">
        <v>1346</v>
      </c>
      <c r="B1350" s="1" t="s">
        <v>1489</v>
      </c>
      <c r="C1350" s="45" t="s">
        <v>9</v>
      </c>
      <c r="D1350" s="1" t="s">
        <v>116</v>
      </c>
      <c r="E1350" s="1" t="s">
        <v>112</v>
      </c>
      <c r="F1350" s="1" t="s">
        <v>113</v>
      </c>
      <c r="G1350" s="1"/>
      <c r="H1350" s="1" t="s">
        <v>127</v>
      </c>
      <c r="I1350" s="1" t="s">
        <v>139</v>
      </c>
      <c r="J1350" s="39">
        <v>144.89517523215852</v>
      </c>
      <c r="K1350" s="47">
        <v>2.4347710655317041</v>
      </c>
      <c r="L1350" s="39">
        <v>16.803672459283675</v>
      </c>
      <c r="M1350" s="1">
        <v>1</v>
      </c>
    </row>
    <row r="1351" spans="1:13" ht="15" customHeight="1" x14ac:dyDescent="0.3">
      <c r="A1351" s="5">
        <v>1347</v>
      </c>
      <c r="B1351" s="1" t="s">
        <v>1779</v>
      </c>
      <c r="C1351" s="45" t="s">
        <v>74</v>
      </c>
      <c r="D1351" s="1"/>
      <c r="E1351" s="1"/>
      <c r="F1351" s="1"/>
      <c r="G1351" s="1"/>
      <c r="H1351" s="1"/>
      <c r="I1351" s="1"/>
      <c r="J1351" s="39">
        <v>194.92684555455446</v>
      </c>
      <c r="K1351" s="47">
        <v>1.9920854172531683</v>
      </c>
      <c r="L1351" s="39">
        <v>10.219656566984462</v>
      </c>
      <c r="M1351" s="1">
        <v>1</v>
      </c>
    </row>
    <row r="1352" spans="1:13" ht="15" customHeight="1" x14ac:dyDescent="0.3">
      <c r="A1352" s="14">
        <v>1348</v>
      </c>
      <c r="B1352" s="1" t="s">
        <v>1491</v>
      </c>
      <c r="C1352" s="45" t="s">
        <v>94</v>
      </c>
      <c r="D1352" s="1" t="s">
        <v>116</v>
      </c>
      <c r="E1352" s="1" t="s">
        <v>112</v>
      </c>
      <c r="F1352" s="1" t="s">
        <v>1430</v>
      </c>
      <c r="G1352" s="1"/>
      <c r="H1352" s="1" t="s">
        <v>127</v>
      </c>
      <c r="I1352" s="1" t="s">
        <v>139</v>
      </c>
      <c r="J1352" s="39">
        <v>75.590831396697013</v>
      </c>
      <c r="K1352" s="47">
        <v>1.549399768974836</v>
      </c>
      <c r="L1352" s="39">
        <v>20.497191793587522</v>
      </c>
      <c r="M1352" s="1">
        <v>1</v>
      </c>
    </row>
    <row r="1353" spans="1:13" ht="15" customHeight="1" x14ac:dyDescent="0.3">
      <c r="A1353" s="5">
        <v>1349</v>
      </c>
      <c r="B1353" s="1" t="s">
        <v>1493</v>
      </c>
      <c r="C1353" s="45" t="s">
        <v>94</v>
      </c>
      <c r="D1353" s="1" t="s">
        <v>116</v>
      </c>
      <c r="E1353" s="1" t="s">
        <v>112</v>
      </c>
      <c r="F1353" s="1" t="s">
        <v>1430</v>
      </c>
      <c r="G1353" s="1"/>
      <c r="H1353" s="1" t="s">
        <v>127</v>
      </c>
      <c r="I1353" s="1" t="s">
        <v>139</v>
      </c>
      <c r="J1353" s="39">
        <v>188.64415748983907</v>
      </c>
      <c r="K1353" s="47">
        <v>3.320142362088438</v>
      </c>
      <c r="L1353" s="39">
        <v>17.600027513533096</v>
      </c>
      <c r="M1353" s="1">
        <v>1</v>
      </c>
    </row>
    <row r="1354" spans="1:13" ht="15" customHeight="1" x14ac:dyDescent="0.3">
      <c r="A1354" s="5">
        <v>1350</v>
      </c>
      <c r="B1354" s="1" t="s">
        <v>1494</v>
      </c>
      <c r="C1354" s="45" t="s">
        <v>145</v>
      </c>
      <c r="D1354" s="1"/>
      <c r="E1354" s="1"/>
      <c r="F1354" s="1"/>
      <c r="G1354" s="1"/>
      <c r="H1354" s="1"/>
      <c r="I1354" s="1"/>
      <c r="J1354" s="39">
        <v>85.910621786514255</v>
      </c>
      <c r="K1354" s="47">
        <v>1.5493997689748231</v>
      </c>
      <c r="L1354" s="39">
        <v>18.035019846847838</v>
      </c>
      <c r="M1354" s="1">
        <v>1</v>
      </c>
    </row>
    <row r="1355" spans="1:13" ht="15" customHeight="1" x14ac:dyDescent="0.3">
      <c r="A1355" s="14">
        <v>1351</v>
      </c>
      <c r="B1355" s="1" t="s">
        <v>1780</v>
      </c>
      <c r="C1355" s="45" t="s">
        <v>94</v>
      </c>
      <c r="D1355" s="1" t="s">
        <v>116</v>
      </c>
      <c r="E1355" s="1" t="s">
        <v>112</v>
      </c>
      <c r="F1355" s="1" t="s">
        <v>1430</v>
      </c>
      <c r="G1355" s="1"/>
      <c r="H1355" s="1" t="s">
        <v>127</v>
      </c>
      <c r="I1355" s="1" t="s">
        <v>132</v>
      </c>
      <c r="J1355" s="39">
        <v>85.348012115956024</v>
      </c>
      <c r="K1355" s="47">
        <v>2.6561138896710452</v>
      </c>
      <c r="L1355" s="39">
        <v>31.120981307243337</v>
      </c>
      <c r="M1355" s="1">
        <v>1</v>
      </c>
    </row>
    <row r="1356" spans="1:13" ht="15" customHeight="1" x14ac:dyDescent="0.3">
      <c r="A1356" s="5">
        <v>1352</v>
      </c>
      <c r="B1356" s="1" t="s">
        <v>1497</v>
      </c>
      <c r="C1356" s="45" t="s">
        <v>94</v>
      </c>
      <c r="D1356" s="1" t="s">
        <v>116</v>
      </c>
      <c r="E1356" s="1" t="s">
        <v>112</v>
      </c>
      <c r="F1356" s="1" t="s">
        <v>1430</v>
      </c>
      <c r="G1356" s="1"/>
      <c r="H1356" s="1" t="s">
        <v>127</v>
      </c>
      <c r="I1356" s="1" t="s">
        <v>139</v>
      </c>
      <c r="J1356" s="39">
        <v>184.69300610097935</v>
      </c>
      <c r="K1356" s="47">
        <v>1.5493997689748511</v>
      </c>
      <c r="L1356" s="39">
        <v>8.3890549062140991</v>
      </c>
      <c r="M1356" s="1">
        <v>1</v>
      </c>
    </row>
    <row r="1357" spans="1:13" ht="15" customHeight="1" x14ac:dyDescent="0.3">
      <c r="A1357" s="5">
        <v>1353</v>
      </c>
      <c r="B1357" s="1" t="s">
        <v>1781</v>
      </c>
      <c r="C1357" s="45" t="s">
        <v>145</v>
      </c>
      <c r="D1357" s="1"/>
      <c r="E1357" s="1"/>
      <c r="F1357" s="1"/>
      <c r="G1357" s="1"/>
      <c r="H1357" s="1"/>
      <c r="I1357" s="1"/>
      <c r="J1357" s="39">
        <v>156.51329102921397</v>
      </c>
      <c r="K1357" s="47">
        <v>1.9920854172532214</v>
      </c>
      <c r="L1357" s="39">
        <v>12.727899363392652</v>
      </c>
      <c r="M1357" s="1">
        <v>1</v>
      </c>
    </row>
    <row r="1358" spans="1:13" ht="15" customHeight="1" x14ac:dyDescent="0.3">
      <c r="A1358" s="14">
        <v>1354</v>
      </c>
      <c r="B1358" s="1" t="s">
        <v>1499</v>
      </c>
      <c r="C1358" s="45" t="s">
        <v>94</v>
      </c>
      <c r="D1358" s="1" t="s">
        <v>116</v>
      </c>
      <c r="E1358" s="1" t="s">
        <v>112</v>
      </c>
      <c r="F1358" s="1" t="s">
        <v>1430</v>
      </c>
      <c r="G1358" s="1"/>
      <c r="H1358" s="1" t="s">
        <v>127</v>
      </c>
      <c r="I1358" s="1" t="s">
        <v>139</v>
      </c>
      <c r="J1358" s="39">
        <v>119.96499084467335</v>
      </c>
      <c r="K1358" s="47">
        <v>1.7707425931139518</v>
      </c>
      <c r="L1358" s="39">
        <v>14.760494546335186</v>
      </c>
      <c r="M1358" s="1">
        <v>1</v>
      </c>
    </row>
    <row r="1359" spans="1:13" ht="15" customHeight="1" x14ac:dyDescent="0.3">
      <c r="A1359" s="5">
        <v>1355</v>
      </c>
      <c r="B1359" s="1" t="s">
        <v>1500</v>
      </c>
      <c r="C1359" s="45" t="s">
        <v>131</v>
      </c>
      <c r="D1359" s="1" t="s">
        <v>116</v>
      </c>
      <c r="E1359" s="1" t="s">
        <v>112</v>
      </c>
      <c r="F1359" s="1" t="s">
        <v>1430</v>
      </c>
      <c r="G1359" s="1"/>
      <c r="H1359" s="1" t="s">
        <v>127</v>
      </c>
      <c r="I1359" s="1" t="s">
        <v>139</v>
      </c>
      <c r="J1359" s="39">
        <v>119.63384431411498</v>
      </c>
      <c r="K1359" s="47">
        <v>1.9920854172532649</v>
      </c>
      <c r="L1359" s="39">
        <v>16.651520551515279</v>
      </c>
      <c r="M1359" s="1">
        <v>1</v>
      </c>
    </row>
    <row r="1360" spans="1:13" ht="15" customHeight="1" x14ac:dyDescent="0.3">
      <c r="A1360" s="5">
        <v>1356</v>
      </c>
      <c r="B1360" s="1" t="s">
        <v>1506</v>
      </c>
      <c r="C1360" s="45" t="s">
        <v>71</v>
      </c>
      <c r="D1360" s="1"/>
      <c r="E1360" s="1"/>
      <c r="F1360" s="1"/>
      <c r="G1360" s="1"/>
      <c r="H1360" s="1"/>
      <c r="I1360" s="1"/>
      <c r="J1360" s="39">
        <v>30.064684693177067</v>
      </c>
      <c r="K1360" s="47">
        <v>1.9920854172532609</v>
      </c>
      <c r="L1360" s="39">
        <v>66.259980358461846</v>
      </c>
      <c r="M1360" s="1">
        <v>1</v>
      </c>
    </row>
    <row r="1361" spans="1:13" ht="15" customHeight="1" x14ac:dyDescent="0.3">
      <c r="A1361" s="14">
        <v>1357</v>
      </c>
      <c r="B1361" s="1" t="s">
        <v>1507</v>
      </c>
      <c r="C1361" s="45" t="s">
        <v>74</v>
      </c>
      <c r="D1361" s="1"/>
      <c r="E1361" s="1"/>
      <c r="F1361" s="1"/>
      <c r="G1361" s="1"/>
      <c r="H1361" s="1"/>
      <c r="I1361" s="1"/>
      <c r="J1361" s="39">
        <v>8.888806396080879</v>
      </c>
      <c r="K1361" s="47">
        <v>1.5493997689747743</v>
      </c>
      <c r="L1361" s="39">
        <v>174.30909167488593</v>
      </c>
      <c r="M1361" s="1">
        <v>2</v>
      </c>
    </row>
    <row r="1362" spans="1:13" ht="15" customHeight="1" x14ac:dyDescent="0.3">
      <c r="A1362" s="5">
        <v>1358</v>
      </c>
      <c r="B1362" s="1" t="s">
        <v>1508</v>
      </c>
      <c r="C1362" s="45" t="s">
        <v>145</v>
      </c>
      <c r="D1362" s="1"/>
      <c r="E1362" s="1"/>
      <c r="F1362" s="1"/>
      <c r="G1362" s="1"/>
      <c r="H1362" s="1"/>
      <c r="I1362" s="1"/>
      <c r="J1362" s="39">
        <v>6.9357378856796013</v>
      </c>
      <c r="K1362" s="47">
        <v>1.549399768974774</v>
      </c>
      <c r="L1362" s="39">
        <v>223.39364527801146</v>
      </c>
      <c r="M1362" s="1">
        <v>2</v>
      </c>
    </row>
    <row r="1363" spans="1:13" ht="15" customHeight="1" x14ac:dyDescent="0.3">
      <c r="A1363" s="5">
        <v>1359</v>
      </c>
      <c r="B1363" s="1" t="s">
        <v>1509</v>
      </c>
      <c r="C1363" s="45" t="s">
        <v>94</v>
      </c>
      <c r="D1363" s="1" t="s">
        <v>118</v>
      </c>
      <c r="E1363" s="1" t="s">
        <v>82</v>
      </c>
      <c r="F1363" s="1" t="s">
        <v>173</v>
      </c>
      <c r="G1363" s="1"/>
      <c r="H1363" s="1" t="s">
        <v>127</v>
      </c>
      <c r="I1363" s="1" t="s">
        <v>139</v>
      </c>
      <c r="J1363" s="39">
        <v>18.806403534115866</v>
      </c>
      <c r="K1363" s="47">
        <v>1.9920854172532716</v>
      </c>
      <c r="L1363" s="39">
        <v>105.92591048253949</v>
      </c>
      <c r="M1363" s="1">
        <v>1</v>
      </c>
    </row>
    <row r="1364" spans="1:13" ht="15" customHeight="1" x14ac:dyDescent="0.3">
      <c r="A1364" s="14">
        <v>1360</v>
      </c>
      <c r="B1364" s="1" t="s">
        <v>1510</v>
      </c>
      <c r="C1364" s="45" t="s">
        <v>131</v>
      </c>
      <c r="D1364" s="1" t="s">
        <v>118</v>
      </c>
      <c r="E1364" s="1" t="s">
        <v>82</v>
      </c>
      <c r="F1364" s="1" t="s">
        <v>173</v>
      </c>
      <c r="G1364" s="1"/>
      <c r="H1364" s="1" t="s">
        <v>127</v>
      </c>
      <c r="I1364" s="1" t="s">
        <v>139</v>
      </c>
      <c r="J1364" s="39">
        <v>15.786085421415104</v>
      </c>
      <c r="K1364" s="47">
        <v>1.5493997689747627</v>
      </c>
      <c r="L1364" s="39">
        <v>98.149713979938085</v>
      </c>
      <c r="M1364" s="1">
        <v>1</v>
      </c>
    </row>
    <row r="1365" spans="1:13" ht="15" customHeight="1" x14ac:dyDescent="0.3">
      <c r="A1365" s="5">
        <v>1361</v>
      </c>
      <c r="B1365" s="1" t="s">
        <v>1511</v>
      </c>
      <c r="C1365" s="45" t="s">
        <v>74</v>
      </c>
      <c r="D1365" s="1"/>
      <c r="E1365" s="1"/>
      <c r="F1365" s="1"/>
      <c r="G1365" s="1"/>
      <c r="H1365" s="1"/>
      <c r="I1365" s="1"/>
      <c r="J1365" s="39">
        <v>12.595118773758342</v>
      </c>
      <c r="K1365" s="47">
        <v>2.6561138896710186</v>
      </c>
      <c r="L1365" s="39">
        <v>210.8843860373095</v>
      </c>
      <c r="M1365" s="1">
        <v>2</v>
      </c>
    </row>
    <row r="1366" spans="1:13" ht="15" customHeight="1" x14ac:dyDescent="0.3">
      <c r="A1366" s="5">
        <v>1362</v>
      </c>
      <c r="B1366" s="1" t="s">
        <v>1512</v>
      </c>
      <c r="C1366" s="45" t="s">
        <v>131</v>
      </c>
      <c r="D1366" s="1" t="s">
        <v>118</v>
      </c>
      <c r="E1366" s="1" t="s">
        <v>91</v>
      </c>
      <c r="F1366" s="1" t="s">
        <v>173</v>
      </c>
      <c r="G1366" s="1"/>
      <c r="H1366" s="1" t="s">
        <v>127</v>
      </c>
      <c r="I1366" s="1" t="s">
        <v>139</v>
      </c>
      <c r="J1366" s="39">
        <v>5.7287737549239344</v>
      </c>
      <c r="K1366" s="47">
        <v>2.213428241392525</v>
      </c>
      <c r="L1366" s="39">
        <v>386.3703361456827</v>
      </c>
      <c r="M1366" s="1">
        <v>3</v>
      </c>
    </row>
    <row r="1367" spans="1:13" ht="15" customHeight="1" x14ac:dyDescent="0.3">
      <c r="A1367" s="14">
        <v>1363</v>
      </c>
      <c r="B1367" s="1" t="s">
        <v>1513</v>
      </c>
      <c r="C1367" s="45" t="s">
        <v>145</v>
      </c>
      <c r="D1367" s="1"/>
      <c r="E1367" s="1"/>
      <c r="F1367" s="1"/>
      <c r="G1367" s="1"/>
      <c r="H1367" s="1"/>
      <c r="I1367" s="1"/>
      <c r="J1367" s="39">
        <v>45.99575384256535</v>
      </c>
      <c r="K1367" s="47">
        <v>3.762828010367357</v>
      </c>
      <c r="L1367" s="39">
        <v>81.808160449914482</v>
      </c>
      <c r="M1367" s="1">
        <v>1</v>
      </c>
    </row>
    <row r="1368" spans="1:13" ht="15" customHeight="1" x14ac:dyDescent="0.3">
      <c r="A1368" s="5">
        <v>1364</v>
      </c>
      <c r="B1368" s="1" t="s">
        <v>1514</v>
      </c>
      <c r="C1368" s="45" t="s">
        <v>9</v>
      </c>
      <c r="D1368" s="1" t="s">
        <v>118</v>
      </c>
      <c r="E1368" s="1" t="s">
        <v>91</v>
      </c>
      <c r="F1368" s="1" t="s">
        <v>173</v>
      </c>
      <c r="G1368" s="1"/>
      <c r="H1368" s="1" t="s">
        <v>127</v>
      </c>
      <c r="I1368" s="1" t="s">
        <v>132</v>
      </c>
      <c r="J1368" s="39">
        <v>6.3373311869175559</v>
      </c>
      <c r="K1368" s="47">
        <v>1.5493997689747736</v>
      </c>
      <c r="L1368" s="39">
        <v>244.4877383358583</v>
      </c>
      <c r="M1368" s="1">
        <v>2</v>
      </c>
    </row>
    <row r="1369" spans="1:13" ht="15" customHeight="1" x14ac:dyDescent="0.3">
      <c r="A1369" s="5">
        <v>1365</v>
      </c>
      <c r="B1369" s="1" t="s">
        <v>1515</v>
      </c>
      <c r="C1369" s="45" t="s">
        <v>59</v>
      </c>
      <c r="D1369" s="1" t="s">
        <v>118</v>
      </c>
      <c r="E1369" s="1" t="s">
        <v>91</v>
      </c>
      <c r="F1369" s="1" t="s">
        <v>173</v>
      </c>
      <c r="G1369" s="1"/>
      <c r="H1369" s="1" t="s">
        <v>127</v>
      </c>
      <c r="I1369" s="1" t="s">
        <v>132</v>
      </c>
      <c r="J1369" s="39">
        <v>0.56633755545082165</v>
      </c>
      <c r="K1369" s="47">
        <v>3.0987995379495414</v>
      </c>
      <c r="L1369" s="39">
        <v>5471.6476209719203</v>
      </c>
      <c r="M1369" s="1">
        <v>5</v>
      </c>
    </row>
    <row r="1370" spans="1:13" ht="15" customHeight="1" x14ac:dyDescent="0.3">
      <c r="A1370" s="14">
        <v>1366</v>
      </c>
      <c r="B1370" s="1" t="s">
        <v>1516</v>
      </c>
      <c r="C1370" s="45" t="s">
        <v>131</v>
      </c>
      <c r="D1370" s="1" t="s">
        <v>118</v>
      </c>
      <c r="E1370" s="1" t="s">
        <v>91</v>
      </c>
      <c r="F1370" s="1" t="s">
        <v>173</v>
      </c>
      <c r="G1370" s="1"/>
      <c r="H1370" s="1" t="s">
        <v>127</v>
      </c>
      <c r="I1370" s="1" t="s">
        <v>132</v>
      </c>
      <c r="J1370" s="39">
        <v>5.9911257788423855</v>
      </c>
      <c r="K1370" s="47">
        <v>1.5493997689747738</v>
      </c>
      <c r="L1370" s="39">
        <v>258.61579712555312</v>
      </c>
      <c r="M1370" s="1">
        <v>3</v>
      </c>
    </row>
    <row r="1371" spans="1:13" ht="15" customHeight="1" x14ac:dyDescent="0.3">
      <c r="A1371" s="5">
        <v>1367</v>
      </c>
      <c r="B1371" s="1" t="s">
        <v>1517</v>
      </c>
      <c r="C1371" s="45" t="s">
        <v>9</v>
      </c>
      <c r="D1371" s="1" t="s">
        <v>118</v>
      </c>
      <c r="E1371" s="1" t="s">
        <v>91</v>
      </c>
      <c r="F1371" s="1" t="s">
        <v>173</v>
      </c>
      <c r="G1371" s="1"/>
      <c r="H1371" s="1" t="s">
        <v>127</v>
      </c>
      <c r="I1371" s="1" t="s">
        <v>134</v>
      </c>
      <c r="J1371" s="39">
        <v>15.59970039629196</v>
      </c>
      <c r="K1371" s="47">
        <v>3.0987995379495166</v>
      </c>
      <c r="L1371" s="39">
        <v>198.64481106868561</v>
      </c>
      <c r="M1371" s="1">
        <v>2</v>
      </c>
    </row>
    <row r="1372" spans="1:13" ht="15" customHeight="1" x14ac:dyDescent="0.3">
      <c r="A1372" s="5">
        <v>1368</v>
      </c>
      <c r="B1372" s="1" t="s">
        <v>1518</v>
      </c>
      <c r="C1372" s="45" t="s">
        <v>59</v>
      </c>
      <c r="D1372" s="1" t="s">
        <v>118</v>
      </c>
      <c r="E1372" s="1" t="s">
        <v>91</v>
      </c>
      <c r="F1372" s="1" t="s">
        <v>173</v>
      </c>
      <c r="G1372" s="1"/>
      <c r="H1372" s="1" t="s">
        <v>127</v>
      </c>
      <c r="I1372" s="1" t="s">
        <v>134</v>
      </c>
      <c r="J1372" s="39">
        <v>5.4483329988513889</v>
      </c>
      <c r="K1372" s="47">
        <v>1.7707425931140159</v>
      </c>
      <c r="L1372" s="39">
        <v>325.00630807392315</v>
      </c>
      <c r="M1372" s="1">
        <v>3</v>
      </c>
    </row>
    <row r="1373" spans="1:13" ht="15" customHeight="1" x14ac:dyDescent="0.3">
      <c r="A1373" s="14">
        <v>1369</v>
      </c>
      <c r="B1373" s="1" t="s">
        <v>1519</v>
      </c>
      <c r="C1373" s="45" t="s">
        <v>59</v>
      </c>
      <c r="D1373" s="1" t="s">
        <v>118</v>
      </c>
      <c r="E1373" s="1" t="s">
        <v>91</v>
      </c>
      <c r="F1373" s="1" t="s">
        <v>173</v>
      </c>
      <c r="G1373" s="1"/>
      <c r="H1373" s="1" t="s">
        <v>127</v>
      </c>
      <c r="I1373" s="1" t="s">
        <v>134</v>
      </c>
      <c r="J1373" s="39">
        <v>1.3797436569903245</v>
      </c>
      <c r="K1373" s="47">
        <v>2.2134282413925219</v>
      </c>
      <c r="L1373" s="39">
        <v>1604.2315035683789</v>
      </c>
      <c r="M1373" s="1">
        <v>5</v>
      </c>
    </row>
    <row r="1374" spans="1:13" ht="15" customHeight="1" x14ac:dyDescent="0.3">
      <c r="A1374" s="5">
        <v>1370</v>
      </c>
      <c r="B1374" s="1" t="s">
        <v>1520</v>
      </c>
      <c r="C1374" s="45" t="s">
        <v>9</v>
      </c>
      <c r="D1374" s="1" t="s">
        <v>118</v>
      </c>
      <c r="E1374" s="1" t="s">
        <v>91</v>
      </c>
      <c r="F1374" s="1" t="s">
        <v>173</v>
      </c>
      <c r="G1374" s="1"/>
      <c r="H1374" s="1" t="s">
        <v>127</v>
      </c>
      <c r="I1374" s="1" t="s">
        <v>134</v>
      </c>
      <c r="J1374" s="39">
        <v>4.7198528997645335</v>
      </c>
      <c r="K1374" s="47">
        <v>2.213428241392525</v>
      </c>
      <c r="L1374" s="39">
        <v>468.96127663278446</v>
      </c>
      <c r="M1374" s="1">
        <v>3</v>
      </c>
    </row>
    <row r="1375" spans="1:13" ht="15" customHeight="1" x14ac:dyDescent="0.3">
      <c r="A1375" s="5">
        <v>1371</v>
      </c>
      <c r="B1375" s="1" t="s">
        <v>1521</v>
      </c>
      <c r="C1375" s="45" t="s">
        <v>131</v>
      </c>
      <c r="D1375" s="1" t="s">
        <v>118</v>
      </c>
      <c r="E1375" s="1" t="s">
        <v>91</v>
      </c>
      <c r="F1375" s="1" t="s">
        <v>173</v>
      </c>
      <c r="G1375" s="1"/>
      <c r="H1375" s="1" t="s">
        <v>127</v>
      </c>
      <c r="I1375" s="1" t="s">
        <v>134</v>
      </c>
      <c r="J1375" s="39">
        <v>22.388851350658484</v>
      </c>
      <c r="K1375" s="47">
        <v>2.8774567138102385</v>
      </c>
      <c r="L1375" s="39">
        <v>128.52185530838361</v>
      </c>
      <c r="M1375" s="1">
        <v>2</v>
      </c>
    </row>
    <row r="1376" spans="1:13" ht="15" customHeight="1" x14ac:dyDescent="0.3">
      <c r="A1376" s="14">
        <v>1372</v>
      </c>
      <c r="B1376" s="1" t="s">
        <v>1522</v>
      </c>
      <c r="C1376" s="45" t="s">
        <v>9</v>
      </c>
      <c r="D1376" s="1" t="s">
        <v>118</v>
      </c>
      <c r="E1376" s="1" t="s">
        <v>91</v>
      </c>
      <c r="F1376" s="1" t="s">
        <v>173</v>
      </c>
      <c r="G1376" s="1"/>
      <c r="H1376" s="1" t="s">
        <v>127</v>
      </c>
      <c r="I1376" s="1" t="s">
        <v>139</v>
      </c>
      <c r="J1376" s="39">
        <v>23.471557140750484</v>
      </c>
      <c r="K1376" s="47">
        <v>1.770742593114035</v>
      </c>
      <c r="L1376" s="39">
        <v>75.442058764807499</v>
      </c>
      <c r="M1376" s="1">
        <v>1</v>
      </c>
    </row>
    <row r="1377" spans="1:13" ht="15" customHeight="1" x14ac:dyDescent="0.3">
      <c r="A1377" s="5">
        <v>1373</v>
      </c>
      <c r="B1377" s="1" t="s">
        <v>1523</v>
      </c>
      <c r="C1377" s="45" t="s">
        <v>9</v>
      </c>
      <c r="D1377" s="1" t="s">
        <v>118</v>
      </c>
      <c r="E1377" s="1" t="s">
        <v>91</v>
      </c>
      <c r="F1377" s="1" t="s">
        <v>173</v>
      </c>
      <c r="G1377" s="1"/>
      <c r="H1377" s="1" t="s">
        <v>127</v>
      </c>
      <c r="I1377" s="1" t="s">
        <v>139</v>
      </c>
      <c r="J1377" s="39">
        <v>14.467065189277319</v>
      </c>
      <c r="K1377" s="47">
        <v>1.5493997689747652</v>
      </c>
      <c r="L1377" s="39">
        <v>107.09841620974704</v>
      </c>
      <c r="M1377" s="1">
        <v>1</v>
      </c>
    </row>
    <row r="1378" spans="1:13" ht="15" customHeight="1" x14ac:dyDescent="0.3">
      <c r="A1378" s="5">
        <v>1374</v>
      </c>
      <c r="B1378" s="1" t="s">
        <v>1524</v>
      </c>
      <c r="C1378" s="45" t="s">
        <v>9</v>
      </c>
      <c r="D1378" s="1" t="s">
        <v>118</v>
      </c>
      <c r="E1378" s="1" t="s">
        <v>91</v>
      </c>
      <c r="F1378" s="1" t="s">
        <v>173</v>
      </c>
      <c r="G1378" s="1"/>
      <c r="H1378" s="1" t="s">
        <v>127</v>
      </c>
      <c r="I1378" s="1" t="s">
        <v>139</v>
      </c>
      <c r="J1378" s="39">
        <v>52.527515675243656</v>
      </c>
      <c r="K1378" s="47">
        <v>2.2134282413925259</v>
      </c>
      <c r="L1378" s="39">
        <v>42.138452826843277</v>
      </c>
      <c r="M1378" s="1">
        <v>1</v>
      </c>
    </row>
    <row r="1379" spans="1:13" ht="15" customHeight="1" x14ac:dyDescent="0.3">
      <c r="A1379" s="14">
        <v>1375</v>
      </c>
      <c r="B1379" s="1" t="s">
        <v>1525</v>
      </c>
      <c r="C1379" s="45" t="s">
        <v>9</v>
      </c>
      <c r="D1379" s="1" t="s">
        <v>118</v>
      </c>
      <c r="E1379" s="1" t="s">
        <v>91</v>
      </c>
      <c r="F1379" s="1" t="s">
        <v>173</v>
      </c>
      <c r="G1379" s="1"/>
      <c r="H1379" s="1" t="s">
        <v>127</v>
      </c>
      <c r="I1379" s="1" t="s">
        <v>139</v>
      </c>
      <c r="J1379" s="39">
        <v>10.532138240707038</v>
      </c>
      <c r="K1379" s="47">
        <v>1.7707425931140155</v>
      </c>
      <c r="L1379" s="39">
        <v>168.1275494723418</v>
      </c>
      <c r="M1379" s="1">
        <v>2</v>
      </c>
    </row>
    <row r="1380" spans="1:13" ht="15" customHeight="1" x14ac:dyDescent="0.3">
      <c r="A1380" s="5">
        <v>1376</v>
      </c>
      <c r="B1380" s="1" t="s">
        <v>1526</v>
      </c>
      <c r="C1380" s="45" t="s">
        <v>9</v>
      </c>
      <c r="D1380" s="1" t="s">
        <v>118</v>
      </c>
      <c r="E1380" s="1" t="s">
        <v>91</v>
      </c>
      <c r="F1380" s="1" t="s">
        <v>173</v>
      </c>
      <c r="G1380" s="1"/>
      <c r="H1380" s="1" t="s">
        <v>127</v>
      </c>
      <c r="I1380" s="1" t="s">
        <v>139</v>
      </c>
      <c r="J1380" s="39">
        <v>19.84103340340128</v>
      </c>
      <c r="K1380" s="47">
        <v>1.5493997689747612</v>
      </c>
      <c r="L1380" s="39">
        <v>78.090678921449367</v>
      </c>
      <c r="M1380" s="1">
        <v>1</v>
      </c>
    </row>
    <row r="1381" spans="1:13" ht="15" customHeight="1" x14ac:dyDescent="0.3">
      <c r="A1381" s="5">
        <v>1377</v>
      </c>
      <c r="B1381" s="1" t="s">
        <v>1527</v>
      </c>
      <c r="C1381" s="45" t="s">
        <v>131</v>
      </c>
      <c r="D1381" s="1" t="s">
        <v>118</v>
      </c>
      <c r="E1381" s="1" t="s">
        <v>91</v>
      </c>
      <c r="F1381" s="1" t="s">
        <v>173</v>
      </c>
      <c r="G1381" s="1"/>
      <c r="H1381" s="1" t="s">
        <v>127</v>
      </c>
      <c r="I1381" s="1" t="s">
        <v>139</v>
      </c>
      <c r="J1381" s="39">
        <v>70.403987562454645</v>
      </c>
      <c r="K1381" s="47">
        <v>6.6402847241773211</v>
      </c>
      <c r="L1381" s="39">
        <v>94.316883944773622</v>
      </c>
      <c r="M1381" s="1">
        <v>1</v>
      </c>
    </row>
    <row r="1382" spans="1:13" ht="15" customHeight="1" x14ac:dyDescent="0.3">
      <c r="A1382" s="14">
        <v>1378</v>
      </c>
      <c r="B1382" s="1" t="s">
        <v>1528</v>
      </c>
      <c r="C1382" s="45" t="s">
        <v>74</v>
      </c>
      <c r="D1382" s="1"/>
      <c r="E1382" s="1"/>
      <c r="F1382" s="1"/>
      <c r="G1382" s="1"/>
      <c r="H1382" s="1"/>
      <c r="I1382" s="1"/>
      <c r="J1382" s="39">
        <v>21.132223810497585</v>
      </c>
      <c r="K1382" s="47">
        <v>1.7707425931140284</v>
      </c>
      <c r="L1382" s="39">
        <v>83.793480941385781</v>
      </c>
      <c r="M1382" s="1">
        <v>1</v>
      </c>
    </row>
    <row r="1383" spans="1:13" ht="15" customHeight="1" x14ac:dyDescent="0.3">
      <c r="A1383" s="5">
        <v>1379</v>
      </c>
      <c r="B1383" s="1" t="s">
        <v>1529</v>
      </c>
      <c r="C1383" s="45" t="s">
        <v>94</v>
      </c>
      <c r="D1383" s="1" t="s">
        <v>118</v>
      </c>
      <c r="E1383" s="1" t="s">
        <v>91</v>
      </c>
      <c r="F1383" s="1" t="s">
        <v>92</v>
      </c>
      <c r="G1383" s="1"/>
      <c r="H1383" s="1" t="s">
        <v>127</v>
      </c>
      <c r="I1383" s="1" t="s">
        <v>134</v>
      </c>
      <c r="J1383" s="39">
        <v>5.1007643873288862</v>
      </c>
      <c r="K1383" s="47">
        <v>1.7707425931140155</v>
      </c>
      <c r="L1383" s="39">
        <v>347.15239886649601</v>
      </c>
      <c r="M1383" s="1">
        <v>3</v>
      </c>
    </row>
    <row r="1384" spans="1:13" ht="15" customHeight="1" x14ac:dyDescent="0.3">
      <c r="A1384" s="5">
        <v>1380</v>
      </c>
      <c r="B1384" s="1" t="s">
        <v>1530</v>
      </c>
      <c r="C1384" s="45" t="s">
        <v>94</v>
      </c>
      <c r="D1384" s="1" t="s">
        <v>118</v>
      </c>
      <c r="E1384" s="1" t="s">
        <v>91</v>
      </c>
      <c r="F1384" s="1" t="s">
        <v>92</v>
      </c>
      <c r="G1384" s="1"/>
      <c r="H1384" s="1" t="s">
        <v>127</v>
      </c>
      <c r="I1384" s="1" t="s">
        <v>139</v>
      </c>
      <c r="J1384" s="39">
        <v>8.0782916804480625</v>
      </c>
      <c r="K1384" s="47">
        <v>1.5493997689747727</v>
      </c>
      <c r="L1384" s="39">
        <v>191.79794816332199</v>
      </c>
      <c r="M1384" s="1">
        <v>2</v>
      </c>
    </row>
    <row r="1385" spans="1:13" ht="15" customHeight="1" x14ac:dyDescent="0.3">
      <c r="A1385" s="14">
        <v>1381</v>
      </c>
      <c r="B1385" s="1" t="s">
        <v>1531</v>
      </c>
      <c r="C1385" s="45" t="s">
        <v>94</v>
      </c>
      <c r="D1385" s="1" t="s">
        <v>118</v>
      </c>
      <c r="E1385" s="1" t="s">
        <v>91</v>
      </c>
      <c r="F1385" s="1" t="s">
        <v>92</v>
      </c>
      <c r="G1385" s="1"/>
      <c r="H1385" s="1" t="s">
        <v>127</v>
      </c>
      <c r="I1385" s="1" t="s">
        <v>139</v>
      </c>
      <c r="J1385" s="39">
        <v>13.267612070611069</v>
      </c>
      <c r="K1385" s="47">
        <v>1.5493997689747743</v>
      </c>
      <c r="L1385" s="39">
        <v>116.78060533642159</v>
      </c>
      <c r="M1385" s="1">
        <v>1</v>
      </c>
    </row>
    <row r="1386" spans="1:13" ht="15" customHeight="1" x14ac:dyDescent="0.3">
      <c r="A1386" s="5">
        <v>1382</v>
      </c>
      <c r="B1386" s="1" t="s">
        <v>1532</v>
      </c>
      <c r="C1386" s="45" t="s">
        <v>210</v>
      </c>
      <c r="D1386" s="1" t="s">
        <v>118</v>
      </c>
      <c r="E1386" s="1" t="s">
        <v>91</v>
      </c>
      <c r="F1386" s="1" t="s">
        <v>92</v>
      </c>
      <c r="G1386" s="1"/>
      <c r="H1386" s="1" t="s">
        <v>127</v>
      </c>
      <c r="I1386" s="1" t="s">
        <v>139</v>
      </c>
      <c r="J1386" s="39">
        <v>8.2851440852664204</v>
      </c>
      <c r="K1386" s="47">
        <v>2.8774567138102811</v>
      </c>
      <c r="L1386" s="39">
        <v>347.30315902740904</v>
      </c>
      <c r="M1386" s="1">
        <v>3</v>
      </c>
    </row>
    <row r="1387" spans="1:13" ht="15" customHeight="1" x14ac:dyDescent="0.3">
      <c r="A1387" s="5">
        <v>1383</v>
      </c>
      <c r="B1387" s="1" t="s">
        <v>1533</v>
      </c>
      <c r="C1387" s="45" t="s">
        <v>9</v>
      </c>
      <c r="D1387" s="1" t="s">
        <v>118</v>
      </c>
      <c r="E1387" s="1" t="s">
        <v>91</v>
      </c>
      <c r="F1387" s="1" t="s">
        <v>92</v>
      </c>
      <c r="G1387" s="1"/>
      <c r="H1387" s="1" t="s">
        <v>127</v>
      </c>
      <c r="I1387" s="1" t="s">
        <v>139</v>
      </c>
      <c r="J1387" s="39">
        <v>2.506831658734507</v>
      </c>
      <c r="K1387" s="47">
        <v>1.7707425931140166</v>
      </c>
      <c r="L1387" s="39">
        <v>706.36677454756534</v>
      </c>
      <c r="M1387" s="1">
        <v>4</v>
      </c>
    </row>
    <row r="1388" spans="1:13" ht="15" customHeight="1" x14ac:dyDescent="0.3">
      <c r="A1388" s="14">
        <v>1384</v>
      </c>
      <c r="B1388" s="1" t="s">
        <v>1534</v>
      </c>
      <c r="C1388" s="45" t="s">
        <v>9</v>
      </c>
      <c r="D1388" s="1" t="s">
        <v>118</v>
      </c>
      <c r="E1388" s="1" t="s">
        <v>91</v>
      </c>
      <c r="F1388" s="1" t="s">
        <v>92</v>
      </c>
      <c r="G1388" s="1"/>
      <c r="H1388" s="1" t="s">
        <v>127</v>
      </c>
      <c r="I1388" s="1" t="s">
        <v>139</v>
      </c>
      <c r="J1388" s="39">
        <v>5.1041419953705827</v>
      </c>
      <c r="K1388" s="47">
        <v>1.7707425931140157</v>
      </c>
      <c r="L1388" s="39">
        <v>346.92267470616326</v>
      </c>
      <c r="M1388" s="1">
        <v>3</v>
      </c>
    </row>
    <row r="1389" spans="1:13" ht="15" customHeight="1" x14ac:dyDescent="0.3">
      <c r="A1389" s="5">
        <v>1385</v>
      </c>
      <c r="B1389" s="1" t="s">
        <v>1535</v>
      </c>
      <c r="C1389" s="45" t="s">
        <v>131</v>
      </c>
      <c r="D1389" s="1" t="s">
        <v>118</v>
      </c>
      <c r="E1389" s="1" t="s">
        <v>91</v>
      </c>
      <c r="F1389" s="1" t="s">
        <v>92</v>
      </c>
      <c r="G1389" s="1"/>
      <c r="H1389" s="1" t="s">
        <v>127</v>
      </c>
      <c r="I1389" s="1" t="s">
        <v>139</v>
      </c>
      <c r="J1389" s="39">
        <v>6.8251074686859159</v>
      </c>
      <c r="K1389" s="47">
        <v>1.5493997689747734</v>
      </c>
      <c r="L1389" s="39">
        <v>227.01470652052456</v>
      </c>
      <c r="M1389" s="1">
        <v>2</v>
      </c>
    </row>
    <row r="1390" spans="1:13" ht="15" customHeight="1" x14ac:dyDescent="0.3">
      <c r="A1390" s="5">
        <v>1386</v>
      </c>
      <c r="B1390" s="1" t="s">
        <v>1536</v>
      </c>
      <c r="C1390" s="45" t="s">
        <v>59</v>
      </c>
      <c r="D1390" s="1" t="s">
        <v>118</v>
      </c>
      <c r="E1390" s="1" t="s">
        <v>91</v>
      </c>
      <c r="F1390" s="1" t="s">
        <v>92</v>
      </c>
      <c r="G1390" s="1"/>
      <c r="H1390" s="1" t="s">
        <v>127</v>
      </c>
      <c r="I1390" s="1" t="s">
        <v>134</v>
      </c>
      <c r="J1390" s="39">
        <v>3.1015961894999817</v>
      </c>
      <c r="K1390" s="47">
        <v>1.5493997689747718</v>
      </c>
      <c r="L1390" s="39">
        <v>499.54915930708427</v>
      </c>
      <c r="M1390" s="1">
        <v>3</v>
      </c>
    </row>
    <row r="1391" spans="1:13" ht="15" customHeight="1" x14ac:dyDescent="0.3">
      <c r="A1391" s="14">
        <v>1387</v>
      </c>
      <c r="B1391" s="1" t="s">
        <v>1537</v>
      </c>
      <c r="C1391" s="45" t="s">
        <v>94</v>
      </c>
      <c r="D1391" s="1" t="s">
        <v>118</v>
      </c>
      <c r="E1391" s="1" t="s">
        <v>91</v>
      </c>
      <c r="F1391" s="1" t="s">
        <v>92</v>
      </c>
      <c r="G1391" s="1"/>
      <c r="H1391" s="1" t="s">
        <v>127</v>
      </c>
      <c r="I1391" s="1" t="s">
        <v>139</v>
      </c>
      <c r="J1391" s="39">
        <v>13.567463735081059</v>
      </c>
      <c r="K1391" s="47">
        <v>1.5493997689747645</v>
      </c>
      <c r="L1391" s="39">
        <v>114.19966172222149</v>
      </c>
      <c r="M1391" s="1">
        <v>1</v>
      </c>
    </row>
    <row r="1392" spans="1:13" ht="15" customHeight="1" x14ac:dyDescent="0.3">
      <c r="A1392" s="5">
        <v>1388</v>
      </c>
      <c r="B1392" s="1" t="s">
        <v>1538</v>
      </c>
      <c r="C1392" s="45" t="s">
        <v>59</v>
      </c>
      <c r="D1392" s="1" t="s">
        <v>118</v>
      </c>
      <c r="E1392" s="1" t="s">
        <v>91</v>
      </c>
      <c r="F1392" s="1" t="s">
        <v>92</v>
      </c>
      <c r="G1392" s="1"/>
      <c r="H1392" s="1" t="s">
        <v>127</v>
      </c>
      <c r="I1392" s="1" t="s">
        <v>139</v>
      </c>
      <c r="J1392" s="39">
        <v>5.8744819071604768</v>
      </c>
      <c r="K1392" s="47">
        <v>1.5493997689747734</v>
      </c>
      <c r="L1392" s="39">
        <v>263.75087939009421</v>
      </c>
      <c r="M1392" s="1">
        <v>3</v>
      </c>
    </row>
    <row r="1393" spans="1:13" ht="15" customHeight="1" x14ac:dyDescent="0.3">
      <c r="A1393" s="5">
        <v>1389</v>
      </c>
      <c r="B1393" s="1" t="s">
        <v>1539</v>
      </c>
      <c r="C1393" s="45" t="s">
        <v>145</v>
      </c>
      <c r="D1393" s="1"/>
      <c r="E1393" s="1"/>
      <c r="F1393" s="1"/>
      <c r="G1393" s="1"/>
      <c r="H1393" s="1"/>
      <c r="I1393" s="1"/>
      <c r="J1393" s="39">
        <v>14.781508022588433</v>
      </c>
      <c r="K1393" s="47">
        <v>2.8774567138102962</v>
      </c>
      <c r="L1393" s="39">
        <v>194.66597788352155</v>
      </c>
      <c r="M1393" s="1">
        <v>2</v>
      </c>
    </row>
    <row r="1394" spans="1:13" ht="15" customHeight="1" x14ac:dyDescent="0.3">
      <c r="A1394" s="14">
        <v>1390</v>
      </c>
      <c r="B1394" s="1" t="s">
        <v>1540</v>
      </c>
      <c r="C1394" s="45" t="s">
        <v>59</v>
      </c>
      <c r="D1394" s="1" t="s">
        <v>118</v>
      </c>
      <c r="E1394" s="1" t="s">
        <v>91</v>
      </c>
      <c r="F1394" s="1" t="s">
        <v>92</v>
      </c>
      <c r="G1394" s="1"/>
      <c r="H1394" s="1" t="s">
        <v>127</v>
      </c>
      <c r="I1394" s="1" t="s">
        <v>132</v>
      </c>
      <c r="J1394" s="39">
        <v>4.3223229176694877</v>
      </c>
      <c r="K1394" s="47">
        <v>1.7707425931140157</v>
      </c>
      <c r="L1394" s="39">
        <v>409.67383206731017</v>
      </c>
      <c r="M1394" s="1">
        <v>3</v>
      </c>
    </row>
    <row r="1395" spans="1:13" ht="15" customHeight="1" x14ac:dyDescent="0.3">
      <c r="A1395" s="5">
        <v>1391</v>
      </c>
      <c r="B1395" s="1" t="s">
        <v>1541</v>
      </c>
      <c r="C1395" s="45" t="s">
        <v>94</v>
      </c>
      <c r="D1395" s="1" t="s">
        <v>118</v>
      </c>
      <c r="E1395" s="1" t="s">
        <v>91</v>
      </c>
      <c r="F1395" s="1" t="s">
        <v>92</v>
      </c>
      <c r="G1395" s="1"/>
      <c r="H1395" s="1" t="s">
        <v>127</v>
      </c>
      <c r="I1395" s="1" t="s">
        <v>139</v>
      </c>
      <c r="J1395" s="39">
        <v>32.809406134895525</v>
      </c>
      <c r="K1395" s="47">
        <v>3.7628280103673299</v>
      </c>
      <c r="L1395" s="39">
        <v>114.68747696610242</v>
      </c>
      <c r="M1395" s="1">
        <v>1</v>
      </c>
    </row>
    <row r="1396" spans="1:13" ht="15" customHeight="1" x14ac:dyDescent="0.3">
      <c r="A1396" s="5">
        <v>1392</v>
      </c>
      <c r="B1396" s="1" t="s">
        <v>1542</v>
      </c>
      <c r="C1396" s="45" t="s">
        <v>59</v>
      </c>
      <c r="D1396" s="1" t="s">
        <v>118</v>
      </c>
      <c r="E1396" s="1" t="s">
        <v>91</v>
      </c>
      <c r="F1396" s="1" t="s">
        <v>92</v>
      </c>
      <c r="G1396" s="1"/>
      <c r="H1396" s="1" t="s">
        <v>127</v>
      </c>
      <c r="I1396" s="1" t="s">
        <v>139</v>
      </c>
      <c r="J1396" s="39">
        <v>6.2493650801199516</v>
      </c>
      <c r="K1396" s="47">
        <v>1.7707425931140159</v>
      </c>
      <c r="L1396" s="39">
        <v>283.34759938205241</v>
      </c>
      <c r="M1396" s="1">
        <v>3</v>
      </c>
    </row>
    <row r="1397" spans="1:13" ht="15" customHeight="1" x14ac:dyDescent="0.3">
      <c r="A1397" s="14">
        <v>1393</v>
      </c>
      <c r="B1397" s="1" t="s">
        <v>1543</v>
      </c>
      <c r="C1397" s="45" t="s">
        <v>59</v>
      </c>
      <c r="D1397" s="1" t="s">
        <v>118</v>
      </c>
      <c r="E1397" s="1" t="s">
        <v>91</v>
      </c>
      <c r="F1397" s="1" t="s">
        <v>92</v>
      </c>
      <c r="G1397" s="1"/>
      <c r="H1397" s="1" t="s">
        <v>127</v>
      </c>
      <c r="I1397" s="1" t="s">
        <v>139</v>
      </c>
      <c r="J1397" s="39">
        <v>13.11968413649644</v>
      </c>
      <c r="K1397" s="47">
        <v>3.0987995379495485</v>
      </c>
      <c r="L1397" s="39">
        <v>236.19467555086055</v>
      </c>
      <c r="M1397" s="1">
        <v>2</v>
      </c>
    </row>
    <row r="1398" spans="1:13" ht="15" customHeight="1" x14ac:dyDescent="0.3">
      <c r="A1398" s="5">
        <v>1394</v>
      </c>
      <c r="B1398" s="1" t="s">
        <v>1544</v>
      </c>
      <c r="C1398" s="45" t="s">
        <v>9</v>
      </c>
      <c r="D1398" s="1" t="s">
        <v>118</v>
      </c>
      <c r="E1398" s="1" t="s">
        <v>91</v>
      </c>
      <c r="F1398" s="1" t="s">
        <v>92</v>
      </c>
      <c r="G1398" s="1"/>
      <c r="H1398" s="1" t="s">
        <v>127</v>
      </c>
      <c r="I1398" s="1" t="s">
        <v>139</v>
      </c>
      <c r="J1398" s="39">
        <v>6.9042114968432973</v>
      </c>
      <c r="K1398" s="47">
        <v>1.9920854172532796</v>
      </c>
      <c r="L1398" s="39">
        <v>288.5319226046434</v>
      </c>
      <c r="M1398" s="1">
        <v>3</v>
      </c>
    </row>
    <row r="1399" spans="1:13" ht="15" customHeight="1" x14ac:dyDescent="0.3">
      <c r="A1399" s="5">
        <v>1395</v>
      </c>
      <c r="B1399" s="1" t="s">
        <v>1545</v>
      </c>
      <c r="C1399" s="45" t="s">
        <v>74</v>
      </c>
      <c r="D1399" s="1"/>
      <c r="E1399" s="1"/>
      <c r="F1399" s="1"/>
      <c r="G1399" s="1"/>
      <c r="H1399" s="1"/>
      <c r="I1399" s="1"/>
      <c r="J1399" s="39">
        <v>15.861553961999848</v>
      </c>
      <c r="K1399" s="47">
        <v>2.6561138896710164</v>
      </c>
      <c r="L1399" s="39">
        <v>167.45609516156949</v>
      </c>
      <c r="M1399" s="1">
        <v>2</v>
      </c>
    </row>
    <row r="1400" spans="1:13" ht="15" customHeight="1" x14ac:dyDescent="0.3">
      <c r="A1400" s="14">
        <v>1396</v>
      </c>
      <c r="B1400" s="1" t="s">
        <v>1546</v>
      </c>
      <c r="C1400" s="45" t="s">
        <v>131</v>
      </c>
      <c r="D1400" s="1" t="s">
        <v>118</v>
      </c>
      <c r="E1400" s="1" t="s">
        <v>91</v>
      </c>
      <c r="F1400" s="1" t="s">
        <v>63</v>
      </c>
      <c r="G1400" s="1"/>
      <c r="H1400" s="1" t="s">
        <v>127</v>
      </c>
      <c r="I1400" s="1" t="s">
        <v>139</v>
      </c>
      <c r="J1400" s="39">
        <v>8.0391117774586842</v>
      </c>
      <c r="K1400" s="47">
        <v>1.770742593114019</v>
      </c>
      <c r="L1400" s="39">
        <v>220.26595003680671</v>
      </c>
      <c r="M1400" s="1">
        <v>2</v>
      </c>
    </row>
    <row r="1401" spans="1:13" ht="15" customHeight="1" x14ac:dyDescent="0.3">
      <c r="A1401" s="5">
        <v>1397</v>
      </c>
      <c r="B1401" s="1" t="s">
        <v>1547</v>
      </c>
      <c r="C1401" s="45" t="s">
        <v>9</v>
      </c>
      <c r="D1401" s="1" t="s">
        <v>118</v>
      </c>
      <c r="E1401" s="1" t="s">
        <v>91</v>
      </c>
      <c r="F1401" s="1" t="s">
        <v>63</v>
      </c>
      <c r="G1401" s="1"/>
      <c r="H1401" s="1" t="s">
        <v>127</v>
      </c>
      <c r="I1401" s="1" t="s">
        <v>139</v>
      </c>
      <c r="J1401" s="39">
        <v>3.9506072193972916</v>
      </c>
      <c r="K1401" s="47">
        <v>1.7707425931140155</v>
      </c>
      <c r="L1401" s="39">
        <v>448.2203607637212</v>
      </c>
      <c r="M1401" s="1">
        <v>3</v>
      </c>
    </row>
    <row r="1402" spans="1:13" ht="15" customHeight="1" x14ac:dyDescent="0.3">
      <c r="A1402" s="5">
        <v>1398</v>
      </c>
      <c r="B1402" s="1" t="s">
        <v>1548</v>
      </c>
      <c r="C1402" s="45" t="s">
        <v>59</v>
      </c>
      <c r="D1402" s="1" t="s">
        <v>118</v>
      </c>
      <c r="E1402" s="1" t="s">
        <v>91</v>
      </c>
      <c r="F1402" s="1" t="s">
        <v>63</v>
      </c>
      <c r="G1402" s="1"/>
      <c r="H1402" s="1" t="s">
        <v>127</v>
      </c>
      <c r="I1402" s="1" t="s">
        <v>139</v>
      </c>
      <c r="J1402" s="39">
        <v>1.39184057874653</v>
      </c>
      <c r="K1402" s="47">
        <v>1.7707425931140166</v>
      </c>
      <c r="L1402" s="39">
        <v>1272.2309006888706</v>
      </c>
      <c r="M1402" s="1">
        <v>5</v>
      </c>
    </row>
    <row r="1403" spans="1:13" ht="15" customHeight="1" x14ac:dyDescent="0.3">
      <c r="A1403" s="14">
        <v>1399</v>
      </c>
      <c r="B1403" s="1" t="s">
        <v>1549</v>
      </c>
      <c r="C1403" s="45" t="s">
        <v>145</v>
      </c>
      <c r="D1403" s="1"/>
      <c r="E1403" s="1"/>
      <c r="F1403" s="1"/>
      <c r="G1403" s="1"/>
      <c r="H1403" s="1"/>
      <c r="I1403" s="1"/>
      <c r="J1403" s="39">
        <v>21.224484222099065</v>
      </c>
      <c r="K1403" s="47">
        <v>1.5493997689747701</v>
      </c>
      <c r="L1403" s="39">
        <v>73.000585209110781</v>
      </c>
      <c r="M1403" s="1">
        <v>1</v>
      </c>
    </row>
    <row r="1404" spans="1:13" ht="15" customHeight="1" x14ac:dyDescent="0.3">
      <c r="A1404" s="5">
        <v>1400</v>
      </c>
      <c r="B1404" s="1" t="s">
        <v>1550</v>
      </c>
      <c r="C1404" s="45" t="s">
        <v>94</v>
      </c>
      <c r="D1404" s="1" t="s">
        <v>118</v>
      </c>
      <c r="E1404" s="1" t="s">
        <v>91</v>
      </c>
      <c r="F1404" s="1" t="s">
        <v>63</v>
      </c>
      <c r="G1404" s="1"/>
      <c r="H1404" s="1" t="s">
        <v>127</v>
      </c>
      <c r="I1404" s="1" t="s">
        <v>139</v>
      </c>
      <c r="J1404" s="39">
        <v>11.986754798864137</v>
      </c>
      <c r="K1404" s="47">
        <v>1.7707425931140233</v>
      </c>
      <c r="L1404" s="39">
        <v>147.72493663437734</v>
      </c>
      <c r="M1404" s="1">
        <v>2</v>
      </c>
    </row>
    <row r="1405" spans="1:13" ht="15" customHeight="1" x14ac:dyDescent="0.3">
      <c r="A1405" s="5">
        <v>1401</v>
      </c>
      <c r="B1405" s="1" t="s">
        <v>1551</v>
      </c>
      <c r="C1405" s="45" t="s">
        <v>145</v>
      </c>
      <c r="D1405" s="1"/>
      <c r="E1405" s="1"/>
      <c r="F1405" s="1"/>
      <c r="G1405" s="1"/>
      <c r="H1405" s="1"/>
      <c r="I1405" s="1"/>
      <c r="J1405" s="39">
        <v>16.300513523379923</v>
      </c>
      <c r="K1405" s="47">
        <v>2.2134282413925255</v>
      </c>
      <c r="L1405" s="39">
        <v>135.78886568314502</v>
      </c>
      <c r="M1405" s="1">
        <v>2</v>
      </c>
    </row>
    <row r="1406" spans="1:13" ht="15" customHeight="1" x14ac:dyDescent="0.3">
      <c r="A1406" s="14">
        <v>1402</v>
      </c>
      <c r="B1406" s="1" t="s">
        <v>1552</v>
      </c>
      <c r="C1406" s="45" t="s">
        <v>131</v>
      </c>
      <c r="D1406" s="1" t="s">
        <v>118</v>
      </c>
      <c r="E1406" s="1" t="s">
        <v>91</v>
      </c>
      <c r="F1406" s="1" t="s">
        <v>63</v>
      </c>
      <c r="G1406" s="1"/>
      <c r="H1406" s="1" t="s">
        <v>127</v>
      </c>
      <c r="I1406" s="1" t="s">
        <v>134</v>
      </c>
      <c r="J1406" s="39">
        <v>24.0016748108496</v>
      </c>
      <c r="K1406" s="47">
        <v>1.7707425931140317</v>
      </c>
      <c r="L1406" s="39">
        <v>73.775793025643111</v>
      </c>
      <c r="M1406" s="1">
        <v>1</v>
      </c>
    </row>
    <row r="1407" spans="1:13" ht="15" customHeight="1" x14ac:dyDescent="0.3">
      <c r="A1407" s="5">
        <v>1403</v>
      </c>
      <c r="B1407" s="1" t="s">
        <v>1553</v>
      </c>
      <c r="C1407" s="45" t="s">
        <v>131</v>
      </c>
      <c r="D1407" s="1" t="s">
        <v>118</v>
      </c>
      <c r="E1407" s="1" t="s">
        <v>91</v>
      </c>
      <c r="F1407" s="1" t="s">
        <v>63</v>
      </c>
      <c r="G1407" s="1"/>
      <c r="H1407" s="1" t="s">
        <v>127</v>
      </c>
      <c r="I1407" s="1" t="s">
        <v>139</v>
      </c>
      <c r="J1407" s="39">
        <v>62.858512476949826</v>
      </c>
      <c r="K1407" s="47">
        <v>3.0987995379495272</v>
      </c>
      <c r="L1407" s="39">
        <v>49.298009383945491</v>
      </c>
      <c r="M1407" s="1">
        <v>1</v>
      </c>
    </row>
    <row r="1408" spans="1:13" ht="15" customHeight="1" x14ac:dyDescent="0.3">
      <c r="A1408" s="5">
        <v>1404</v>
      </c>
      <c r="B1408" s="1" t="s">
        <v>1554</v>
      </c>
      <c r="C1408" s="45" t="s">
        <v>59</v>
      </c>
      <c r="D1408" s="1" t="s">
        <v>118</v>
      </c>
      <c r="E1408" s="1" t="s">
        <v>91</v>
      </c>
      <c r="F1408" s="1" t="s">
        <v>63</v>
      </c>
      <c r="G1408" s="1"/>
      <c r="H1408" s="1" t="s">
        <v>127</v>
      </c>
      <c r="I1408" s="1" t="s">
        <v>139</v>
      </c>
      <c r="J1408" s="39">
        <v>26.25201491660042</v>
      </c>
      <c r="K1408" s="47">
        <v>3.5414851862280528</v>
      </c>
      <c r="L1408" s="39">
        <v>134.9033663693601</v>
      </c>
      <c r="M1408" s="1">
        <v>2</v>
      </c>
    </row>
    <row r="1409" spans="1:13" ht="15" customHeight="1" x14ac:dyDescent="0.3">
      <c r="A1409" s="14">
        <v>1405</v>
      </c>
      <c r="B1409" s="1" t="s">
        <v>1555</v>
      </c>
      <c r="C1409" s="45" t="s">
        <v>59</v>
      </c>
      <c r="D1409" s="1" t="s">
        <v>118</v>
      </c>
      <c r="E1409" s="1" t="s">
        <v>91</v>
      </c>
      <c r="F1409" s="1" t="s">
        <v>63</v>
      </c>
      <c r="G1409" s="1"/>
      <c r="H1409" s="1" t="s">
        <v>127</v>
      </c>
      <c r="I1409" s="1" t="s">
        <v>139</v>
      </c>
      <c r="J1409" s="39">
        <v>12.03070976572368</v>
      </c>
      <c r="K1409" s="47">
        <v>1.549399768974774</v>
      </c>
      <c r="L1409" s="39">
        <v>128.78706237175805</v>
      </c>
      <c r="M1409" s="1">
        <v>2</v>
      </c>
    </row>
    <row r="1410" spans="1:13" ht="15" customHeight="1" x14ac:dyDescent="0.3">
      <c r="A1410" s="5">
        <v>1406</v>
      </c>
      <c r="B1410" s="1" t="s">
        <v>1556</v>
      </c>
      <c r="C1410" s="45" t="s">
        <v>145</v>
      </c>
      <c r="D1410" s="1"/>
      <c r="E1410" s="1"/>
      <c r="F1410" s="1"/>
      <c r="G1410" s="1"/>
      <c r="H1410" s="1"/>
      <c r="I1410" s="1"/>
      <c r="J1410" s="39">
        <v>9.5619024023966102</v>
      </c>
      <c r="K1410" s="47">
        <v>1.7707425931140222</v>
      </c>
      <c r="L1410" s="39">
        <v>185.1872690804918</v>
      </c>
      <c r="M1410" s="1">
        <v>2</v>
      </c>
    </row>
    <row r="1411" spans="1:13" ht="15" customHeight="1" x14ac:dyDescent="0.3">
      <c r="A1411" s="5">
        <v>1407</v>
      </c>
      <c r="B1411" s="1" t="s">
        <v>1557</v>
      </c>
      <c r="C1411" s="45" t="s">
        <v>94</v>
      </c>
      <c r="D1411" s="1" t="s">
        <v>118</v>
      </c>
      <c r="E1411" s="1" t="s">
        <v>60</v>
      </c>
      <c r="F1411" s="1" t="s">
        <v>63</v>
      </c>
      <c r="G1411" s="1"/>
      <c r="H1411" s="1" t="s">
        <v>127</v>
      </c>
      <c r="I1411" s="1" t="s">
        <v>134</v>
      </c>
      <c r="J1411" s="39">
        <v>2.9316170486527664</v>
      </c>
      <c r="K1411" s="47">
        <v>1.5493997689747734</v>
      </c>
      <c r="L1411" s="39">
        <v>528.51369850192566</v>
      </c>
      <c r="M1411" s="1">
        <v>4</v>
      </c>
    </row>
    <row r="1412" spans="1:13" ht="15" customHeight="1" x14ac:dyDescent="0.3">
      <c r="A1412" s="14">
        <v>1408</v>
      </c>
      <c r="B1412" s="1" t="s">
        <v>1558</v>
      </c>
      <c r="C1412" s="45" t="s">
        <v>131</v>
      </c>
      <c r="D1412" s="1" t="s">
        <v>118</v>
      </c>
      <c r="E1412" s="1" t="s">
        <v>60</v>
      </c>
      <c r="F1412" s="1" t="s">
        <v>63</v>
      </c>
      <c r="G1412" s="1"/>
      <c r="H1412" s="1" t="s">
        <v>127</v>
      </c>
      <c r="I1412" s="1" t="s">
        <v>134</v>
      </c>
      <c r="J1412" s="39">
        <v>6.4100625826383846</v>
      </c>
      <c r="K1412" s="47">
        <v>1.7707425931140204</v>
      </c>
      <c r="L1412" s="39">
        <v>276.24419735153066</v>
      </c>
      <c r="M1412" s="1">
        <v>3</v>
      </c>
    </row>
    <row r="1413" spans="1:13" ht="15" customHeight="1" x14ac:dyDescent="0.3">
      <c r="A1413" s="5">
        <v>1409</v>
      </c>
      <c r="B1413" s="1" t="s">
        <v>1559</v>
      </c>
      <c r="C1413" s="45" t="s">
        <v>9</v>
      </c>
      <c r="D1413" s="1" t="s">
        <v>118</v>
      </c>
      <c r="E1413" s="1" t="s">
        <v>60</v>
      </c>
      <c r="F1413" s="1" t="s">
        <v>63</v>
      </c>
      <c r="G1413" s="1"/>
      <c r="H1413" s="1" t="s">
        <v>127</v>
      </c>
      <c r="I1413" s="1" t="s">
        <v>134</v>
      </c>
      <c r="J1413" s="39">
        <v>4.4229642004612693</v>
      </c>
      <c r="K1413" s="47">
        <v>1.9920854172532771</v>
      </c>
      <c r="L1413" s="39">
        <v>450.39600751132542</v>
      </c>
      <c r="M1413" s="1">
        <v>3</v>
      </c>
    </row>
    <row r="1414" spans="1:13" ht="15" customHeight="1" x14ac:dyDescent="0.3">
      <c r="A1414" s="5">
        <v>1410</v>
      </c>
      <c r="B1414" s="1" t="s">
        <v>1560</v>
      </c>
      <c r="C1414" s="45" t="s">
        <v>59</v>
      </c>
      <c r="D1414" s="1" t="s">
        <v>118</v>
      </c>
      <c r="E1414" s="1" t="s">
        <v>60</v>
      </c>
      <c r="F1414" s="1" t="s">
        <v>63</v>
      </c>
      <c r="G1414" s="1"/>
      <c r="H1414" s="1" t="s">
        <v>127</v>
      </c>
      <c r="I1414" s="1" t="s">
        <v>134</v>
      </c>
      <c r="J1414" s="39">
        <v>0.42345911930830721</v>
      </c>
      <c r="K1414" s="47">
        <v>1.5493997689747707</v>
      </c>
      <c r="L1414" s="39">
        <v>3658.912273528585</v>
      </c>
      <c r="M1414" s="1">
        <v>5</v>
      </c>
    </row>
    <row r="1415" spans="1:13" ht="15" customHeight="1" x14ac:dyDescent="0.3">
      <c r="A1415" s="14">
        <v>1411</v>
      </c>
      <c r="B1415" s="1" t="s">
        <v>1561</v>
      </c>
      <c r="C1415" s="45" t="s">
        <v>59</v>
      </c>
      <c r="D1415" s="1" t="s">
        <v>118</v>
      </c>
      <c r="E1415" s="1" t="s">
        <v>60</v>
      </c>
      <c r="F1415" s="1" t="s">
        <v>63</v>
      </c>
      <c r="G1415" s="1"/>
      <c r="H1415" s="1" t="s">
        <v>127</v>
      </c>
      <c r="I1415" s="1" t="s">
        <v>134</v>
      </c>
      <c r="J1415" s="39">
        <v>1.8704087362734418</v>
      </c>
      <c r="K1415" s="47">
        <v>2.4347710655317805</v>
      </c>
      <c r="L1415" s="39">
        <v>1301.7320857807588</v>
      </c>
      <c r="M1415" s="1">
        <v>5</v>
      </c>
    </row>
    <row r="1416" spans="1:13" ht="15" customHeight="1" x14ac:dyDescent="0.3">
      <c r="A1416" s="5">
        <v>1412</v>
      </c>
      <c r="B1416" s="1" t="s">
        <v>1562</v>
      </c>
      <c r="C1416" s="45" t="s">
        <v>210</v>
      </c>
      <c r="D1416" s="1" t="s">
        <v>118</v>
      </c>
      <c r="E1416" s="1" t="s">
        <v>60</v>
      </c>
      <c r="F1416" s="1" t="s">
        <v>63</v>
      </c>
      <c r="G1416" s="1"/>
      <c r="H1416" s="1" t="s">
        <v>127</v>
      </c>
      <c r="I1416" s="1" t="s">
        <v>134</v>
      </c>
      <c r="J1416" s="39">
        <v>4.4997134787856643</v>
      </c>
      <c r="K1416" s="47">
        <v>1.7707425931140153</v>
      </c>
      <c r="L1416" s="39">
        <v>393.52341020430589</v>
      </c>
      <c r="M1416" s="1">
        <v>3</v>
      </c>
    </row>
    <row r="1417" spans="1:13" ht="15" customHeight="1" x14ac:dyDescent="0.3">
      <c r="A1417" s="5">
        <v>1413</v>
      </c>
      <c r="B1417" s="1" t="s">
        <v>1563</v>
      </c>
      <c r="C1417" s="45" t="s">
        <v>9</v>
      </c>
      <c r="D1417" s="1" t="s">
        <v>118</v>
      </c>
      <c r="E1417" s="1" t="s">
        <v>60</v>
      </c>
      <c r="F1417" s="1" t="s">
        <v>63</v>
      </c>
      <c r="G1417" s="1"/>
      <c r="H1417" s="1" t="s">
        <v>127</v>
      </c>
      <c r="I1417" s="1" t="s">
        <v>134</v>
      </c>
      <c r="J1417" s="39">
        <v>8.0148602519366339</v>
      </c>
      <c r="K1417" s="47">
        <v>3.3201423620887889</v>
      </c>
      <c r="L1417" s="39">
        <v>414.24831596864607</v>
      </c>
      <c r="M1417" s="1">
        <v>3</v>
      </c>
    </row>
    <row r="1418" spans="1:13" ht="15" customHeight="1" x14ac:dyDescent="0.3">
      <c r="A1418" s="14">
        <v>1414</v>
      </c>
      <c r="B1418" s="1" t="s">
        <v>1564</v>
      </c>
      <c r="C1418" s="45" t="s">
        <v>131</v>
      </c>
      <c r="D1418" s="1" t="s">
        <v>118</v>
      </c>
      <c r="E1418" s="1" t="s">
        <v>60</v>
      </c>
      <c r="F1418" s="1" t="s">
        <v>63</v>
      </c>
      <c r="G1418" s="1"/>
      <c r="H1418" s="1" t="s">
        <v>127</v>
      </c>
      <c r="I1418" s="1" t="s">
        <v>139</v>
      </c>
      <c r="J1418" s="39">
        <v>16.511906666847018</v>
      </c>
      <c r="K1418" s="47">
        <v>3.3201423620887889</v>
      </c>
      <c r="L1418" s="39">
        <v>201.07564977671817</v>
      </c>
      <c r="M1418" s="1">
        <v>2</v>
      </c>
    </row>
    <row r="1419" spans="1:13" ht="15" customHeight="1" x14ac:dyDescent="0.3">
      <c r="A1419" s="5">
        <v>1415</v>
      </c>
      <c r="B1419" s="1" t="s">
        <v>1565</v>
      </c>
      <c r="C1419" s="45" t="s">
        <v>9</v>
      </c>
      <c r="D1419" s="1" t="s">
        <v>118</v>
      </c>
      <c r="E1419" s="1" t="s">
        <v>60</v>
      </c>
      <c r="F1419" s="1" t="s">
        <v>63</v>
      </c>
      <c r="G1419" s="1"/>
      <c r="H1419" s="1" t="s">
        <v>127</v>
      </c>
      <c r="I1419" s="1" t="s">
        <v>139</v>
      </c>
      <c r="J1419" s="39">
        <v>14.390171456894722</v>
      </c>
      <c r="K1419" s="47">
        <v>1.7707425931140326</v>
      </c>
      <c r="L1419" s="39">
        <v>123.05222341639451</v>
      </c>
      <c r="M1419" s="1">
        <v>1</v>
      </c>
    </row>
    <row r="1420" spans="1:13" ht="15" customHeight="1" x14ac:dyDescent="0.3">
      <c r="A1420" s="5">
        <v>1416</v>
      </c>
      <c r="B1420" s="1" t="s">
        <v>1566</v>
      </c>
      <c r="C1420" s="45" t="s">
        <v>59</v>
      </c>
      <c r="D1420" s="1" t="s">
        <v>118</v>
      </c>
      <c r="E1420" s="1" t="s">
        <v>60</v>
      </c>
      <c r="F1420" s="1" t="s">
        <v>63</v>
      </c>
      <c r="G1420" s="1"/>
      <c r="H1420" s="1" t="s">
        <v>127</v>
      </c>
      <c r="I1420" s="1" t="s">
        <v>139</v>
      </c>
      <c r="J1420" s="39">
        <v>3.0326988128907701</v>
      </c>
      <c r="K1420" s="47">
        <v>1.9920854172532765</v>
      </c>
      <c r="L1420" s="39">
        <v>656.86886174971642</v>
      </c>
      <c r="M1420" s="1">
        <v>4</v>
      </c>
    </row>
    <row r="1421" spans="1:13" ht="15" customHeight="1" x14ac:dyDescent="0.3">
      <c r="A1421" s="14">
        <v>1417</v>
      </c>
      <c r="B1421" s="1" t="s">
        <v>1567</v>
      </c>
      <c r="C1421" s="45" t="s">
        <v>59</v>
      </c>
      <c r="D1421" s="1" t="s">
        <v>118</v>
      </c>
      <c r="E1421" s="1" t="s">
        <v>60</v>
      </c>
      <c r="F1421" s="1" t="s">
        <v>63</v>
      </c>
      <c r="G1421" s="1"/>
      <c r="H1421" s="1" t="s">
        <v>127</v>
      </c>
      <c r="I1421" s="1" t="s">
        <v>139</v>
      </c>
      <c r="J1421" s="39">
        <v>4.1159718297810244</v>
      </c>
      <c r="K1421" s="47">
        <v>1.5493997689747738</v>
      </c>
      <c r="L1421" s="39">
        <v>376.43595074293893</v>
      </c>
      <c r="M1421" s="1">
        <v>3</v>
      </c>
    </row>
    <row r="1422" spans="1:13" ht="15" customHeight="1" x14ac:dyDescent="0.3">
      <c r="A1422" s="5">
        <v>1418</v>
      </c>
      <c r="B1422" s="1" t="s">
        <v>1568</v>
      </c>
      <c r="C1422" s="45" t="s">
        <v>9</v>
      </c>
      <c r="D1422" s="1" t="s">
        <v>118</v>
      </c>
      <c r="E1422" s="1" t="s">
        <v>60</v>
      </c>
      <c r="F1422" s="1" t="s">
        <v>63</v>
      </c>
      <c r="G1422" s="1"/>
      <c r="H1422" s="1" t="s">
        <v>127</v>
      </c>
      <c r="I1422" s="1" t="s">
        <v>139</v>
      </c>
      <c r="J1422" s="39">
        <v>4.1784701193116769</v>
      </c>
      <c r="K1422" s="47">
        <v>1.9920854172532771</v>
      </c>
      <c r="L1422" s="39">
        <v>476.74994923295878</v>
      </c>
      <c r="M1422" s="1">
        <v>3</v>
      </c>
    </row>
    <row r="1423" spans="1:13" ht="15" customHeight="1" x14ac:dyDescent="0.3">
      <c r="A1423" s="5">
        <v>1419</v>
      </c>
      <c r="B1423" s="1" t="s">
        <v>1569</v>
      </c>
      <c r="C1423" s="45" t="s">
        <v>9</v>
      </c>
      <c r="D1423" s="1" t="s">
        <v>118</v>
      </c>
      <c r="E1423" s="1" t="s">
        <v>60</v>
      </c>
      <c r="F1423" s="1" t="s">
        <v>63</v>
      </c>
      <c r="G1423" s="1"/>
      <c r="H1423" s="1" t="s">
        <v>127</v>
      </c>
      <c r="I1423" s="1" t="s">
        <v>139</v>
      </c>
      <c r="J1423" s="39">
        <v>9.5278860877022034</v>
      </c>
      <c r="K1423" s="47">
        <v>2.8774567138102953</v>
      </c>
      <c r="L1423" s="39">
        <v>302.00368553149212</v>
      </c>
      <c r="M1423" s="1">
        <v>3</v>
      </c>
    </row>
    <row r="1424" spans="1:13" ht="15" customHeight="1" x14ac:dyDescent="0.3">
      <c r="A1424" s="14">
        <v>1420</v>
      </c>
      <c r="B1424" s="1" t="s">
        <v>1570</v>
      </c>
      <c r="C1424" s="45" t="s">
        <v>210</v>
      </c>
      <c r="D1424" s="1" t="s">
        <v>118</v>
      </c>
      <c r="E1424" s="1" t="s">
        <v>60</v>
      </c>
      <c r="F1424" s="1" t="s">
        <v>63</v>
      </c>
      <c r="G1424" s="1"/>
      <c r="H1424" s="1" t="s">
        <v>127</v>
      </c>
      <c r="I1424" s="1" t="s">
        <v>139</v>
      </c>
      <c r="J1424" s="39">
        <v>8.600941102852472</v>
      </c>
      <c r="K1424" s="47">
        <v>2.2134282413925255</v>
      </c>
      <c r="L1424" s="39">
        <v>257.3472152551364</v>
      </c>
      <c r="M1424" s="1">
        <v>3</v>
      </c>
    </row>
    <row r="1425" spans="1:13" ht="15" customHeight="1" x14ac:dyDescent="0.3">
      <c r="A1425" s="5">
        <v>1421</v>
      </c>
      <c r="B1425" s="1" t="s">
        <v>1571</v>
      </c>
      <c r="C1425" s="45" t="s">
        <v>9</v>
      </c>
      <c r="D1425" s="1" t="s">
        <v>118</v>
      </c>
      <c r="E1425" s="1" t="s">
        <v>60</v>
      </c>
      <c r="F1425" s="1" t="s">
        <v>63</v>
      </c>
      <c r="G1425" s="1"/>
      <c r="H1425" s="1" t="s">
        <v>127</v>
      </c>
      <c r="I1425" s="1" t="s">
        <v>139</v>
      </c>
      <c r="J1425" s="39">
        <v>11.619774973644274</v>
      </c>
      <c r="K1425" s="47">
        <v>2.6561138896710199</v>
      </c>
      <c r="L1425" s="39">
        <v>228.58565640862761</v>
      </c>
      <c r="M1425" s="1">
        <v>2</v>
      </c>
    </row>
    <row r="1426" spans="1:13" ht="15" customHeight="1" x14ac:dyDescent="0.3">
      <c r="A1426" s="5">
        <v>1422</v>
      </c>
      <c r="B1426" s="1" t="s">
        <v>1572</v>
      </c>
      <c r="C1426" s="45" t="s">
        <v>145</v>
      </c>
      <c r="D1426" s="1"/>
      <c r="E1426" s="1"/>
      <c r="F1426" s="1"/>
      <c r="G1426" s="1"/>
      <c r="H1426" s="1"/>
      <c r="I1426" s="1"/>
      <c r="J1426" s="39">
        <v>31.722352222726084</v>
      </c>
      <c r="K1426" s="47">
        <v>1.7707425931140366</v>
      </c>
      <c r="L1426" s="39">
        <v>55.82002812028125</v>
      </c>
      <c r="M1426" s="1">
        <v>1</v>
      </c>
    </row>
    <row r="1427" spans="1:13" ht="15" customHeight="1" x14ac:dyDescent="0.3">
      <c r="A1427" s="14">
        <v>1423</v>
      </c>
      <c r="B1427" s="1" t="s">
        <v>1573</v>
      </c>
      <c r="C1427" s="45" t="s">
        <v>59</v>
      </c>
      <c r="D1427" s="1" t="s">
        <v>118</v>
      </c>
      <c r="E1427" s="1" t="s">
        <v>60</v>
      </c>
      <c r="F1427" s="1" t="s">
        <v>63</v>
      </c>
      <c r="G1427" s="1"/>
      <c r="H1427" s="1" t="s">
        <v>127</v>
      </c>
      <c r="I1427" s="1" t="s">
        <v>132</v>
      </c>
      <c r="J1427" s="39">
        <v>2.7064098852404257</v>
      </c>
      <c r="K1427" s="47">
        <v>3.7628280103672926</v>
      </c>
      <c r="L1427" s="39">
        <v>1390.339294460942</v>
      </c>
      <c r="M1427" s="1">
        <v>5</v>
      </c>
    </row>
    <row r="1428" spans="1:13" ht="15" customHeight="1" x14ac:dyDescent="0.3">
      <c r="A1428" s="5">
        <v>1424</v>
      </c>
      <c r="B1428" s="1" t="s">
        <v>1574</v>
      </c>
      <c r="C1428" s="45" t="s">
        <v>59</v>
      </c>
      <c r="D1428" s="1" t="s">
        <v>118</v>
      </c>
      <c r="E1428" s="1" t="s">
        <v>60</v>
      </c>
      <c r="F1428" s="1" t="s">
        <v>63</v>
      </c>
      <c r="G1428" s="1"/>
      <c r="H1428" s="1" t="s">
        <v>127</v>
      </c>
      <c r="I1428" s="1" t="s">
        <v>134</v>
      </c>
      <c r="J1428" s="39">
        <v>1.2100549343518481</v>
      </c>
      <c r="K1428" s="47">
        <v>1.5493997689747714</v>
      </c>
      <c r="L1428" s="39">
        <v>1280.4375446017989</v>
      </c>
      <c r="M1428" s="1">
        <v>5</v>
      </c>
    </row>
    <row r="1429" spans="1:13" ht="15" customHeight="1" x14ac:dyDescent="0.3">
      <c r="A1429" s="5">
        <v>1425</v>
      </c>
      <c r="B1429" s="1" t="s">
        <v>1575</v>
      </c>
      <c r="C1429" s="45" t="s">
        <v>59</v>
      </c>
      <c r="D1429" s="1" t="s">
        <v>118</v>
      </c>
      <c r="E1429" s="1" t="s">
        <v>60</v>
      </c>
      <c r="F1429" s="1" t="s">
        <v>63</v>
      </c>
      <c r="G1429" s="1"/>
      <c r="H1429" s="1" t="s">
        <v>127</v>
      </c>
      <c r="I1429" s="1" t="s">
        <v>134</v>
      </c>
      <c r="J1429" s="39">
        <v>0.887615422056929</v>
      </c>
      <c r="K1429" s="47">
        <v>1.7707425931140173</v>
      </c>
      <c r="L1429" s="39">
        <v>1994.9434733913931</v>
      </c>
      <c r="M1429" s="1">
        <v>5</v>
      </c>
    </row>
    <row r="1430" spans="1:13" ht="15" customHeight="1" x14ac:dyDescent="0.3">
      <c r="A1430" s="14">
        <v>1426</v>
      </c>
      <c r="B1430" s="1" t="s">
        <v>1576</v>
      </c>
      <c r="C1430" s="45" t="s">
        <v>94</v>
      </c>
      <c r="D1430" s="1" t="s">
        <v>118</v>
      </c>
      <c r="E1430" s="1" t="s">
        <v>60</v>
      </c>
      <c r="F1430" s="1" t="s">
        <v>63</v>
      </c>
      <c r="G1430" s="1"/>
      <c r="H1430" s="1" t="s">
        <v>127</v>
      </c>
      <c r="I1430" s="1" t="s">
        <v>139</v>
      </c>
      <c r="J1430" s="39">
        <v>54.818540794513538</v>
      </c>
      <c r="K1430" s="47">
        <v>5.9762562517598905</v>
      </c>
      <c r="L1430" s="39">
        <v>109.01888604006801</v>
      </c>
      <c r="M1430" s="1">
        <v>1</v>
      </c>
    </row>
    <row r="1431" spans="1:13" ht="15" customHeight="1" x14ac:dyDescent="0.3">
      <c r="A1431" s="5">
        <v>1427</v>
      </c>
      <c r="B1431" s="1" t="s">
        <v>1577</v>
      </c>
      <c r="C1431" s="45" t="s">
        <v>59</v>
      </c>
      <c r="D1431" s="1" t="s">
        <v>118</v>
      </c>
      <c r="E1431" s="1" t="s">
        <v>60</v>
      </c>
      <c r="F1431" s="1" t="s">
        <v>63</v>
      </c>
      <c r="G1431" s="1"/>
      <c r="H1431" s="1" t="s">
        <v>127</v>
      </c>
      <c r="I1431" s="1" t="s">
        <v>139</v>
      </c>
      <c r="J1431" s="39">
        <v>7.6629407134675533</v>
      </c>
      <c r="K1431" s="47">
        <v>3.0987995379495459</v>
      </c>
      <c r="L1431" s="39">
        <v>404.38777407000316</v>
      </c>
      <c r="M1431" s="1">
        <v>3</v>
      </c>
    </row>
    <row r="1432" spans="1:13" ht="15" customHeight="1" x14ac:dyDescent="0.3">
      <c r="A1432" s="5">
        <v>1428</v>
      </c>
      <c r="B1432" s="1" t="s">
        <v>1578</v>
      </c>
      <c r="C1432" s="45" t="s">
        <v>9</v>
      </c>
      <c r="D1432" s="1" t="s">
        <v>118</v>
      </c>
      <c r="E1432" s="1" t="s">
        <v>60</v>
      </c>
      <c r="F1432" s="1" t="s">
        <v>63</v>
      </c>
      <c r="G1432" s="1"/>
      <c r="H1432" s="1" t="s">
        <v>127</v>
      </c>
      <c r="I1432" s="1" t="s">
        <v>139</v>
      </c>
      <c r="J1432" s="39">
        <v>13.060659100316133</v>
      </c>
      <c r="K1432" s="47">
        <v>1.5493997689747743</v>
      </c>
      <c r="L1432" s="39">
        <v>118.63105506959225</v>
      </c>
      <c r="M1432" s="1">
        <v>1</v>
      </c>
    </row>
    <row r="1433" spans="1:13" ht="15" customHeight="1" x14ac:dyDescent="0.3">
      <c r="A1433" s="14">
        <v>1429</v>
      </c>
      <c r="B1433" s="1" t="s">
        <v>1579</v>
      </c>
      <c r="C1433" s="45" t="s">
        <v>9</v>
      </c>
      <c r="D1433" s="1" t="s">
        <v>118</v>
      </c>
      <c r="E1433" s="1" t="s">
        <v>60</v>
      </c>
      <c r="F1433" s="1" t="s">
        <v>63</v>
      </c>
      <c r="G1433" s="1"/>
      <c r="H1433" s="1" t="s">
        <v>127</v>
      </c>
      <c r="I1433" s="1" t="s">
        <v>139</v>
      </c>
      <c r="J1433" s="39">
        <v>8.601191560539954</v>
      </c>
      <c r="K1433" s="47">
        <v>1.9920854172532783</v>
      </c>
      <c r="L1433" s="39">
        <v>231.60574941644737</v>
      </c>
      <c r="M1433" s="1">
        <v>2</v>
      </c>
    </row>
    <row r="1434" spans="1:13" ht="15" customHeight="1" x14ac:dyDescent="0.3">
      <c r="A1434" s="5">
        <v>1430</v>
      </c>
      <c r="B1434" s="1" t="s">
        <v>1580</v>
      </c>
      <c r="C1434" s="45" t="s">
        <v>59</v>
      </c>
      <c r="D1434" s="1" t="s">
        <v>118</v>
      </c>
      <c r="E1434" s="1" t="s">
        <v>60</v>
      </c>
      <c r="F1434" s="1" t="s">
        <v>63</v>
      </c>
      <c r="G1434" s="1"/>
      <c r="H1434" s="1" t="s">
        <v>127</v>
      </c>
      <c r="I1434" s="1" t="s">
        <v>139</v>
      </c>
      <c r="J1434" s="39">
        <v>1.277773728087396</v>
      </c>
      <c r="K1434" s="47">
        <v>1.9920854172532747</v>
      </c>
      <c r="L1434" s="39">
        <v>1559.0283110884418</v>
      </c>
      <c r="M1434" s="1">
        <v>5</v>
      </c>
    </row>
    <row r="1435" spans="1:13" ht="15" customHeight="1" x14ac:dyDescent="0.3">
      <c r="A1435" s="5">
        <v>1431</v>
      </c>
      <c r="B1435" s="1" t="s">
        <v>1581</v>
      </c>
      <c r="C1435" s="45" t="s">
        <v>9</v>
      </c>
      <c r="D1435" s="1" t="s">
        <v>118</v>
      </c>
      <c r="E1435" s="1" t="s">
        <v>60</v>
      </c>
      <c r="F1435" s="1" t="s">
        <v>63</v>
      </c>
      <c r="G1435" s="1"/>
      <c r="H1435" s="1" t="s">
        <v>127</v>
      </c>
      <c r="I1435" s="1" t="s">
        <v>139</v>
      </c>
      <c r="J1435" s="39">
        <v>11.511066526487946</v>
      </c>
      <c r="K1435" s="47">
        <v>1.549399768974774</v>
      </c>
      <c r="L1435" s="39">
        <v>134.60088736430052</v>
      </c>
      <c r="M1435" s="1">
        <v>2</v>
      </c>
    </row>
    <row r="1436" spans="1:13" ht="15" customHeight="1" x14ac:dyDescent="0.3">
      <c r="A1436" s="14">
        <v>1432</v>
      </c>
      <c r="B1436" s="1" t="s">
        <v>1582</v>
      </c>
      <c r="C1436" s="45" t="s">
        <v>9</v>
      </c>
      <c r="D1436" s="1" t="s">
        <v>118</v>
      </c>
      <c r="E1436" s="1" t="s">
        <v>60</v>
      </c>
      <c r="F1436" s="1" t="s">
        <v>63</v>
      </c>
      <c r="G1436" s="1"/>
      <c r="H1436" s="1" t="s">
        <v>127</v>
      </c>
      <c r="I1436" s="1" t="s">
        <v>139</v>
      </c>
      <c r="J1436" s="39">
        <v>11.321817620320015</v>
      </c>
      <c r="K1436" s="47">
        <v>1.7707425931140155</v>
      </c>
      <c r="L1436" s="39">
        <v>156.40091127558412</v>
      </c>
      <c r="M1436" s="1">
        <v>2</v>
      </c>
    </row>
    <row r="1437" spans="1:13" ht="15" customHeight="1" x14ac:dyDescent="0.3">
      <c r="A1437" s="5">
        <v>1433</v>
      </c>
      <c r="B1437" s="1" t="s">
        <v>1583</v>
      </c>
      <c r="C1437" s="45" t="s">
        <v>59</v>
      </c>
      <c r="D1437" s="1" t="s">
        <v>118</v>
      </c>
      <c r="E1437" s="1" t="s">
        <v>60</v>
      </c>
      <c r="F1437" s="1" t="s">
        <v>63</v>
      </c>
      <c r="G1437" s="1"/>
      <c r="H1437" s="1" t="s">
        <v>127</v>
      </c>
      <c r="I1437" s="1" t="s">
        <v>139</v>
      </c>
      <c r="J1437" s="39">
        <v>1.6883719340418164</v>
      </c>
      <c r="K1437" s="47">
        <v>2.4347710655317791</v>
      </c>
      <c r="L1437" s="39">
        <v>1442.0821718489171</v>
      </c>
      <c r="M1437" s="1">
        <v>5</v>
      </c>
    </row>
    <row r="1438" spans="1:13" ht="15" customHeight="1" x14ac:dyDescent="0.3">
      <c r="A1438" s="5">
        <v>1434</v>
      </c>
      <c r="B1438" s="1" t="s">
        <v>1584</v>
      </c>
      <c r="C1438" s="45" t="s">
        <v>59</v>
      </c>
      <c r="D1438" s="1" t="s">
        <v>118</v>
      </c>
      <c r="E1438" s="1" t="s">
        <v>60</v>
      </c>
      <c r="F1438" s="1" t="s">
        <v>63</v>
      </c>
      <c r="G1438" s="1"/>
      <c r="H1438" s="1" t="s">
        <v>127</v>
      </c>
      <c r="I1438" s="1" t="s">
        <v>139</v>
      </c>
      <c r="J1438" s="39">
        <v>2.7658722422340669</v>
      </c>
      <c r="K1438" s="47">
        <v>2.6561138896710261</v>
      </c>
      <c r="L1438" s="39">
        <v>960.31691164650977</v>
      </c>
      <c r="M1438" s="1">
        <v>4</v>
      </c>
    </row>
    <row r="1439" spans="1:13" ht="15" customHeight="1" x14ac:dyDescent="0.3">
      <c r="A1439" s="14">
        <v>1435</v>
      </c>
      <c r="B1439" s="1" t="s">
        <v>1585</v>
      </c>
      <c r="C1439" s="45" t="s">
        <v>210</v>
      </c>
      <c r="D1439" s="1" t="s">
        <v>118</v>
      </c>
      <c r="E1439" s="1" t="s">
        <v>60</v>
      </c>
      <c r="F1439" s="1" t="s">
        <v>63</v>
      </c>
      <c r="G1439" s="1"/>
      <c r="H1439" s="1" t="s">
        <v>127</v>
      </c>
      <c r="I1439" s="1" t="s">
        <v>139</v>
      </c>
      <c r="J1439" s="39">
        <v>6.9628873095780071</v>
      </c>
      <c r="K1439" s="47">
        <v>1.5493997689747723</v>
      </c>
      <c r="L1439" s="39">
        <v>222.52259732014465</v>
      </c>
      <c r="M1439" s="1">
        <v>2</v>
      </c>
    </row>
    <row r="1440" spans="1:13" ht="15" customHeight="1" x14ac:dyDescent="0.3">
      <c r="A1440" s="5">
        <v>1436</v>
      </c>
      <c r="B1440" s="1" t="s">
        <v>1586</v>
      </c>
      <c r="C1440" s="45" t="s">
        <v>210</v>
      </c>
      <c r="D1440" s="1" t="s">
        <v>118</v>
      </c>
      <c r="E1440" s="1" t="s">
        <v>60</v>
      </c>
      <c r="F1440" s="1" t="s">
        <v>63</v>
      </c>
      <c r="G1440" s="1"/>
      <c r="H1440" s="1" t="s">
        <v>127</v>
      </c>
      <c r="I1440" s="1" t="s">
        <v>139</v>
      </c>
      <c r="J1440" s="39">
        <v>2.9088645232767387</v>
      </c>
      <c r="K1440" s="47">
        <v>1.992085417253276</v>
      </c>
      <c r="L1440" s="39">
        <v>684.83265594275883</v>
      </c>
      <c r="M1440" s="1">
        <v>4</v>
      </c>
    </row>
    <row r="1441" spans="1:13" ht="15" customHeight="1" x14ac:dyDescent="0.3">
      <c r="A1441" s="5">
        <v>1437</v>
      </c>
      <c r="B1441" s="1" t="s">
        <v>1587</v>
      </c>
      <c r="C1441" s="45" t="s">
        <v>59</v>
      </c>
      <c r="D1441" s="1" t="s">
        <v>118</v>
      </c>
      <c r="E1441" s="1" t="s">
        <v>60</v>
      </c>
      <c r="F1441" s="1" t="s">
        <v>63</v>
      </c>
      <c r="G1441" s="1"/>
      <c r="H1441" s="1" t="s">
        <v>127</v>
      </c>
      <c r="I1441" s="1" t="s">
        <v>139</v>
      </c>
      <c r="J1441" s="39">
        <v>5.191051199741711</v>
      </c>
      <c r="K1441" s="47">
        <v>3.3201423620887889</v>
      </c>
      <c r="L1441" s="39">
        <v>639.58960032102709</v>
      </c>
      <c r="M1441" s="1">
        <v>4</v>
      </c>
    </row>
    <row r="1442" spans="1:13" ht="15" customHeight="1" x14ac:dyDescent="0.3">
      <c r="A1442" s="14">
        <v>1438</v>
      </c>
      <c r="B1442" s="1" t="s">
        <v>1588</v>
      </c>
      <c r="C1442" s="45" t="s">
        <v>94</v>
      </c>
      <c r="D1442" s="1" t="s">
        <v>118</v>
      </c>
      <c r="E1442" s="1" t="s">
        <v>60</v>
      </c>
      <c r="F1442" s="1" t="s">
        <v>63</v>
      </c>
      <c r="G1442" s="1"/>
      <c r="H1442" s="1" t="s">
        <v>127</v>
      </c>
      <c r="I1442" s="1" t="s">
        <v>132</v>
      </c>
      <c r="J1442" s="39">
        <v>20.059946415119825</v>
      </c>
      <c r="K1442" s="47">
        <v>1.9920854172532747</v>
      </c>
      <c r="L1442" s="39">
        <v>99.306617078088308</v>
      </c>
      <c r="M1442" s="1">
        <v>1</v>
      </c>
    </row>
    <row r="1443" spans="1:13" ht="15" customHeight="1" x14ac:dyDescent="0.3">
      <c r="A1443" s="5">
        <v>1439</v>
      </c>
      <c r="B1443" s="1" t="s">
        <v>1589</v>
      </c>
      <c r="C1443" s="45" t="s">
        <v>94</v>
      </c>
      <c r="D1443" s="1" t="s">
        <v>118</v>
      </c>
      <c r="E1443" s="1" t="s">
        <v>60</v>
      </c>
      <c r="F1443" s="1" t="s">
        <v>63</v>
      </c>
      <c r="G1443" s="1"/>
      <c r="H1443" s="1" t="s">
        <v>127</v>
      </c>
      <c r="I1443" s="1" t="s">
        <v>134</v>
      </c>
      <c r="J1443" s="39">
        <v>16.001322421664351</v>
      </c>
      <c r="K1443" s="47">
        <v>1.7707425931140284</v>
      </c>
      <c r="L1443" s="39">
        <v>110.66226568352889</v>
      </c>
      <c r="M1443" s="1">
        <v>1</v>
      </c>
    </row>
    <row r="1444" spans="1:13" ht="15" customHeight="1" x14ac:dyDescent="0.3">
      <c r="A1444" s="5">
        <v>1440</v>
      </c>
      <c r="B1444" s="1" t="s">
        <v>1590</v>
      </c>
      <c r="C1444" s="45" t="s">
        <v>9</v>
      </c>
      <c r="D1444" s="1" t="s">
        <v>118</v>
      </c>
      <c r="E1444" s="1" t="s">
        <v>60</v>
      </c>
      <c r="F1444" s="1" t="s">
        <v>63</v>
      </c>
      <c r="G1444" s="1"/>
      <c r="H1444" s="1" t="s">
        <v>127</v>
      </c>
      <c r="I1444" s="1" t="s">
        <v>134</v>
      </c>
      <c r="J1444" s="39">
        <v>16.584186814763125</v>
      </c>
      <c r="K1444" s="47">
        <v>1.9920854172532816</v>
      </c>
      <c r="L1444" s="39">
        <v>120.1195717042901</v>
      </c>
      <c r="M1444" s="1">
        <v>1</v>
      </c>
    </row>
    <row r="1445" spans="1:13" ht="15" customHeight="1" x14ac:dyDescent="0.3">
      <c r="A1445" s="14">
        <v>1441</v>
      </c>
      <c r="B1445" s="1" t="s">
        <v>1591</v>
      </c>
      <c r="C1445" s="45" t="s">
        <v>131</v>
      </c>
      <c r="D1445" s="1" t="s">
        <v>118</v>
      </c>
      <c r="E1445" s="1" t="s">
        <v>60</v>
      </c>
      <c r="F1445" s="1" t="s">
        <v>63</v>
      </c>
      <c r="G1445" s="1"/>
      <c r="H1445" s="1" t="s">
        <v>127</v>
      </c>
      <c r="I1445" s="1" t="s">
        <v>137</v>
      </c>
      <c r="J1445" s="39">
        <v>3.9993086181999433</v>
      </c>
      <c r="K1445" s="47">
        <v>1.5493997689747725</v>
      </c>
      <c r="L1445" s="39">
        <v>387.41690549306617</v>
      </c>
      <c r="M1445" s="1">
        <v>3</v>
      </c>
    </row>
    <row r="1446" spans="1:13" ht="15" customHeight="1" x14ac:dyDescent="0.3">
      <c r="A1446" s="5">
        <v>1442</v>
      </c>
      <c r="B1446" s="1" t="s">
        <v>1592</v>
      </c>
      <c r="C1446" s="45" t="s">
        <v>94</v>
      </c>
      <c r="D1446" s="1" t="s">
        <v>118</v>
      </c>
      <c r="E1446" s="1" t="s">
        <v>60</v>
      </c>
      <c r="F1446" s="1" t="s">
        <v>63</v>
      </c>
      <c r="G1446" s="1"/>
      <c r="H1446" s="1" t="s">
        <v>127</v>
      </c>
      <c r="I1446" s="1" t="s">
        <v>139</v>
      </c>
      <c r="J1446" s="39">
        <v>33.595212108732426</v>
      </c>
      <c r="K1446" s="47">
        <v>2.8774567138102385</v>
      </c>
      <c r="L1446" s="39">
        <v>85.650797634413479</v>
      </c>
      <c r="M1446" s="1">
        <v>1</v>
      </c>
    </row>
    <row r="1447" spans="1:13" ht="15" customHeight="1" x14ac:dyDescent="0.3">
      <c r="A1447" s="5">
        <v>1443</v>
      </c>
      <c r="B1447" s="1" t="s">
        <v>1593</v>
      </c>
      <c r="C1447" s="45" t="s">
        <v>9</v>
      </c>
      <c r="D1447" s="1" t="s">
        <v>118</v>
      </c>
      <c r="E1447" s="1" t="s">
        <v>60</v>
      </c>
      <c r="F1447" s="1" t="s">
        <v>63</v>
      </c>
      <c r="G1447" s="1"/>
      <c r="H1447" s="1" t="s">
        <v>127</v>
      </c>
      <c r="I1447" s="1" t="s">
        <v>139</v>
      </c>
      <c r="J1447" s="39">
        <v>23.650305533048257</v>
      </c>
      <c r="K1447" s="47">
        <v>1.9920854172532536</v>
      </c>
      <c r="L1447" s="39">
        <v>84.23085335914881</v>
      </c>
      <c r="M1447" s="1">
        <v>1</v>
      </c>
    </row>
    <row r="1448" spans="1:13" ht="15" customHeight="1" x14ac:dyDescent="0.3">
      <c r="A1448" s="14">
        <v>1444</v>
      </c>
      <c r="B1448" s="1" t="s">
        <v>1594</v>
      </c>
      <c r="C1448" s="45" t="s">
        <v>9</v>
      </c>
      <c r="D1448" s="1" t="s">
        <v>118</v>
      </c>
      <c r="E1448" s="1" t="s">
        <v>60</v>
      </c>
      <c r="F1448" s="1" t="s">
        <v>63</v>
      </c>
      <c r="G1448" s="1"/>
      <c r="H1448" s="1" t="s">
        <v>127</v>
      </c>
      <c r="I1448" s="1" t="s">
        <v>139</v>
      </c>
      <c r="J1448" s="39">
        <v>13.710355913735322</v>
      </c>
      <c r="K1448" s="47">
        <v>1.7707425931140282</v>
      </c>
      <c r="L1448" s="39">
        <v>129.15365613084202</v>
      </c>
      <c r="M1448" s="1">
        <v>2</v>
      </c>
    </row>
    <row r="1449" spans="1:13" ht="15" customHeight="1" x14ac:dyDescent="0.3">
      <c r="A1449" s="5">
        <v>1445</v>
      </c>
      <c r="B1449" s="1" t="s">
        <v>1595</v>
      </c>
      <c r="C1449" s="45" t="s">
        <v>9</v>
      </c>
      <c r="D1449" s="1" t="s">
        <v>118</v>
      </c>
      <c r="E1449" s="1" t="s">
        <v>60</v>
      </c>
      <c r="F1449" s="1" t="s">
        <v>63</v>
      </c>
      <c r="G1449" s="1"/>
      <c r="H1449" s="1" t="s">
        <v>127</v>
      </c>
      <c r="I1449" s="1" t="s">
        <v>139</v>
      </c>
      <c r="J1449" s="39">
        <v>41.755369988610894</v>
      </c>
      <c r="K1449" s="47">
        <v>2.6561138896710403</v>
      </c>
      <c r="L1449" s="39">
        <v>63.611312518498011</v>
      </c>
      <c r="M1449" s="1">
        <v>1</v>
      </c>
    </row>
    <row r="1450" spans="1:13" ht="15" customHeight="1" x14ac:dyDescent="0.3">
      <c r="A1450" s="5">
        <v>1446</v>
      </c>
      <c r="B1450" s="1" t="s">
        <v>1596</v>
      </c>
      <c r="C1450" s="45" t="s">
        <v>9</v>
      </c>
      <c r="D1450" s="1" t="s">
        <v>118</v>
      </c>
      <c r="E1450" s="1" t="s">
        <v>60</v>
      </c>
      <c r="F1450" s="1" t="s">
        <v>63</v>
      </c>
      <c r="G1450" s="1"/>
      <c r="H1450" s="1" t="s">
        <v>127</v>
      </c>
      <c r="I1450" s="1" t="s">
        <v>139</v>
      </c>
      <c r="J1450" s="39">
        <v>39.189445166802287</v>
      </c>
      <c r="K1450" s="47">
        <v>1.5493997689747543</v>
      </c>
      <c r="L1450" s="39">
        <v>39.536149654072268</v>
      </c>
      <c r="M1450" s="1">
        <v>1</v>
      </c>
    </row>
    <row r="1451" spans="1:13" ht="15" customHeight="1" x14ac:dyDescent="0.3">
      <c r="A1451" s="14">
        <v>1447</v>
      </c>
      <c r="B1451" s="1" t="s">
        <v>1597</v>
      </c>
      <c r="C1451" s="45" t="s">
        <v>59</v>
      </c>
      <c r="D1451" s="1" t="s">
        <v>118</v>
      </c>
      <c r="E1451" s="1" t="s">
        <v>60</v>
      </c>
      <c r="F1451" s="1" t="s">
        <v>63</v>
      </c>
      <c r="G1451" s="1"/>
      <c r="H1451" s="1" t="s">
        <v>127</v>
      </c>
      <c r="I1451" s="1" t="s">
        <v>139</v>
      </c>
      <c r="J1451" s="39">
        <v>3.5318213008181538</v>
      </c>
      <c r="K1451" s="47">
        <v>2.43477106553178</v>
      </c>
      <c r="L1451" s="39">
        <v>689.38116007391432</v>
      </c>
      <c r="M1451" s="1">
        <v>4</v>
      </c>
    </row>
    <row r="1452" spans="1:13" ht="15" customHeight="1" x14ac:dyDescent="0.3">
      <c r="A1452" s="5">
        <v>1448</v>
      </c>
      <c r="B1452" s="1" t="s">
        <v>1598</v>
      </c>
      <c r="C1452" s="45" t="s">
        <v>145</v>
      </c>
      <c r="D1452" s="1"/>
      <c r="E1452" s="1"/>
      <c r="F1452" s="1"/>
      <c r="G1452" s="1"/>
      <c r="H1452" s="1"/>
      <c r="I1452" s="1"/>
      <c r="J1452" s="39">
        <v>15.911247704134674</v>
      </c>
      <c r="K1452" s="47">
        <v>1.9920854172532654</v>
      </c>
      <c r="L1452" s="39">
        <v>125.19982431896935</v>
      </c>
      <c r="M1452" s="1">
        <v>2</v>
      </c>
    </row>
    <row r="1453" spans="1:13" ht="15" customHeight="1" x14ac:dyDescent="0.3">
      <c r="A1453" s="5">
        <v>1449</v>
      </c>
      <c r="B1453" s="1" t="s">
        <v>1599</v>
      </c>
      <c r="C1453" s="45" t="s">
        <v>94</v>
      </c>
      <c r="D1453" s="1" t="s">
        <v>118</v>
      </c>
      <c r="E1453" s="1" t="s">
        <v>60</v>
      </c>
      <c r="F1453" s="1" t="s">
        <v>63</v>
      </c>
      <c r="G1453" s="1"/>
      <c r="H1453" s="1" t="s">
        <v>127</v>
      </c>
      <c r="I1453" s="1" t="s">
        <v>132</v>
      </c>
      <c r="J1453" s="39">
        <v>8.8768724897766162</v>
      </c>
      <c r="K1453" s="47">
        <v>1.549399768974774</v>
      </c>
      <c r="L1453" s="39">
        <v>174.54342965489238</v>
      </c>
      <c r="M1453" s="1">
        <v>2</v>
      </c>
    </row>
    <row r="1454" spans="1:13" ht="15" customHeight="1" x14ac:dyDescent="0.3">
      <c r="A1454" s="14">
        <v>1450</v>
      </c>
      <c r="B1454" s="1" t="s">
        <v>1600</v>
      </c>
      <c r="C1454" s="45" t="s">
        <v>59</v>
      </c>
      <c r="D1454" s="1" t="s">
        <v>118</v>
      </c>
      <c r="E1454" s="1" t="s">
        <v>60</v>
      </c>
      <c r="F1454" s="1" t="s">
        <v>63</v>
      </c>
      <c r="G1454" s="1"/>
      <c r="H1454" s="1" t="s">
        <v>127</v>
      </c>
      <c r="I1454" s="1" t="s">
        <v>134</v>
      </c>
      <c r="J1454" s="39">
        <v>2.0576532097858653</v>
      </c>
      <c r="K1454" s="47">
        <v>1.9920854172532756</v>
      </c>
      <c r="L1454" s="39">
        <v>968.13467292702194</v>
      </c>
      <c r="M1454" s="1">
        <v>4</v>
      </c>
    </row>
    <row r="1455" spans="1:13" ht="15" customHeight="1" x14ac:dyDescent="0.3">
      <c r="A1455" s="5">
        <v>1451</v>
      </c>
      <c r="B1455" s="1" t="s">
        <v>1601</v>
      </c>
      <c r="C1455" s="45" t="s">
        <v>59</v>
      </c>
      <c r="D1455" s="1" t="s">
        <v>118</v>
      </c>
      <c r="E1455" s="1" t="s">
        <v>60</v>
      </c>
      <c r="F1455" s="1" t="s">
        <v>63</v>
      </c>
      <c r="G1455" s="1"/>
      <c r="H1455" s="1" t="s">
        <v>127</v>
      </c>
      <c r="I1455" s="1" t="s">
        <v>139</v>
      </c>
      <c r="J1455" s="39">
        <v>3.1149521152213224</v>
      </c>
      <c r="K1455" s="47">
        <v>2.4347710655317796</v>
      </c>
      <c r="L1455" s="39">
        <v>781.63996603164003</v>
      </c>
      <c r="M1455" s="1">
        <v>4</v>
      </c>
    </row>
    <row r="1456" spans="1:13" ht="15" customHeight="1" x14ac:dyDescent="0.3">
      <c r="A1456" s="5">
        <v>1452</v>
      </c>
      <c r="B1456" s="1" t="s">
        <v>1602</v>
      </c>
      <c r="C1456" s="45" t="s">
        <v>9</v>
      </c>
      <c r="D1456" s="1" t="s">
        <v>118</v>
      </c>
      <c r="E1456" s="1" t="s">
        <v>60</v>
      </c>
      <c r="F1456" s="1" t="s">
        <v>63</v>
      </c>
      <c r="G1456" s="1"/>
      <c r="H1456" s="1" t="s">
        <v>127</v>
      </c>
      <c r="I1456" s="1" t="s">
        <v>139</v>
      </c>
      <c r="J1456" s="39">
        <v>16.845374886409349</v>
      </c>
      <c r="K1456" s="47">
        <v>2.2134282413925255</v>
      </c>
      <c r="L1456" s="39">
        <v>131.39679326331247</v>
      </c>
      <c r="M1456" s="1">
        <v>2</v>
      </c>
    </row>
    <row r="1457" spans="1:13" ht="15" customHeight="1" x14ac:dyDescent="0.3">
      <c r="A1457" s="14">
        <v>1453</v>
      </c>
      <c r="B1457" s="1" t="s">
        <v>1603</v>
      </c>
      <c r="C1457" s="45" t="s">
        <v>131</v>
      </c>
      <c r="D1457" s="1" t="s">
        <v>118</v>
      </c>
      <c r="E1457" s="1" t="s">
        <v>60</v>
      </c>
      <c r="F1457" s="1" t="s">
        <v>63</v>
      </c>
      <c r="G1457" s="1"/>
      <c r="H1457" s="1" t="s">
        <v>127</v>
      </c>
      <c r="I1457" s="1" t="s">
        <v>139</v>
      </c>
      <c r="J1457" s="39">
        <v>51.994448663975483</v>
      </c>
      <c r="K1457" s="47">
        <v>3.7628280103673708</v>
      </c>
      <c r="L1457" s="39">
        <v>72.369803066581184</v>
      </c>
      <c r="M1457" s="1">
        <v>1</v>
      </c>
    </row>
    <row r="1458" spans="1:13" ht="15" customHeight="1" x14ac:dyDescent="0.3">
      <c r="A1458" s="5">
        <v>1454</v>
      </c>
      <c r="B1458" s="1" t="s">
        <v>1604</v>
      </c>
      <c r="C1458" s="45" t="s">
        <v>9</v>
      </c>
      <c r="D1458" s="1" t="s">
        <v>118</v>
      </c>
      <c r="E1458" s="1" t="s">
        <v>60</v>
      </c>
      <c r="F1458" s="1" t="s">
        <v>63</v>
      </c>
      <c r="G1458" s="1"/>
      <c r="H1458" s="1" t="s">
        <v>127</v>
      </c>
      <c r="I1458" s="1" t="s">
        <v>139</v>
      </c>
      <c r="J1458" s="39">
        <v>17.594979169880851</v>
      </c>
      <c r="K1458" s="47">
        <v>2.6561138896710186</v>
      </c>
      <c r="L1458" s="39">
        <v>150.95862655056527</v>
      </c>
      <c r="M1458" s="1">
        <v>2</v>
      </c>
    </row>
    <row r="1459" spans="1:13" ht="15" customHeight="1" x14ac:dyDescent="0.3">
      <c r="A1459" s="5">
        <v>1455</v>
      </c>
      <c r="B1459" s="1" t="s">
        <v>1605</v>
      </c>
      <c r="C1459" s="45" t="s">
        <v>145</v>
      </c>
      <c r="D1459" s="1"/>
      <c r="E1459" s="1"/>
      <c r="F1459" s="1"/>
      <c r="G1459" s="1"/>
      <c r="H1459" s="1"/>
      <c r="I1459" s="1"/>
      <c r="J1459" s="39">
        <v>8.4769649231543269</v>
      </c>
      <c r="K1459" s="47">
        <v>1.7707425931140153</v>
      </c>
      <c r="L1459" s="39">
        <v>208.88874841009863</v>
      </c>
      <c r="M1459" s="1">
        <v>2</v>
      </c>
    </row>
    <row r="1460" spans="1:13" ht="15" customHeight="1" x14ac:dyDescent="0.3">
      <c r="A1460" s="14">
        <v>1456</v>
      </c>
      <c r="B1460" s="1" t="s">
        <v>1606</v>
      </c>
      <c r="C1460" s="45" t="s">
        <v>131</v>
      </c>
      <c r="D1460" s="1" t="s">
        <v>118</v>
      </c>
      <c r="E1460" s="1" t="s">
        <v>60</v>
      </c>
      <c r="F1460" s="1" t="s">
        <v>67</v>
      </c>
      <c r="G1460" s="1"/>
      <c r="H1460" s="1" t="s">
        <v>127</v>
      </c>
      <c r="I1460" s="1" t="s">
        <v>134</v>
      </c>
      <c r="J1460" s="39">
        <v>8.834689667481312</v>
      </c>
      <c r="K1460" s="47">
        <v>2.4347710655317703</v>
      </c>
      <c r="L1460" s="39">
        <v>275.59214382975614</v>
      </c>
      <c r="M1460" s="1">
        <v>3</v>
      </c>
    </row>
    <row r="1461" spans="1:13" ht="15" customHeight="1" x14ac:dyDescent="0.3">
      <c r="A1461" s="5">
        <v>1457</v>
      </c>
      <c r="B1461" s="1" t="s">
        <v>1607</v>
      </c>
      <c r="C1461" s="45" t="s">
        <v>9</v>
      </c>
      <c r="D1461" s="1" t="s">
        <v>118</v>
      </c>
      <c r="E1461" s="1" t="s">
        <v>60</v>
      </c>
      <c r="F1461" s="1" t="s">
        <v>67</v>
      </c>
      <c r="G1461" s="1"/>
      <c r="H1461" s="1" t="s">
        <v>127</v>
      </c>
      <c r="I1461" s="1" t="s">
        <v>134</v>
      </c>
      <c r="J1461" s="39">
        <v>2.3451806179250414</v>
      </c>
      <c r="K1461" s="47">
        <v>2.2134282413925237</v>
      </c>
      <c r="L1461" s="39">
        <v>943.81994481555591</v>
      </c>
      <c r="M1461" s="1">
        <v>4</v>
      </c>
    </row>
    <row r="1462" spans="1:13" ht="15" customHeight="1" x14ac:dyDescent="0.3">
      <c r="A1462" s="5">
        <v>1458</v>
      </c>
      <c r="B1462" s="1" t="s">
        <v>1608</v>
      </c>
      <c r="C1462" s="45" t="s">
        <v>131</v>
      </c>
      <c r="D1462" s="1" t="s">
        <v>118</v>
      </c>
      <c r="E1462" s="1" t="s">
        <v>60</v>
      </c>
      <c r="F1462" s="1" t="s">
        <v>67</v>
      </c>
      <c r="G1462" s="1"/>
      <c r="H1462" s="1" t="s">
        <v>127</v>
      </c>
      <c r="I1462" s="1" t="s">
        <v>139</v>
      </c>
      <c r="J1462" s="39">
        <v>8.0960356425523123</v>
      </c>
      <c r="K1462" s="47">
        <v>2.2134282413925255</v>
      </c>
      <c r="L1462" s="39">
        <v>273.39655346363219</v>
      </c>
      <c r="M1462" s="1">
        <v>3</v>
      </c>
    </row>
    <row r="1463" spans="1:13" ht="15" customHeight="1" x14ac:dyDescent="0.3">
      <c r="A1463" s="14">
        <v>1459</v>
      </c>
      <c r="B1463" s="1" t="s">
        <v>1609</v>
      </c>
      <c r="C1463" s="45" t="s">
        <v>9</v>
      </c>
      <c r="D1463" s="1" t="s">
        <v>118</v>
      </c>
      <c r="E1463" s="1" t="s">
        <v>60</v>
      </c>
      <c r="F1463" s="1" t="s">
        <v>67</v>
      </c>
      <c r="G1463" s="1"/>
      <c r="H1463" s="1" t="s">
        <v>127</v>
      </c>
      <c r="I1463" s="1" t="s">
        <v>139</v>
      </c>
      <c r="J1463" s="39">
        <v>12.885022708256841</v>
      </c>
      <c r="K1463" s="47">
        <v>2.4347710655317703</v>
      </c>
      <c r="L1463" s="39">
        <v>188.96133291030574</v>
      </c>
      <c r="M1463" s="1">
        <v>2</v>
      </c>
    </row>
    <row r="1464" spans="1:13" ht="15" customHeight="1" x14ac:dyDescent="0.3">
      <c r="A1464" s="5">
        <v>1460</v>
      </c>
      <c r="B1464" s="1" t="s">
        <v>1610</v>
      </c>
      <c r="C1464" s="45" t="s">
        <v>9</v>
      </c>
      <c r="D1464" s="1" t="s">
        <v>118</v>
      </c>
      <c r="E1464" s="1" t="s">
        <v>60</v>
      </c>
      <c r="F1464" s="1" t="s">
        <v>67</v>
      </c>
      <c r="G1464" s="1"/>
      <c r="H1464" s="1" t="s">
        <v>127</v>
      </c>
      <c r="I1464" s="1" t="s">
        <v>139</v>
      </c>
      <c r="J1464" s="39">
        <v>10.420021116845918</v>
      </c>
      <c r="K1464" s="47">
        <v>1.7707425931140173</v>
      </c>
      <c r="L1464" s="39">
        <v>169.93656473990058</v>
      </c>
      <c r="M1464" s="1">
        <v>2</v>
      </c>
    </row>
    <row r="1465" spans="1:13" ht="15" customHeight="1" x14ac:dyDescent="0.3">
      <c r="A1465" s="5">
        <v>1461</v>
      </c>
      <c r="B1465" s="1" t="s">
        <v>1611</v>
      </c>
      <c r="C1465" s="45" t="s">
        <v>59</v>
      </c>
      <c r="D1465" s="1" t="s">
        <v>118</v>
      </c>
      <c r="E1465" s="1" t="s">
        <v>60</v>
      </c>
      <c r="F1465" s="1" t="s">
        <v>67</v>
      </c>
      <c r="G1465" s="1"/>
      <c r="H1465" s="1" t="s">
        <v>127</v>
      </c>
      <c r="I1465" s="1" t="s">
        <v>132</v>
      </c>
      <c r="J1465" s="39">
        <v>0.17062110779507975</v>
      </c>
      <c r="K1465" s="47">
        <v>1.7707425931140173</v>
      </c>
      <c r="L1465" s="39">
        <v>10378.215309917714</v>
      </c>
      <c r="M1465" s="1">
        <v>5</v>
      </c>
    </row>
    <row r="1466" spans="1:13" ht="15" customHeight="1" x14ac:dyDescent="0.3">
      <c r="A1466" s="14">
        <v>1462</v>
      </c>
      <c r="B1466" s="1" t="s">
        <v>1612</v>
      </c>
      <c r="C1466" s="45" t="s">
        <v>94</v>
      </c>
      <c r="D1466" s="1" t="s">
        <v>118</v>
      </c>
      <c r="E1466" s="1" t="s">
        <v>60</v>
      </c>
      <c r="F1466" s="1" t="s">
        <v>67</v>
      </c>
      <c r="G1466" s="1"/>
      <c r="H1466" s="1" t="s">
        <v>127</v>
      </c>
      <c r="I1466" s="1" t="s">
        <v>134</v>
      </c>
      <c r="J1466" s="39">
        <v>17.475591387857545</v>
      </c>
      <c r="K1466" s="47">
        <v>3.3201423620887889</v>
      </c>
      <c r="L1466" s="39">
        <v>189.9874109207945</v>
      </c>
      <c r="M1466" s="1">
        <v>2</v>
      </c>
    </row>
    <row r="1467" spans="1:13" ht="15" customHeight="1" x14ac:dyDescent="0.3">
      <c r="A1467" s="5">
        <v>1463</v>
      </c>
      <c r="B1467" s="1" t="s">
        <v>1613</v>
      </c>
      <c r="C1467" s="45" t="s">
        <v>9</v>
      </c>
      <c r="D1467" s="1" t="s">
        <v>118</v>
      </c>
      <c r="E1467" s="1" t="s">
        <v>60</v>
      </c>
      <c r="F1467" s="1" t="s">
        <v>67</v>
      </c>
      <c r="G1467" s="1"/>
      <c r="H1467" s="1" t="s">
        <v>127</v>
      </c>
      <c r="I1467" s="1" t="s">
        <v>134</v>
      </c>
      <c r="J1467" s="39">
        <v>6.7581423233953108</v>
      </c>
      <c r="K1467" s="47">
        <v>2.4347710655317765</v>
      </c>
      <c r="L1467" s="39">
        <v>360.27223888184415</v>
      </c>
      <c r="M1467" s="1">
        <v>3</v>
      </c>
    </row>
    <row r="1468" spans="1:13" ht="15" customHeight="1" x14ac:dyDescent="0.3">
      <c r="A1468" s="5">
        <v>1464</v>
      </c>
      <c r="B1468" s="1" t="s">
        <v>1614</v>
      </c>
      <c r="C1468" s="45" t="s">
        <v>59</v>
      </c>
      <c r="D1468" s="1" t="s">
        <v>118</v>
      </c>
      <c r="E1468" s="1" t="s">
        <v>60</v>
      </c>
      <c r="F1468" s="1" t="s">
        <v>67</v>
      </c>
      <c r="G1468" s="1"/>
      <c r="H1468" s="1" t="s">
        <v>127</v>
      </c>
      <c r="I1468" s="1" t="s">
        <v>134</v>
      </c>
      <c r="J1468" s="39">
        <v>2.6616073721464191</v>
      </c>
      <c r="K1468" s="47">
        <v>1.5493997689747712</v>
      </c>
      <c r="L1468" s="39">
        <v>582.12934980161162</v>
      </c>
      <c r="M1468" s="1">
        <v>4</v>
      </c>
    </row>
    <row r="1469" spans="1:13" ht="15" customHeight="1" x14ac:dyDescent="0.3">
      <c r="A1469" s="14">
        <v>1465</v>
      </c>
      <c r="B1469" s="1" t="s">
        <v>1615</v>
      </c>
      <c r="C1469" s="45" t="s">
        <v>131</v>
      </c>
      <c r="D1469" s="1" t="s">
        <v>118</v>
      </c>
      <c r="E1469" s="1" t="s">
        <v>60</v>
      </c>
      <c r="F1469" s="1" t="s">
        <v>67</v>
      </c>
      <c r="G1469" s="1"/>
      <c r="H1469" s="1" t="s">
        <v>127</v>
      </c>
      <c r="I1469" s="1" t="s">
        <v>137</v>
      </c>
      <c r="J1469" s="39">
        <v>1.3749998943842743</v>
      </c>
      <c r="K1469" s="47">
        <v>1.7707425931140177</v>
      </c>
      <c r="L1469" s="39">
        <v>1287.8128939107717</v>
      </c>
      <c r="M1469" s="1">
        <v>5</v>
      </c>
    </row>
    <row r="1470" spans="1:13" ht="15" customHeight="1" x14ac:dyDescent="0.3">
      <c r="A1470" s="5">
        <v>1466</v>
      </c>
      <c r="B1470" s="1" t="s">
        <v>1616</v>
      </c>
      <c r="C1470" s="45" t="s">
        <v>9</v>
      </c>
      <c r="D1470" s="1" t="s">
        <v>118</v>
      </c>
      <c r="E1470" s="1" t="s">
        <v>60</v>
      </c>
      <c r="F1470" s="1" t="s">
        <v>67</v>
      </c>
      <c r="G1470" s="1"/>
      <c r="H1470" s="1" t="s">
        <v>127</v>
      </c>
      <c r="I1470" s="1" t="s">
        <v>137</v>
      </c>
      <c r="J1470" s="39">
        <v>3.5805766219600739</v>
      </c>
      <c r="K1470" s="47">
        <v>1.5493997689747729</v>
      </c>
      <c r="L1470" s="39">
        <v>432.72353382193592</v>
      </c>
      <c r="M1470" s="1">
        <v>3</v>
      </c>
    </row>
    <row r="1471" spans="1:13" ht="15" customHeight="1" x14ac:dyDescent="0.3">
      <c r="A1471" s="5">
        <v>1467</v>
      </c>
      <c r="B1471" s="1" t="s">
        <v>1617</v>
      </c>
      <c r="C1471" s="45" t="s">
        <v>94</v>
      </c>
      <c r="D1471" s="1" t="s">
        <v>118</v>
      </c>
      <c r="E1471" s="1" t="s">
        <v>60</v>
      </c>
      <c r="F1471" s="1" t="s">
        <v>67</v>
      </c>
      <c r="G1471" s="1"/>
      <c r="H1471" s="1" t="s">
        <v>127</v>
      </c>
      <c r="I1471" s="1" t="s">
        <v>139</v>
      </c>
      <c r="J1471" s="39">
        <v>39.857823442400722</v>
      </c>
      <c r="K1471" s="47">
        <v>3.3201423620887889</v>
      </c>
      <c r="L1471" s="39">
        <v>83.29964045545006</v>
      </c>
      <c r="M1471" s="1">
        <v>1</v>
      </c>
    </row>
    <row r="1472" spans="1:13" ht="15" customHeight="1" x14ac:dyDescent="0.3">
      <c r="A1472" s="14">
        <v>1468</v>
      </c>
      <c r="B1472" s="1" t="s">
        <v>1618</v>
      </c>
      <c r="C1472" s="45" t="s">
        <v>9</v>
      </c>
      <c r="D1472" s="1" t="s">
        <v>118</v>
      </c>
      <c r="E1472" s="1" t="s">
        <v>60</v>
      </c>
      <c r="F1472" s="1" t="s">
        <v>67</v>
      </c>
      <c r="G1472" s="1"/>
      <c r="H1472" s="1" t="s">
        <v>127</v>
      </c>
      <c r="I1472" s="1" t="s">
        <v>139</v>
      </c>
      <c r="J1472" s="39">
        <v>27.656291204345571</v>
      </c>
      <c r="K1472" s="47">
        <v>1.5493997689747598</v>
      </c>
      <c r="L1472" s="39">
        <v>56.023411003544325</v>
      </c>
      <c r="M1472" s="1">
        <v>1</v>
      </c>
    </row>
    <row r="1473" spans="1:13" ht="15" customHeight="1" x14ac:dyDescent="0.3">
      <c r="A1473" s="5">
        <v>1469</v>
      </c>
      <c r="B1473" s="1" t="s">
        <v>1619</v>
      </c>
      <c r="C1473" s="45" t="s">
        <v>59</v>
      </c>
      <c r="D1473" s="1" t="s">
        <v>118</v>
      </c>
      <c r="E1473" s="1" t="s">
        <v>60</v>
      </c>
      <c r="F1473" s="1" t="s">
        <v>67</v>
      </c>
      <c r="G1473" s="1"/>
      <c r="H1473" s="1" t="s">
        <v>127</v>
      </c>
      <c r="I1473" s="1" t="s">
        <v>139</v>
      </c>
      <c r="J1473" s="39">
        <v>1.8200388506040035</v>
      </c>
      <c r="K1473" s="47">
        <v>1.5493997689747707</v>
      </c>
      <c r="L1473" s="39">
        <v>851.30038211029523</v>
      </c>
      <c r="M1473" s="1">
        <v>4</v>
      </c>
    </row>
    <row r="1474" spans="1:13" ht="15" customHeight="1" x14ac:dyDescent="0.3">
      <c r="A1474" s="5">
        <v>1470</v>
      </c>
      <c r="B1474" s="1" t="s">
        <v>1620</v>
      </c>
      <c r="C1474" s="45" t="s">
        <v>59</v>
      </c>
      <c r="D1474" s="1" t="s">
        <v>118</v>
      </c>
      <c r="E1474" s="1" t="s">
        <v>60</v>
      </c>
      <c r="F1474" s="1" t="s">
        <v>67</v>
      </c>
      <c r="G1474" s="1"/>
      <c r="H1474" s="1" t="s">
        <v>127</v>
      </c>
      <c r="I1474" s="1" t="s">
        <v>139</v>
      </c>
      <c r="J1474" s="39">
        <v>3.5675658025781618</v>
      </c>
      <c r="K1474" s="47">
        <v>1.7707425931140159</v>
      </c>
      <c r="L1474" s="39">
        <v>496.34476029408034</v>
      </c>
      <c r="M1474" s="1">
        <v>3</v>
      </c>
    </row>
    <row r="1475" spans="1:13" ht="15" customHeight="1" x14ac:dyDescent="0.3">
      <c r="A1475" s="14">
        <v>1471</v>
      </c>
      <c r="B1475" s="1" t="s">
        <v>1621</v>
      </c>
      <c r="C1475" s="45" t="s">
        <v>131</v>
      </c>
      <c r="D1475" s="1" t="s">
        <v>118</v>
      </c>
      <c r="E1475" s="1" t="s">
        <v>60</v>
      </c>
      <c r="F1475" s="1" t="s">
        <v>67</v>
      </c>
      <c r="G1475" s="1"/>
      <c r="H1475" s="1" t="s">
        <v>127</v>
      </c>
      <c r="I1475" s="1" t="s">
        <v>139</v>
      </c>
      <c r="J1475" s="39">
        <v>24.016784730908558</v>
      </c>
      <c r="K1475" s="47">
        <v>1.5493997689747656</v>
      </c>
      <c r="L1475" s="39">
        <v>64.513205507511401</v>
      </c>
      <c r="M1475" s="1">
        <v>1</v>
      </c>
    </row>
    <row r="1476" spans="1:13" ht="15" customHeight="1" x14ac:dyDescent="0.3">
      <c r="A1476" s="5">
        <v>1472</v>
      </c>
      <c r="B1476" s="1" t="s">
        <v>1622</v>
      </c>
      <c r="C1476" s="45" t="s">
        <v>9</v>
      </c>
      <c r="D1476" s="1" t="s">
        <v>118</v>
      </c>
      <c r="E1476" s="1" t="s">
        <v>60</v>
      </c>
      <c r="F1476" s="1" t="s">
        <v>67</v>
      </c>
      <c r="G1476" s="1"/>
      <c r="H1476" s="1" t="s">
        <v>127</v>
      </c>
      <c r="I1476" s="1" t="s">
        <v>139</v>
      </c>
      <c r="J1476" s="39">
        <v>13.237254720252833</v>
      </c>
      <c r="K1476" s="47">
        <v>1.7707425931140248</v>
      </c>
      <c r="L1476" s="39">
        <v>133.76962448299881</v>
      </c>
      <c r="M1476" s="1">
        <v>2</v>
      </c>
    </row>
    <row r="1477" spans="1:13" ht="15" customHeight="1" x14ac:dyDescent="0.3">
      <c r="A1477" s="5">
        <v>1473</v>
      </c>
      <c r="B1477" s="1" t="s">
        <v>1623</v>
      </c>
      <c r="C1477" s="45" t="s">
        <v>59</v>
      </c>
      <c r="D1477" s="1" t="s">
        <v>118</v>
      </c>
      <c r="E1477" s="1" t="s">
        <v>60</v>
      </c>
      <c r="F1477" s="1" t="s">
        <v>67</v>
      </c>
      <c r="G1477" s="1"/>
      <c r="H1477" s="1" t="s">
        <v>127</v>
      </c>
      <c r="I1477" s="1" t="s">
        <v>139</v>
      </c>
      <c r="J1477" s="39">
        <v>1.3617676809864583</v>
      </c>
      <c r="K1477" s="47">
        <v>1.5493997689747707</v>
      </c>
      <c r="L1477" s="39">
        <v>1137.7856815138928</v>
      </c>
      <c r="M1477" s="1">
        <v>5</v>
      </c>
    </row>
    <row r="1478" spans="1:13" ht="15" customHeight="1" x14ac:dyDescent="0.3">
      <c r="A1478" s="14">
        <v>1474</v>
      </c>
      <c r="B1478" s="1" t="s">
        <v>1624</v>
      </c>
      <c r="C1478" s="45" t="s">
        <v>210</v>
      </c>
      <c r="D1478" s="1" t="s">
        <v>118</v>
      </c>
      <c r="E1478" s="1" t="s">
        <v>60</v>
      </c>
      <c r="F1478" s="1" t="s">
        <v>67</v>
      </c>
      <c r="G1478" s="1"/>
      <c r="H1478" s="1" t="s">
        <v>127</v>
      </c>
      <c r="I1478" s="1" t="s">
        <v>139</v>
      </c>
      <c r="J1478" s="39">
        <v>17.730833329863948</v>
      </c>
      <c r="K1478" s="47">
        <v>2.2134282413925255</v>
      </c>
      <c r="L1478" s="39">
        <v>124.83498097432678</v>
      </c>
      <c r="M1478" s="1">
        <v>1</v>
      </c>
    </row>
    <row r="1479" spans="1:13" ht="15" customHeight="1" x14ac:dyDescent="0.3">
      <c r="A1479" s="5">
        <v>1475</v>
      </c>
      <c r="B1479" s="1" t="s">
        <v>1625</v>
      </c>
      <c r="C1479" s="45" t="s">
        <v>9</v>
      </c>
      <c r="D1479" s="1" t="s">
        <v>118</v>
      </c>
      <c r="E1479" s="1" t="s">
        <v>60</v>
      </c>
      <c r="F1479" s="1" t="s">
        <v>67</v>
      </c>
      <c r="G1479" s="1"/>
      <c r="H1479" s="1" t="s">
        <v>127</v>
      </c>
      <c r="I1479" s="1" t="s">
        <v>139</v>
      </c>
      <c r="J1479" s="39">
        <v>10.257995832572689</v>
      </c>
      <c r="K1479" s="47">
        <v>2.2134282413925255</v>
      </c>
      <c r="L1479" s="39">
        <v>215.77589594685972</v>
      </c>
      <c r="M1479" s="1">
        <v>2</v>
      </c>
    </row>
    <row r="1480" spans="1:13" ht="15" customHeight="1" x14ac:dyDescent="0.3">
      <c r="A1480" s="5">
        <v>1476</v>
      </c>
      <c r="B1480" s="1" t="s">
        <v>1626</v>
      </c>
      <c r="C1480" s="45" t="s">
        <v>59</v>
      </c>
      <c r="D1480" s="1" t="s">
        <v>118</v>
      </c>
      <c r="E1480" s="1" t="s">
        <v>60</v>
      </c>
      <c r="F1480" s="1" t="s">
        <v>67</v>
      </c>
      <c r="G1480" s="1"/>
      <c r="H1480" s="1" t="s">
        <v>127</v>
      </c>
      <c r="I1480" s="1" t="s">
        <v>139</v>
      </c>
      <c r="J1480" s="39">
        <v>5.4533697905925385</v>
      </c>
      <c r="K1480" s="47">
        <v>3.984170834506553</v>
      </c>
      <c r="L1480" s="39">
        <v>730.5887895919949</v>
      </c>
      <c r="M1480" s="1">
        <v>4</v>
      </c>
    </row>
    <row r="1481" spans="1:13" ht="15" customHeight="1" x14ac:dyDescent="0.3">
      <c r="A1481" s="14">
        <v>1477</v>
      </c>
      <c r="B1481" s="1" t="s">
        <v>1627</v>
      </c>
      <c r="C1481" s="45" t="s">
        <v>210</v>
      </c>
      <c r="D1481" s="1" t="s">
        <v>118</v>
      </c>
      <c r="E1481" s="1" t="s">
        <v>60</v>
      </c>
      <c r="F1481" s="1" t="s">
        <v>67</v>
      </c>
      <c r="G1481" s="1"/>
      <c r="H1481" s="1" t="s">
        <v>127</v>
      </c>
      <c r="I1481" s="1" t="s">
        <v>139</v>
      </c>
      <c r="J1481" s="39">
        <v>13.983239082244857</v>
      </c>
      <c r="K1481" s="47">
        <v>2.4347710655317729</v>
      </c>
      <c r="L1481" s="39">
        <v>174.12067770644859</v>
      </c>
      <c r="M1481" s="1">
        <v>2</v>
      </c>
    </row>
    <row r="1482" spans="1:13" ht="15" customHeight="1" x14ac:dyDescent="0.3">
      <c r="A1482" s="5">
        <v>1478</v>
      </c>
      <c r="B1482" s="1" t="s">
        <v>1628</v>
      </c>
      <c r="C1482" s="45" t="s">
        <v>59</v>
      </c>
      <c r="D1482" s="1" t="s">
        <v>118</v>
      </c>
      <c r="E1482" s="1" t="s">
        <v>60</v>
      </c>
      <c r="F1482" s="1" t="s">
        <v>67</v>
      </c>
      <c r="G1482" s="1"/>
      <c r="H1482" s="1" t="s">
        <v>127</v>
      </c>
      <c r="I1482" s="1" t="s">
        <v>139</v>
      </c>
      <c r="J1482" s="39">
        <v>1.5122189699212558</v>
      </c>
      <c r="K1482" s="47">
        <v>1.7707425931140177</v>
      </c>
      <c r="L1482" s="39">
        <v>1170.9564741184431</v>
      </c>
      <c r="M1482" s="1">
        <v>5</v>
      </c>
    </row>
    <row r="1483" spans="1:13" ht="15" customHeight="1" x14ac:dyDescent="0.3">
      <c r="A1483" s="5">
        <v>1479</v>
      </c>
      <c r="B1483" s="1" t="s">
        <v>1629</v>
      </c>
      <c r="C1483" s="45" t="s">
        <v>59</v>
      </c>
      <c r="D1483" s="1" t="s">
        <v>118</v>
      </c>
      <c r="E1483" s="1" t="s">
        <v>60</v>
      </c>
      <c r="F1483" s="1" t="s">
        <v>67</v>
      </c>
      <c r="G1483" s="1"/>
      <c r="H1483" s="1" t="s">
        <v>127</v>
      </c>
      <c r="I1483" s="1" t="s">
        <v>139</v>
      </c>
      <c r="J1483" s="39">
        <v>2.770816489677955</v>
      </c>
      <c r="K1483" s="47">
        <v>2.2134282413925206</v>
      </c>
      <c r="L1483" s="39">
        <v>798.83610106917683</v>
      </c>
      <c r="M1483" s="1">
        <v>4</v>
      </c>
    </row>
    <row r="1484" spans="1:13" ht="15" customHeight="1" x14ac:dyDescent="0.3">
      <c r="A1484" s="14">
        <v>1480</v>
      </c>
      <c r="B1484" s="1" t="s">
        <v>1630</v>
      </c>
      <c r="C1484" s="45" t="s">
        <v>9</v>
      </c>
      <c r="D1484" s="1" t="s">
        <v>118</v>
      </c>
      <c r="E1484" s="1" t="s">
        <v>60</v>
      </c>
      <c r="F1484" s="1" t="s">
        <v>67</v>
      </c>
      <c r="G1484" s="1"/>
      <c r="H1484" s="1" t="s">
        <v>127</v>
      </c>
      <c r="I1484" s="1" t="s">
        <v>139</v>
      </c>
      <c r="J1484" s="39">
        <v>14.417235389068429</v>
      </c>
      <c r="K1484" s="47">
        <v>1.99208541725328</v>
      </c>
      <c r="L1484" s="39">
        <v>138.17388448576887</v>
      </c>
      <c r="M1484" s="1">
        <v>2</v>
      </c>
    </row>
    <row r="1485" spans="1:13" ht="15" customHeight="1" x14ac:dyDescent="0.3">
      <c r="A1485" s="5">
        <v>1481</v>
      </c>
      <c r="B1485" s="1" t="s">
        <v>1631</v>
      </c>
      <c r="C1485" s="45" t="s">
        <v>59</v>
      </c>
      <c r="D1485" s="1" t="s">
        <v>118</v>
      </c>
      <c r="E1485" s="1" t="s">
        <v>60</v>
      </c>
      <c r="F1485" s="1" t="s">
        <v>67</v>
      </c>
      <c r="G1485" s="1"/>
      <c r="H1485" s="1" t="s">
        <v>127</v>
      </c>
      <c r="I1485" s="1" t="s">
        <v>139</v>
      </c>
      <c r="J1485" s="39">
        <v>11.969089924913053</v>
      </c>
      <c r="K1485" s="47">
        <v>1.7707425931140155</v>
      </c>
      <c r="L1485" s="39">
        <v>147.94296009325694</v>
      </c>
      <c r="M1485" s="1">
        <v>2</v>
      </c>
    </row>
    <row r="1486" spans="1:13" ht="15" customHeight="1" x14ac:dyDescent="0.3">
      <c r="A1486" s="5">
        <v>1482</v>
      </c>
      <c r="B1486" s="1" t="s">
        <v>1632</v>
      </c>
      <c r="C1486" s="45" t="s">
        <v>94</v>
      </c>
      <c r="D1486" s="1" t="s">
        <v>118</v>
      </c>
      <c r="E1486" s="1" t="s">
        <v>60</v>
      </c>
      <c r="F1486" s="1" t="s">
        <v>67</v>
      </c>
      <c r="G1486" s="1"/>
      <c r="H1486" s="1" t="s">
        <v>127</v>
      </c>
      <c r="I1486" s="1" t="s">
        <v>132</v>
      </c>
      <c r="J1486" s="39">
        <v>35.262047178784684</v>
      </c>
      <c r="K1486" s="47">
        <v>2.4347710655318022</v>
      </c>
      <c r="L1486" s="39">
        <v>69.047921500050506</v>
      </c>
      <c r="M1486" s="1">
        <v>1</v>
      </c>
    </row>
    <row r="1487" spans="1:13" ht="15" customHeight="1" x14ac:dyDescent="0.3">
      <c r="A1487" s="14">
        <v>1483</v>
      </c>
      <c r="B1487" s="1" t="s">
        <v>1633</v>
      </c>
      <c r="C1487" s="45" t="s">
        <v>9</v>
      </c>
      <c r="D1487" s="1" t="s">
        <v>118</v>
      </c>
      <c r="E1487" s="1" t="s">
        <v>60</v>
      </c>
      <c r="F1487" s="1" t="s">
        <v>67</v>
      </c>
      <c r="G1487" s="1"/>
      <c r="H1487" s="1" t="s">
        <v>127</v>
      </c>
      <c r="I1487" s="1" t="s">
        <v>132</v>
      </c>
      <c r="J1487" s="39">
        <v>27.971627791026773</v>
      </c>
      <c r="K1487" s="47">
        <v>1.9920854172532818</v>
      </c>
      <c r="L1487" s="39">
        <v>71.218072546079625</v>
      </c>
      <c r="M1487" s="1">
        <v>1</v>
      </c>
    </row>
    <row r="1488" spans="1:13" ht="15" customHeight="1" x14ac:dyDescent="0.3">
      <c r="A1488" s="5">
        <v>1484</v>
      </c>
      <c r="B1488" s="1" t="s">
        <v>1634</v>
      </c>
      <c r="C1488" s="45" t="s">
        <v>59</v>
      </c>
      <c r="D1488" s="1" t="s">
        <v>118</v>
      </c>
      <c r="E1488" s="1" t="s">
        <v>60</v>
      </c>
      <c r="F1488" s="1" t="s">
        <v>67</v>
      </c>
      <c r="G1488" s="1"/>
      <c r="H1488" s="1" t="s">
        <v>127</v>
      </c>
      <c r="I1488" s="1" t="s">
        <v>132</v>
      </c>
      <c r="J1488" s="39">
        <v>3.0292551265306309</v>
      </c>
      <c r="K1488" s="47">
        <v>1.5493997689747707</v>
      </c>
      <c r="L1488" s="39">
        <v>511.47879734688422</v>
      </c>
      <c r="M1488" s="1">
        <v>4</v>
      </c>
    </row>
    <row r="1489" spans="1:13" ht="15" customHeight="1" x14ac:dyDescent="0.3">
      <c r="A1489" s="5">
        <v>1485</v>
      </c>
      <c r="B1489" s="1" t="s">
        <v>1635</v>
      </c>
      <c r="C1489" s="45" t="s">
        <v>59</v>
      </c>
      <c r="D1489" s="1" t="s">
        <v>118</v>
      </c>
      <c r="E1489" s="1" t="s">
        <v>60</v>
      </c>
      <c r="F1489" s="1" t="s">
        <v>67</v>
      </c>
      <c r="G1489" s="1"/>
      <c r="H1489" s="1" t="s">
        <v>127</v>
      </c>
      <c r="I1489" s="1" t="s">
        <v>132</v>
      </c>
      <c r="J1489" s="39">
        <v>1.8690621491710313</v>
      </c>
      <c r="K1489" s="47">
        <v>3.098799537949541</v>
      </c>
      <c r="L1489" s="39">
        <v>1657.9435517026143</v>
      </c>
      <c r="M1489" s="1">
        <v>5</v>
      </c>
    </row>
    <row r="1490" spans="1:13" ht="15" customHeight="1" x14ac:dyDescent="0.3">
      <c r="A1490" s="14">
        <v>1486</v>
      </c>
      <c r="B1490" s="1" t="s">
        <v>1636</v>
      </c>
      <c r="C1490" s="45" t="s">
        <v>94</v>
      </c>
      <c r="D1490" s="1" t="s">
        <v>118</v>
      </c>
      <c r="E1490" s="1" t="s">
        <v>60</v>
      </c>
      <c r="F1490" s="1" t="s">
        <v>67</v>
      </c>
      <c r="G1490" s="1"/>
      <c r="H1490" s="1" t="s">
        <v>127</v>
      </c>
      <c r="I1490" s="1" t="s">
        <v>134</v>
      </c>
      <c r="J1490" s="39">
        <v>29.403272544692083</v>
      </c>
      <c r="K1490" s="47">
        <v>3.5414851862280798</v>
      </c>
      <c r="L1490" s="39">
        <v>120.4452729146094</v>
      </c>
      <c r="M1490" s="1">
        <v>1</v>
      </c>
    </row>
    <row r="1491" spans="1:13" ht="15" customHeight="1" x14ac:dyDescent="0.3">
      <c r="A1491" s="5">
        <v>1487</v>
      </c>
      <c r="B1491" s="1" t="s">
        <v>1637</v>
      </c>
      <c r="C1491" s="45" t="s">
        <v>9</v>
      </c>
      <c r="D1491" s="1" t="s">
        <v>118</v>
      </c>
      <c r="E1491" s="1" t="s">
        <v>60</v>
      </c>
      <c r="F1491" s="1" t="s">
        <v>67</v>
      </c>
      <c r="G1491" s="1"/>
      <c r="H1491" s="1" t="s">
        <v>127</v>
      </c>
      <c r="I1491" s="1" t="s">
        <v>134</v>
      </c>
      <c r="J1491" s="39">
        <v>13.590446761803324</v>
      </c>
      <c r="K1491" s="47">
        <v>2.2134282413925255</v>
      </c>
      <c r="L1491" s="39">
        <v>162.86648115303194</v>
      </c>
      <c r="M1491" s="1">
        <v>2</v>
      </c>
    </row>
    <row r="1492" spans="1:13" ht="15" customHeight="1" x14ac:dyDescent="0.3">
      <c r="A1492" s="5">
        <v>1488</v>
      </c>
      <c r="B1492" s="1" t="s">
        <v>1638</v>
      </c>
      <c r="C1492" s="45" t="s">
        <v>131</v>
      </c>
      <c r="D1492" s="1" t="s">
        <v>118</v>
      </c>
      <c r="E1492" s="1" t="s">
        <v>60</v>
      </c>
      <c r="F1492" s="1" t="s">
        <v>67</v>
      </c>
      <c r="G1492" s="1"/>
      <c r="H1492" s="1" t="s">
        <v>127</v>
      </c>
      <c r="I1492" s="1" t="s">
        <v>134</v>
      </c>
      <c r="J1492" s="39">
        <v>7.63765602052153</v>
      </c>
      <c r="K1492" s="47">
        <v>1.549399768974774</v>
      </c>
      <c r="L1492" s="39">
        <v>202.86325605810339</v>
      </c>
      <c r="M1492" s="1">
        <v>2</v>
      </c>
    </row>
    <row r="1493" spans="1:13" ht="15" customHeight="1" x14ac:dyDescent="0.3">
      <c r="A1493" s="14">
        <v>1489</v>
      </c>
      <c r="B1493" s="1" t="s">
        <v>1639</v>
      </c>
      <c r="C1493" s="45" t="s">
        <v>131</v>
      </c>
      <c r="D1493" s="1" t="s">
        <v>118</v>
      </c>
      <c r="E1493" s="1" t="s">
        <v>60</v>
      </c>
      <c r="F1493" s="1" t="s">
        <v>67</v>
      </c>
      <c r="G1493" s="1"/>
      <c r="H1493" s="1" t="s">
        <v>127</v>
      </c>
      <c r="I1493" s="1" t="s">
        <v>134</v>
      </c>
      <c r="J1493" s="39">
        <v>30.32135435084675</v>
      </c>
      <c r="K1493" s="47">
        <v>1.9920854172532576</v>
      </c>
      <c r="L1493" s="39">
        <v>65.699090950982765</v>
      </c>
      <c r="M1493" s="1">
        <v>1</v>
      </c>
    </row>
    <row r="1494" spans="1:13" ht="15" customHeight="1" x14ac:dyDescent="0.3">
      <c r="A1494" s="5">
        <v>1490</v>
      </c>
      <c r="B1494" s="1" t="s">
        <v>1640</v>
      </c>
      <c r="C1494" s="45" t="s">
        <v>94</v>
      </c>
      <c r="D1494" s="1" t="s">
        <v>118</v>
      </c>
      <c r="E1494" s="1" t="s">
        <v>60</v>
      </c>
      <c r="F1494" s="1" t="s">
        <v>67</v>
      </c>
      <c r="G1494" s="1"/>
      <c r="H1494" s="1" t="s">
        <v>127</v>
      </c>
      <c r="I1494" s="1" t="s">
        <v>137</v>
      </c>
      <c r="J1494" s="39">
        <v>8.9366767759931793</v>
      </c>
      <c r="K1494" s="47">
        <v>2.4347710655317734</v>
      </c>
      <c r="L1494" s="39">
        <v>272.44703222033945</v>
      </c>
      <c r="M1494" s="1">
        <v>3</v>
      </c>
    </row>
    <row r="1495" spans="1:13" ht="15" customHeight="1" x14ac:dyDescent="0.3">
      <c r="A1495" s="5">
        <v>1491</v>
      </c>
      <c r="B1495" s="1" t="s">
        <v>1641</v>
      </c>
      <c r="C1495" s="45" t="s">
        <v>131</v>
      </c>
      <c r="D1495" s="1" t="s">
        <v>118</v>
      </c>
      <c r="E1495" s="1" t="s">
        <v>60</v>
      </c>
      <c r="F1495" s="1" t="s">
        <v>67</v>
      </c>
      <c r="G1495" s="1"/>
      <c r="H1495" s="1" t="s">
        <v>127</v>
      </c>
      <c r="I1495" s="1" t="s">
        <v>137</v>
      </c>
      <c r="J1495" s="39">
        <v>7.3981293353671829</v>
      </c>
      <c r="K1495" s="47">
        <v>2.4347710655317734</v>
      </c>
      <c r="L1495" s="39">
        <v>329.10631257718222</v>
      </c>
      <c r="M1495" s="1">
        <v>3</v>
      </c>
    </row>
    <row r="1496" spans="1:13" ht="15" customHeight="1" x14ac:dyDescent="0.3">
      <c r="A1496" s="14">
        <v>1492</v>
      </c>
      <c r="B1496" s="1" t="s">
        <v>1642</v>
      </c>
      <c r="C1496" s="45" t="s">
        <v>59</v>
      </c>
      <c r="D1496" s="1" t="s">
        <v>118</v>
      </c>
      <c r="E1496" s="1" t="s">
        <v>60</v>
      </c>
      <c r="F1496" s="1" t="s">
        <v>67</v>
      </c>
      <c r="G1496" s="1"/>
      <c r="H1496" s="1" t="s">
        <v>127</v>
      </c>
      <c r="I1496" s="1" t="s">
        <v>137</v>
      </c>
      <c r="J1496" s="39">
        <v>3.1006874830743487</v>
      </c>
      <c r="K1496" s="47">
        <v>1.7707425931140179</v>
      </c>
      <c r="L1496" s="39">
        <v>571.08064027088494</v>
      </c>
      <c r="M1496" s="1">
        <v>4</v>
      </c>
    </row>
    <row r="1497" spans="1:13" ht="15" customHeight="1" x14ac:dyDescent="0.3">
      <c r="A1497" s="5">
        <v>1493</v>
      </c>
      <c r="B1497" s="1" t="s">
        <v>1643</v>
      </c>
      <c r="C1497" s="45" t="s">
        <v>59</v>
      </c>
      <c r="D1497" s="1" t="s">
        <v>118</v>
      </c>
      <c r="E1497" s="1" t="s">
        <v>60</v>
      </c>
      <c r="F1497" s="1" t="s">
        <v>67</v>
      </c>
      <c r="G1497" s="1"/>
      <c r="H1497" s="1" t="s">
        <v>127</v>
      </c>
      <c r="I1497" s="1" t="s">
        <v>137</v>
      </c>
      <c r="J1497" s="39">
        <v>0.80699969943396022</v>
      </c>
      <c r="K1497" s="47">
        <v>1.9920854172532756</v>
      </c>
      <c r="L1497" s="39">
        <v>2468.5082518005265</v>
      </c>
      <c r="M1497" s="1">
        <v>5</v>
      </c>
    </row>
    <row r="1498" spans="1:13" ht="15" customHeight="1" x14ac:dyDescent="0.3">
      <c r="A1498" s="5">
        <v>1494</v>
      </c>
      <c r="B1498" s="1" t="s">
        <v>1644</v>
      </c>
      <c r="C1498" s="45" t="s">
        <v>210</v>
      </c>
      <c r="D1498" s="1" t="s">
        <v>118</v>
      </c>
      <c r="E1498" s="1" t="s">
        <v>60</v>
      </c>
      <c r="F1498" s="1" t="s">
        <v>67</v>
      </c>
      <c r="G1498" s="1"/>
      <c r="H1498" s="1" t="s">
        <v>127</v>
      </c>
      <c r="I1498" s="1" t="s">
        <v>137</v>
      </c>
      <c r="J1498" s="39">
        <v>3.2616222522134133</v>
      </c>
      <c r="K1498" s="47">
        <v>2.2134282413925228</v>
      </c>
      <c r="L1498" s="39">
        <v>678.62801705207858</v>
      </c>
      <c r="M1498" s="1">
        <v>4</v>
      </c>
    </row>
    <row r="1499" spans="1:13" ht="15" customHeight="1" x14ac:dyDescent="0.3">
      <c r="A1499" s="14">
        <v>1495</v>
      </c>
      <c r="B1499" s="1" t="s">
        <v>1645</v>
      </c>
      <c r="C1499" s="45" t="s">
        <v>9</v>
      </c>
      <c r="D1499" s="1" t="s">
        <v>118</v>
      </c>
      <c r="E1499" s="1" t="s">
        <v>60</v>
      </c>
      <c r="F1499" s="1" t="s">
        <v>67</v>
      </c>
      <c r="G1499" s="1"/>
      <c r="H1499" s="1" t="s">
        <v>127</v>
      </c>
      <c r="I1499" s="1" t="s">
        <v>137</v>
      </c>
      <c r="J1499" s="39">
        <v>15.920248627060522</v>
      </c>
      <c r="K1499" s="47">
        <v>1.9920854172532825</v>
      </c>
      <c r="L1499" s="39">
        <v>125.12903937110789</v>
      </c>
      <c r="M1499" s="1">
        <v>2</v>
      </c>
    </row>
    <row r="1500" spans="1:13" ht="15" customHeight="1" x14ac:dyDescent="0.3">
      <c r="A1500" s="5">
        <v>1496</v>
      </c>
      <c r="B1500" s="1" t="s">
        <v>1646</v>
      </c>
      <c r="C1500" s="45" t="s">
        <v>131</v>
      </c>
      <c r="D1500" s="1" t="s">
        <v>118</v>
      </c>
      <c r="E1500" s="1" t="s">
        <v>60</v>
      </c>
      <c r="F1500" s="1" t="s">
        <v>67</v>
      </c>
      <c r="G1500" s="1"/>
      <c r="H1500" s="1" t="s">
        <v>127</v>
      </c>
      <c r="I1500" s="1" t="s">
        <v>137</v>
      </c>
      <c r="J1500" s="39">
        <v>4.0195005239503221</v>
      </c>
      <c r="K1500" s="47">
        <v>1.9920854172532743</v>
      </c>
      <c r="L1500" s="39">
        <v>495.60521397705259</v>
      </c>
      <c r="M1500" s="1">
        <v>3</v>
      </c>
    </row>
    <row r="1501" spans="1:13" ht="15" customHeight="1" x14ac:dyDescent="0.3">
      <c r="A1501" s="5">
        <v>1497</v>
      </c>
      <c r="B1501" s="1" t="s">
        <v>1647</v>
      </c>
      <c r="C1501" s="45" t="s">
        <v>9</v>
      </c>
      <c r="D1501" s="1" t="s">
        <v>118</v>
      </c>
      <c r="E1501" s="1" t="s">
        <v>60</v>
      </c>
      <c r="F1501" s="1" t="s">
        <v>67</v>
      </c>
      <c r="G1501" s="1"/>
      <c r="H1501" s="1" t="s">
        <v>127</v>
      </c>
      <c r="I1501" s="1" t="s">
        <v>137</v>
      </c>
      <c r="J1501" s="39">
        <v>10.849712521589817</v>
      </c>
      <c r="K1501" s="47">
        <v>1.9920854172532767</v>
      </c>
      <c r="L1501" s="39">
        <v>183.60720740657698</v>
      </c>
      <c r="M1501" s="1">
        <v>2</v>
      </c>
    </row>
    <row r="1502" spans="1:13" ht="15" customHeight="1" x14ac:dyDescent="0.3">
      <c r="A1502" s="14">
        <v>1498</v>
      </c>
      <c r="B1502" s="1" t="s">
        <v>1648</v>
      </c>
      <c r="C1502" s="45" t="s">
        <v>94</v>
      </c>
      <c r="D1502" s="1" t="s">
        <v>118</v>
      </c>
      <c r="E1502" s="1" t="s">
        <v>60</v>
      </c>
      <c r="F1502" s="1" t="s">
        <v>67</v>
      </c>
      <c r="G1502" s="1"/>
      <c r="H1502" s="1" t="s">
        <v>127</v>
      </c>
      <c r="I1502" s="1" t="s">
        <v>139</v>
      </c>
      <c r="J1502" s="39">
        <v>29.569340415807659</v>
      </c>
      <c r="K1502" s="47">
        <v>2.4347710655318138</v>
      </c>
      <c r="L1502" s="39">
        <v>82.341067852504224</v>
      </c>
      <c r="M1502" s="1">
        <v>1</v>
      </c>
    </row>
    <row r="1503" spans="1:13" ht="15" customHeight="1" x14ac:dyDescent="0.3">
      <c r="A1503" s="5">
        <v>1499</v>
      </c>
      <c r="B1503" s="1" t="s">
        <v>1649</v>
      </c>
      <c r="C1503" s="45" t="s">
        <v>9</v>
      </c>
      <c r="D1503" s="1" t="s">
        <v>118</v>
      </c>
      <c r="E1503" s="1" t="s">
        <v>60</v>
      </c>
      <c r="F1503" s="1" t="s">
        <v>67</v>
      </c>
      <c r="G1503" s="1"/>
      <c r="H1503" s="1" t="s">
        <v>127</v>
      </c>
      <c r="I1503" s="1" t="s">
        <v>139</v>
      </c>
      <c r="J1503" s="39">
        <v>39.647325313758124</v>
      </c>
      <c r="K1503" s="47">
        <v>1.5493997689747652</v>
      </c>
      <c r="L1503" s="39">
        <v>39.079553455705721</v>
      </c>
      <c r="M1503" s="1">
        <v>1</v>
      </c>
    </row>
    <row r="1504" spans="1:13" ht="15" customHeight="1" x14ac:dyDescent="0.3">
      <c r="A1504" s="5">
        <v>1500</v>
      </c>
      <c r="B1504" s="1" t="s">
        <v>1650</v>
      </c>
      <c r="C1504" s="45" t="s">
        <v>210</v>
      </c>
      <c r="D1504" s="1" t="s">
        <v>118</v>
      </c>
      <c r="E1504" s="1" t="s">
        <v>60</v>
      </c>
      <c r="F1504" s="1" t="s">
        <v>67</v>
      </c>
      <c r="G1504" s="1"/>
      <c r="H1504" s="1" t="s">
        <v>127</v>
      </c>
      <c r="I1504" s="1" t="s">
        <v>139</v>
      </c>
      <c r="J1504" s="39">
        <v>5.4802876203712607</v>
      </c>
      <c r="K1504" s="47">
        <v>1.5493997689747734</v>
      </c>
      <c r="L1504" s="39">
        <v>282.72234530453528</v>
      </c>
      <c r="M1504" s="1">
        <v>3</v>
      </c>
    </row>
    <row r="1505" spans="1:13" ht="15" customHeight="1" x14ac:dyDescent="0.3">
      <c r="A1505" s="14">
        <v>1501</v>
      </c>
      <c r="B1505" s="1" t="s">
        <v>1651</v>
      </c>
      <c r="C1505" s="45" t="s">
        <v>9</v>
      </c>
      <c r="D1505" s="1" t="s">
        <v>118</v>
      </c>
      <c r="E1505" s="1" t="s">
        <v>60</v>
      </c>
      <c r="F1505" s="1" t="s">
        <v>67</v>
      </c>
      <c r="G1505" s="1"/>
      <c r="H1505" s="1" t="s">
        <v>127</v>
      </c>
      <c r="I1505" s="1" t="s">
        <v>139</v>
      </c>
      <c r="J1505" s="39">
        <v>22.834882694311577</v>
      </c>
      <c r="K1505" s="47">
        <v>2.434771065531784</v>
      </c>
      <c r="L1505" s="39">
        <v>106.62507437090153</v>
      </c>
      <c r="M1505" s="1">
        <v>1</v>
      </c>
    </row>
    <row r="1506" spans="1:13" ht="15" customHeight="1" x14ac:dyDescent="0.3">
      <c r="A1506" s="5">
        <v>1502</v>
      </c>
      <c r="B1506" s="1" t="s">
        <v>1652</v>
      </c>
      <c r="C1506" s="45" t="s">
        <v>9</v>
      </c>
      <c r="D1506" s="1" t="s">
        <v>118</v>
      </c>
      <c r="E1506" s="1" t="s">
        <v>60</v>
      </c>
      <c r="F1506" s="1" t="s">
        <v>67</v>
      </c>
      <c r="G1506" s="1"/>
      <c r="H1506" s="1" t="s">
        <v>127</v>
      </c>
      <c r="I1506" s="1" t="s">
        <v>139</v>
      </c>
      <c r="J1506" s="39">
        <v>16.122795556867551</v>
      </c>
      <c r="K1506" s="47">
        <v>1.5493997689747614</v>
      </c>
      <c r="L1506" s="39">
        <v>96.099945168304885</v>
      </c>
      <c r="M1506" s="1">
        <v>1</v>
      </c>
    </row>
    <row r="1507" spans="1:13" ht="15" customHeight="1" x14ac:dyDescent="0.3">
      <c r="A1507" s="5">
        <v>1503</v>
      </c>
      <c r="B1507" s="1" t="s">
        <v>1653</v>
      </c>
      <c r="C1507" s="45" t="s">
        <v>9</v>
      </c>
      <c r="D1507" s="1" t="s">
        <v>118</v>
      </c>
      <c r="E1507" s="1" t="s">
        <v>60</v>
      </c>
      <c r="F1507" s="1" t="s">
        <v>67</v>
      </c>
      <c r="G1507" s="1"/>
      <c r="H1507" s="1" t="s">
        <v>127</v>
      </c>
      <c r="I1507" s="1" t="s">
        <v>139</v>
      </c>
      <c r="J1507" s="39">
        <v>46.769129825639453</v>
      </c>
      <c r="K1507" s="47">
        <v>1.9920854172532392</v>
      </c>
      <c r="L1507" s="39">
        <v>42.594023551003758</v>
      </c>
      <c r="M1507" s="1">
        <v>1</v>
      </c>
    </row>
    <row r="1508" spans="1:13" ht="15" customHeight="1" x14ac:dyDescent="0.3">
      <c r="A1508" s="14">
        <v>1504</v>
      </c>
      <c r="B1508" s="1" t="s">
        <v>1654</v>
      </c>
      <c r="C1508" s="45" t="s">
        <v>9</v>
      </c>
      <c r="D1508" s="1" t="s">
        <v>118</v>
      </c>
      <c r="E1508" s="1" t="s">
        <v>60</v>
      </c>
      <c r="F1508" s="1" t="s">
        <v>67</v>
      </c>
      <c r="G1508" s="1"/>
      <c r="H1508" s="1" t="s">
        <v>127</v>
      </c>
      <c r="I1508" s="1" t="s">
        <v>139</v>
      </c>
      <c r="J1508" s="39">
        <v>11.474057371332101</v>
      </c>
      <c r="K1508" s="47">
        <v>1.7707425931140293</v>
      </c>
      <c r="L1508" s="39">
        <v>154.32575729821818</v>
      </c>
      <c r="M1508" s="1">
        <v>2</v>
      </c>
    </row>
    <row r="1509" spans="1:13" ht="15" customHeight="1" x14ac:dyDescent="0.3">
      <c r="A1509" s="5">
        <v>1505</v>
      </c>
      <c r="B1509" s="1" t="s">
        <v>1655</v>
      </c>
      <c r="C1509" s="45" t="s">
        <v>59</v>
      </c>
      <c r="D1509" s="1" t="s">
        <v>118</v>
      </c>
      <c r="E1509" s="1" t="s">
        <v>60</v>
      </c>
      <c r="F1509" s="1" t="s">
        <v>67</v>
      </c>
      <c r="G1509" s="1"/>
      <c r="H1509" s="1" t="s">
        <v>127</v>
      </c>
      <c r="I1509" s="1" t="s">
        <v>139</v>
      </c>
      <c r="J1509" s="39">
        <v>0.75678190627934383</v>
      </c>
      <c r="K1509" s="47">
        <v>1.5493997689747707</v>
      </c>
      <c r="L1509" s="39">
        <v>2047.3530829935769</v>
      </c>
      <c r="M1509" s="1">
        <v>5</v>
      </c>
    </row>
    <row r="1510" spans="1:13" ht="15" customHeight="1" x14ac:dyDescent="0.3">
      <c r="A1510" s="5">
        <v>1506</v>
      </c>
      <c r="B1510" s="1" t="s">
        <v>1656</v>
      </c>
      <c r="C1510" s="45" t="s">
        <v>9</v>
      </c>
      <c r="D1510" s="1" t="s">
        <v>118</v>
      </c>
      <c r="E1510" s="1" t="s">
        <v>60</v>
      </c>
      <c r="F1510" s="1" t="s">
        <v>67</v>
      </c>
      <c r="G1510" s="1"/>
      <c r="H1510" s="1" t="s">
        <v>127</v>
      </c>
      <c r="I1510" s="1" t="s">
        <v>139</v>
      </c>
      <c r="J1510" s="39">
        <v>20.163984594025077</v>
      </c>
      <c r="K1510" s="47">
        <v>1.9920854172532814</v>
      </c>
      <c r="L1510" s="39">
        <v>98.794234242946672</v>
      </c>
      <c r="M1510" s="1">
        <v>1</v>
      </c>
    </row>
    <row r="1511" spans="1:13" ht="15" customHeight="1" x14ac:dyDescent="0.3">
      <c r="A1511" s="14">
        <v>1507</v>
      </c>
      <c r="B1511" s="1" t="s">
        <v>1657</v>
      </c>
      <c r="C1511" s="45" t="s">
        <v>210</v>
      </c>
      <c r="D1511" s="1" t="s">
        <v>118</v>
      </c>
      <c r="E1511" s="1" t="s">
        <v>60</v>
      </c>
      <c r="F1511" s="1" t="s">
        <v>67</v>
      </c>
      <c r="G1511" s="1"/>
      <c r="H1511" s="1" t="s">
        <v>127</v>
      </c>
      <c r="I1511" s="1" t="s">
        <v>139</v>
      </c>
      <c r="J1511" s="39">
        <v>4.0995396172907856</v>
      </c>
      <c r="K1511" s="47">
        <v>1.5493997689747712</v>
      </c>
      <c r="L1511" s="39">
        <v>377.94482152088693</v>
      </c>
      <c r="M1511" s="1">
        <v>3</v>
      </c>
    </row>
    <row r="1512" spans="1:13" ht="15" customHeight="1" x14ac:dyDescent="0.3">
      <c r="A1512" s="5">
        <v>1508</v>
      </c>
      <c r="B1512" s="1" t="s">
        <v>1658</v>
      </c>
      <c r="C1512" s="45" t="s">
        <v>59</v>
      </c>
      <c r="D1512" s="1" t="s">
        <v>118</v>
      </c>
      <c r="E1512" s="1" t="s">
        <v>60</v>
      </c>
      <c r="F1512" s="1" t="s">
        <v>67</v>
      </c>
      <c r="G1512" s="1"/>
      <c r="H1512" s="1" t="s">
        <v>127</v>
      </c>
      <c r="I1512" s="1" t="s">
        <v>139</v>
      </c>
      <c r="J1512" s="39">
        <v>10.104172364562274</v>
      </c>
      <c r="K1512" s="47">
        <v>1.992085417253274</v>
      </c>
      <c r="L1512" s="39">
        <v>197.15473424028173</v>
      </c>
      <c r="M1512" s="1">
        <v>2</v>
      </c>
    </row>
    <row r="1513" spans="1:13" ht="15" customHeight="1" x14ac:dyDescent="0.3">
      <c r="A1513" s="5">
        <v>1509</v>
      </c>
      <c r="B1513" s="1" t="s">
        <v>1659</v>
      </c>
      <c r="C1513" s="45" t="s">
        <v>9</v>
      </c>
      <c r="D1513" s="1" t="s">
        <v>118</v>
      </c>
      <c r="E1513" s="1" t="s">
        <v>60</v>
      </c>
      <c r="F1513" s="1" t="s">
        <v>67</v>
      </c>
      <c r="G1513" s="1"/>
      <c r="H1513" s="1" t="s">
        <v>127</v>
      </c>
      <c r="I1513" s="1" t="s">
        <v>139</v>
      </c>
      <c r="J1513" s="39">
        <v>17.450317617502851</v>
      </c>
      <c r="K1513" s="47">
        <v>1.9920854172532712</v>
      </c>
      <c r="L1513" s="39">
        <v>114.15754491798984</v>
      </c>
      <c r="M1513" s="1">
        <v>1</v>
      </c>
    </row>
    <row r="1514" spans="1:13" ht="15" customHeight="1" x14ac:dyDescent="0.3">
      <c r="A1514" s="14">
        <v>1510</v>
      </c>
      <c r="B1514" s="1" t="s">
        <v>1660</v>
      </c>
      <c r="C1514" s="45" t="s">
        <v>59</v>
      </c>
      <c r="D1514" s="1" t="s">
        <v>118</v>
      </c>
      <c r="E1514" s="1" t="s">
        <v>60</v>
      </c>
      <c r="F1514" s="1" t="s">
        <v>67</v>
      </c>
      <c r="G1514" s="1"/>
      <c r="H1514" s="1" t="s">
        <v>127</v>
      </c>
      <c r="I1514" s="1" t="s">
        <v>139</v>
      </c>
      <c r="J1514" s="39">
        <v>0.82214177564263868</v>
      </c>
      <c r="K1514" s="47">
        <v>1.7707425931140175</v>
      </c>
      <c r="L1514" s="39">
        <v>2153.8165868409878</v>
      </c>
      <c r="M1514" s="1">
        <v>5</v>
      </c>
    </row>
    <row r="1515" spans="1:13" ht="15" customHeight="1" x14ac:dyDescent="0.3">
      <c r="A1515" s="5">
        <v>1511</v>
      </c>
      <c r="B1515" s="1" t="s">
        <v>1661</v>
      </c>
      <c r="C1515" s="45" t="s">
        <v>131</v>
      </c>
      <c r="D1515" s="1" t="s">
        <v>118</v>
      </c>
      <c r="E1515" s="1" t="s">
        <v>60</v>
      </c>
      <c r="F1515" s="1" t="s">
        <v>67</v>
      </c>
      <c r="G1515" s="1"/>
      <c r="H1515" s="1" t="s">
        <v>127</v>
      </c>
      <c r="I1515" s="1" t="s">
        <v>139</v>
      </c>
      <c r="J1515" s="39">
        <v>30.362285044867296</v>
      </c>
      <c r="K1515" s="47">
        <v>1.9920854172532494</v>
      </c>
      <c r="L1515" s="39">
        <v>65.610523526456674</v>
      </c>
      <c r="M1515" s="1">
        <v>1</v>
      </c>
    </row>
    <row r="1516" spans="1:13" ht="15" customHeight="1" x14ac:dyDescent="0.3">
      <c r="A1516" s="5">
        <v>1512</v>
      </c>
      <c r="B1516" s="1" t="s">
        <v>1662</v>
      </c>
      <c r="C1516" s="45" t="s">
        <v>9</v>
      </c>
      <c r="D1516" s="1" t="s">
        <v>118</v>
      </c>
      <c r="E1516" s="1" t="s">
        <v>60</v>
      </c>
      <c r="F1516" s="1" t="s">
        <v>67</v>
      </c>
      <c r="G1516" s="1"/>
      <c r="H1516" s="1" t="s">
        <v>127</v>
      </c>
      <c r="I1516" s="1" t="s">
        <v>139</v>
      </c>
      <c r="J1516" s="39">
        <v>37.666689384108302</v>
      </c>
      <c r="K1516" s="47">
        <v>1.549399768974755</v>
      </c>
      <c r="L1516" s="39">
        <v>41.134482331979292</v>
      </c>
      <c r="M1516" s="1">
        <v>1</v>
      </c>
    </row>
    <row r="1517" spans="1:13" ht="15" customHeight="1" x14ac:dyDescent="0.3">
      <c r="A1517" s="14">
        <v>1513</v>
      </c>
      <c r="B1517" s="1" t="s">
        <v>1663</v>
      </c>
      <c r="C1517" s="45" t="s">
        <v>9</v>
      </c>
      <c r="D1517" s="1" t="s">
        <v>118</v>
      </c>
      <c r="E1517" s="1" t="s">
        <v>60</v>
      </c>
      <c r="F1517" s="1" t="s">
        <v>67</v>
      </c>
      <c r="G1517" s="1"/>
      <c r="H1517" s="1" t="s">
        <v>127</v>
      </c>
      <c r="I1517" s="1" t="s">
        <v>139</v>
      </c>
      <c r="J1517" s="39">
        <v>52.636942207523695</v>
      </c>
      <c r="K1517" s="47">
        <v>2.434771065531812</v>
      </c>
      <c r="L1517" s="39">
        <v>46.255936675284232</v>
      </c>
      <c r="M1517" s="1">
        <v>1</v>
      </c>
    </row>
    <row r="1518" spans="1:13" ht="15" customHeight="1" x14ac:dyDescent="0.3">
      <c r="A1518" s="5">
        <v>1514</v>
      </c>
      <c r="B1518" s="1" t="s">
        <v>1664</v>
      </c>
      <c r="C1518" s="45" t="s">
        <v>131</v>
      </c>
      <c r="D1518" s="1" t="s">
        <v>118</v>
      </c>
      <c r="E1518" s="1" t="s">
        <v>60</v>
      </c>
      <c r="F1518" s="1" t="s">
        <v>67</v>
      </c>
      <c r="G1518" s="1"/>
      <c r="H1518" s="1" t="s">
        <v>127</v>
      </c>
      <c r="I1518" s="1" t="s">
        <v>139</v>
      </c>
      <c r="J1518" s="39">
        <v>11.953303625148303</v>
      </c>
      <c r="K1518" s="47">
        <v>1.9920854172532811</v>
      </c>
      <c r="L1518" s="39">
        <v>166.65563594169689</v>
      </c>
      <c r="M1518" s="1">
        <v>2</v>
      </c>
    </row>
    <row r="1519" spans="1:13" ht="15" customHeight="1" x14ac:dyDescent="0.3">
      <c r="A1519" s="5">
        <v>1515</v>
      </c>
      <c r="B1519" s="1" t="s">
        <v>1665</v>
      </c>
      <c r="C1519" s="45" t="s">
        <v>145</v>
      </c>
      <c r="D1519" s="1"/>
      <c r="E1519" s="1"/>
      <c r="F1519" s="1"/>
      <c r="G1519" s="1"/>
      <c r="H1519" s="1"/>
      <c r="I1519" s="1"/>
      <c r="J1519" s="39">
        <v>36.630115566300532</v>
      </c>
      <c r="K1519" s="47">
        <v>2.2134282413925259</v>
      </c>
      <c r="L1519" s="39">
        <v>60.426460773409772</v>
      </c>
      <c r="M1519" s="1">
        <v>1</v>
      </c>
    </row>
    <row r="1520" spans="1:13" ht="15" customHeight="1" x14ac:dyDescent="0.3">
      <c r="A1520" s="14">
        <v>1516</v>
      </c>
      <c r="B1520" s="1" t="s">
        <v>1666</v>
      </c>
      <c r="C1520" s="45" t="s">
        <v>59</v>
      </c>
      <c r="D1520" s="1" t="s">
        <v>118</v>
      </c>
      <c r="E1520" s="1" t="s">
        <v>60</v>
      </c>
      <c r="F1520" s="1" t="s">
        <v>67</v>
      </c>
      <c r="G1520" s="1"/>
      <c r="H1520" s="1" t="s">
        <v>127</v>
      </c>
      <c r="I1520" s="1" t="s">
        <v>132</v>
      </c>
      <c r="J1520" s="39">
        <v>1.1287612721241216</v>
      </c>
      <c r="K1520" s="47">
        <v>2.2134282413925219</v>
      </c>
      <c r="L1520" s="39">
        <v>1960.9356699732054</v>
      </c>
      <c r="M1520" s="1">
        <v>5</v>
      </c>
    </row>
    <row r="1521" spans="1:13" ht="15" customHeight="1" x14ac:dyDescent="0.3">
      <c r="A1521" s="5">
        <v>1517</v>
      </c>
      <c r="B1521" s="1" t="s">
        <v>1667</v>
      </c>
      <c r="C1521" s="45" t="s">
        <v>131</v>
      </c>
      <c r="D1521" s="1" t="s">
        <v>118</v>
      </c>
      <c r="E1521" s="1" t="s">
        <v>60</v>
      </c>
      <c r="F1521" s="1" t="s">
        <v>67</v>
      </c>
      <c r="G1521" s="1"/>
      <c r="H1521" s="1" t="s">
        <v>127</v>
      </c>
      <c r="I1521" s="1" t="s">
        <v>132</v>
      </c>
      <c r="J1521" s="39">
        <v>9.5909220213846123</v>
      </c>
      <c r="K1521" s="47">
        <v>1.5493997689747661</v>
      </c>
      <c r="L1521" s="39">
        <v>161.54857327795099</v>
      </c>
      <c r="M1521" s="1">
        <v>2</v>
      </c>
    </row>
    <row r="1522" spans="1:13" ht="15" customHeight="1" x14ac:dyDescent="0.3">
      <c r="A1522" s="5">
        <v>1518</v>
      </c>
      <c r="B1522" s="1" t="s">
        <v>1668</v>
      </c>
      <c r="C1522" s="45" t="s">
        <v>94</v>
      </c>
      <c r="D1522" s="1" t="s">
        <v>118</v>
      </c>
      <c r="E1522" s="1" t="s">
        <v>60</v>
      </c>
      <c r="F1522" s="1" t="s">
        <v>67</v>
      </c>
      <c r="G1522" s="1"/>
      <c r="H1522" s="1" t="s">
        <v>127</v>
      </c>
      <c r="I1522" s="1" t="s">
        <v>134</v>
      </c>
      <c r="J1522" s="39">
        <v>12.343845373098121</v>
      </c>
      <c r="K1522" s="47">
        <v>1.9920854172532791</v>
      </c>
      <c r="L1522" s="39">
        <v>161.38288815532167</v>
      </c>
      <c r="M1522" s="1">
        <v>2</v>
      </c>
    </row>
    <row r="1523" spans="1:13" ht="15" customHeight="1" x14ac:dyDescent="0.3">
      <c r="A1523" s="14">
        <v>1519</v>
      </c>
      <c r="B1523" s="1" t="s">
        <v>1669</v>
      </c>
      <c r="C1523" s="45" t="s">
        <v>9</v>
      </c>
      <c r="D1523" s="1" t="s">
        <v>118</v>
      </c>
      <c r="E1523" s="1" t="s">
        <v>60</v>
      </c>
      <c r="F1523" s="1" t="s">
        <v>67</v>
      </c>
      <c r="G1523" s="1"/>
      <c r="H1523" s="1" t="s">
        <v>127</v>
      </c>
      <c r="I1523" s="1" t="s">
        <v>134</v>
      </c>
      <c r="J1523" s="39">
        <v>21.538738985890447</v>
      </c>
      <c r="K1523" s="47">
        <v>3.0987995379495152</v>
      </c>
      <c r="L1523" s="39">
        <v>143.87098241821261</v>
      </c>
      <c r="M1523" s="1">
        <v>2</v>
      </c>
    </row>
    <row r="1524" spans="1:13" ht="15" customHeight="1" x14ac:dyDescent="0.3">
      <c r="A1524" s="5">
        <v>1520</v>
      </c>
      <c r="B1524" s="1" t="s">
        <v>1670</v>
      </c>
      <c r="C1524" s="45" t="s">
        <v>210</v>
      </c>
      <c r="D1524" s="1" t="s">
        <v>118</v>
      </c>
      <c r="E1524" s="1" t="s">
        <v>60</v>
      </c>
      <c r="F1524" s="1" t="s">
        <v>67</v>
      </c>
      <c r="G1524" s="1"/>
      <c r="H1524" s="1" t="s">
        <v>127</v>
      </c>
      <c r="I1524" s="1" t="s">
        <v>134</v>
      </c>
      <c r="J1524" s="39">
        <v>1.7546855099482219</v>
      </c>
      <c r="K1524" s="47">
        <v>1.9920854172532751</v>
      </c>
      <c r="L1524" s="39">
        <v>1135.294846831019</v>
      </c>
      <c r="M1524" s="1">
        <v>5</v>
      </c>
    </row>
    <row r="1525" spans="1:13" ht="15" customHeight="1" x14ac:dyDescent="0.3">
      <c r="A1525" s="5">
        <v>1521</v>
      </c>
      <c r="B1525" s="1" t="s">
        <v>1671</v>
      </c>
      <c r="C1525" s="45" t="s">
        <v>210</v>
      </c>
      <c r="D1525" s="1" t="s">
        <v>118</v>
      </c>
      <c r="E1525" s="1" t="s">
        <v>60</v>
      </c>
      <c r="F1525" s="1" t="s">
        <v>67</v>
      </c>
      <c r="G1525" s="1"/>
      <c r="H1525" s="1" t="s">
        <v>127</v>
      </c>
      <c r="I1525" s="1" t="s">
        <v>134</v>
      </c>
      <c r="J1525" s="39">
        <v>4.8237227228795092</v>
      </c>
      <c r="K1525" s="47">
        <v>1.5493997689747723</v>
      </c>
      <c r="L1525" s="39">
        <v>321.20415247455639</v>
      </c>
      <c r="M1525" s="1">
        <v>3</v>
      </c>
    </row>
    <row r="1526" spans="1:13" ht="15" customHeight="1" x14ac:dyDescent="0.3">
      <c r="A1526" s="14">
        <v>1522</v>
      </c>
      <c r="B1526" s="1" t="s">
        <v>1672</v>
      </c>
      <c r="C1526" s="45" t="s">
        <v>131</v>
      </c>
      <c r="D1526" s="1" t="s">
        <v>118</v>
      </c>
      <c r="E1526" s="1" t="s">
        <v>60</v>
      </c>
      <c r="F1526" s="1" t="s">
        <v>67</v>
      </c>
      <c r="G1526" s="1"/>
      <c r="H1526" s="1" t="s">
        <v>127</v>
      </c>
      <c r="I1526" s="1" t="s">
        <v>134</v>
      </c>
      <c r="J1526" s="39">
        <v>25.591614701552899</v>
      </c>
      <c r="K1526" s="47">
        <v>4.2055136586458381</v>
      </c>
      <c r="L1526" s="39">
        <v>164.33170425899885</v>
      </c>
      <c r="M1526" s="1">
        <v>2</v>
      </c>
    </row>
    <row r="1527" spans="1:13" ht="15" customHeight="1" x14ac:dyDescent="0.3">
      <c r="A1527" s="5">
        <v>1523</v>
      </c>
      <c r="B1527" s="1" t="s">
        <v>1673</v>
      </c>
      <c r="C1527" s="45" t="s">
        <v>9</v>
      </c>
      <c r="D1527" s="1" t="s">
        <v>118</v>
      </c>
      <c r="E1527" s="1" t="s">
        <v>60</v>
      </c>
      <c r="F1527" s="1" t="s">
        <v>67</v>
      </c>
      <c r="G1527" s="1"/>
      <c r="H1527" s="1" t="s">
        <v>127</v>
      </c>
      <c r="I1527" s="1" t="s">
        <v>134</v>
      </c>
      <c r="J1527" s="39">
        <v>4.1434753993872375</v>
      </c>
      <c r="K1527" s="47">
        <v>1.5493997689747736</v>
      </c>
      <c r="L1527" s="39">
        <v>373.93724340777027</v>
      </c>
      <c r="M1527" s="1">
        <v>3</v>
      </c>
    </row>
    <row r="1528" spans="1:13" ht="15" customHeight="1" x14ac:dyDescent="0.3">
      <c r="A1528" s="5">
        <v>1524</v>
      </c>
      <c r="B1528" s="1" t="s">
        <v>1674</v>
      </c>
      <c r="C1528" s="45" t="s">
        <v>59</v>
      </c>
      <c r="D1528" s="1" t="s">
        <v>118</v>
      </c>
      <c r="E1528" s="1" t="s">
        <v>60</v>
      </c>
      <c r="F1528" s="1" t="s">
        <v>67</v>
      </c>
      <c r="G1528" s="1"/>
      <c r="H1528" s="1" t="s">
        <v>127</v>
      </c>
      <c r="I1528" s="1" t="s">
        <v>134</v>
      </c>
      <c r="J1528" s="39">
        <v>1.2998023522792248</v>
      </c>
      <c r="K1528" s="47">
        <v>1.5493997689747707</v>
      </c>
      <c r="L1528" s="39">
        <v>1192.027208027338</v>
      </c>
      <c r="M1528" s="1">
        <v>5</v>
      </c>
    </row>
    <row r="1529" spans="1:13" ht="15" customHeight="1" x14ac:dyDescent="0.3">
      <c r="A1529" s="14">
        <v>1525</v>
      </c>
      <c r="B1529" s="1" t="s">
        <v>1675</v>
      </c>
      <c r="C1529" s="45" t="s">
        <v>59</v>
      </c>
      <c r="D1529" s="1" t="s">
        <v>118</v>
      </c>
      <c r="E1529" s="1" t="s">
        <v>60</v>
      </c>
      <c r="F1529" s="1" t="s">
        <v>67</v>
      </c>
      <c r="G1529" s="1"/>
      <c r="H1529" s="1" t="s">
        <v>127</v>
      </c>
      <c r="I1529" s="1" t="s">
        <v>134</v>
      </c>
      <c r="J1529" s="39">
        <v>3.0795782804840646</v>
      </c>
      <c r="K1529" s="47">
        <v>2.6561138896710372</v>
      </c>
      <c r="L1529" s="39">
        <v>862.49273366531702</v>
      </c>
      <c r="M1529" s="1">
        <v>4</v>
      </c>
    </row>
    <row r="1530" spans="1:13" ht="15" customHeight="1" x14ac:dyDescent="0.3">
      <c r="A1530" s="5">
        <v>1526</v>
      </c>
      <c r="B1530" s="1" t="s">
        <v>1676</v>
      </c>
      <c r="C1530" s="45" t="s">
        <v>59</v>
      </c>
      <c r="D1530" s="1" t="s">
        <v>118</v>
      </c>
      <c r="E1530" s="1" t="s">
        <v>60</v>
      </c>
      <c r="F1530" s="1" t="s">
        <v>67</v>
      </c>
      <c r="G1530" s="1"/>
      <c r="H1530" s="1" t="s">
        <v>127</v>
      </c>
      <c r="I1530" s="1" t="s">
        <v>137</v>
      </c>
      <c r="J1530" s="39">
        <v>4.7146521964283483</v>
      </c>
      <c r="K1530" s="47">
        <v>3.098799537949545</v>
      </c>
      <c r="L1530" s="39">
        <v>657.27001883555374</v>
      </c>
      <c r="M1530" s="1">
        <v>4</v>
      </c>
    </row>
    <row r="1531" spans="1:13" ht="15" customHeight="1" x14ac:dyDescent="0.3">
      <c r="A1531" s="5">
        <v>1527</v>
      </c>
      <c r="B1531" s="1" t="s">
        <v>1677</v>
      </c>
      <c r="C1531" s="45" t="s">
        <v>9</v>
      </c>
      <c r="D1531" s="1" t="s">
        <v>118</v>
      </c>
      <c r="E1531" s="1" t="s">
        <v>60</v>
      </c>
      <c r="F1531" s="1" t="s">
        <v>67</v>
      </c>
      <c r="G1531" s="1"/>
      <c r="H1531" s="1" t="s">
        <v>127</v>
      </c>
      <c r="I1531" s="1" t="s">
        <v>139</v>
      </c>
      <c r="J1531" s="39">
        <v>40.514086650006348</v>
      </c>
      <c r="K1531" s="47">
        <v>4.8695421310636018</v>
      </c>
      <c r="L1531" s="39">
        <v>120.1938025440551</v>
      </c>
      <c r="M1531" s="1">
        <v>1</v>
      </c>
    </row>
    <row r="1532" spans="1:13" ht="15" customHeight="1" x14ac:dyDescent="0.3">
      <c r="A1532" s="14">
        <v>1528</v>
      </c>
      <c r="B1532" s="1" t="s">
        <v>1678</v>
      </c>
      <c r="C1532" s="45" t="s">
        <v>210</v>
      </c>
      <c r="D1532" s="1" t="s">
        <v>118</v>
      </c>
      <c r="E1532" s="1" t="s">
        <v>60</v>
      </c>
      <c r="F1532" s="1" t="s">
        <v>67</v>
      </c>
      <c r="G1532" s="1"/>
      <c r="H1532" s="1" t="s">
        <v>127</v>
      </c>
      <c r="I1532" s="1" t="s">
        <v>139</v>
      </c>
      <c r="J1532" s="39">
        <v>23.86478348018219</v>
      </c>
      <c r="K1532" s="47">
        <v>2.4347710655317845</v>
      </c>
      <c r="L1532" s="39">
        <v>102.0235975555223</v>
      </c>
      <c r="M1532" s="1">
        <v>1</v>
      </c>
    </row>
    <row r="1533" spans="1:13" ht="15" customHeight="1" x14ac:dyDescent="0.3">
      <c r="A1533" s="5">
        <v>1529</v>
      </c>
      <c r="B1533" s="1" t="s">
        <v>1679</v>
      </c>
      <c r="C1533" s="45" t="s">
        <v>9</v>
      </c>
      <c r="D1533" s="1" t="s">
        <v>118</v>
      </c>
      <c r="E1533" s="1" t="s">
        <v>60</v>
      </c>
      <c r="F1533" s="1" t="s">
        <v>67</v>
      </c>
      <c r="G1533" s="1"/>
      <c r="H1533" s="1" t="s">
        <v>127</v>
      </c>
      <c r="I1533" s="1" t="s">
        <v>139</v>
      </c>
      <c r="J1533" s="39">
        <v>38.099608588546914</v>
      </c>
      <c r="K1533" s="47">
        <v>2.2134282413925259</v>
      </c>
      <c r="L1533" s="39">
        <v>58.095826266779603</v>
      </c>
      <c r="M1533" s="1">
        <v>1</v>
      </c>
    </row>
    <row r="1534" spans="1:13" ht="15" customHeight="1" x14ac:dyDescent="0.3">
      <c r="A1534" s="5">
        <v>1530</v>
      </c>
      <c r="B1534" s="1" t="s">
        <v>1680</v>
      </c>
      <c r="C1534" s="45" t="s">
        <v>59</v>
      </c>
      <c r="D1534" s="1" t="s">
        <v>118</v>
      </c>
      <c r="E1534" s="1" t="s">
        <v>60</v>
      </c>
      <c r="F1534" s="1" t="s">
        <v>67</v>
      </c>
      <c r="G1534" s="1"/>
      <c r="H1534" s="1" t="s">
        <v>127</v>
      </c>
      <c r="I1534" s="1" t="s">
        <v>139</v>
      </c>
      <c r="J1534" s="39">
        <v>13.938603140849823</v>
      </c>
      <c r="K1534" s="47">
        <v>2.877456713810286</v>
      </c>
      <c r="L1534" s="39">
        <v>206.43795398531236</v>
      </c>
      <c r="M1534" s="1">
        <v>2</v>
      </c>
    </row>
    <row r="1535" spans="1:13" ht="15" customHeight="1" x14ac:dyDescent="0.3">
      <c r="A1535" s="14">
        <v>1531</v>
      </c>
      <c r="B1535" s="1" t="s">
        <v>1681</v>
      </c>
      <c r="C1535" s="45" t="s">
        <v>9</v>
      </c>
      <c r="D1535" s="1" t="s">
        <v>118</v>
      </c>
      <c r="E1535" s="1" t="s">
        <v>60</v>
      </c>
      <c r="F1535" s="1" t="s">
        <v>67</v>
      </c>
      <c r="G1535" s="1"/>
      <c r="H1535" s="1" t="s">
        <v>127</v>
      </c>
      <c r="I1535" s="1" t="s">
        <v>139</v>
      </c>
      <c r="J1535" s="39">
        <v>26.718499156333554</v>
      </c>
      <c r="K1535" s="47">
        <v>2.6561138896710177</v>
      </c>
      <c r="L1535" s="39">
        <v>99.411043791409682</v>
      </c>
      <c r="M1535" s="1">
        <v>1</v>
      </c>
    </row>
    <row r="1536" spans="1:13" ht="15" customHeight="1" x14ac:dyDescent="0.3">
      <c r="A1536" s="5">
        <v>1532</v>
      </c>
      <c r="B1536" s="1" t="s">
        <v>1682</v>
      </c>
      <c r="C1536" s="45" t="s">
        <v>9</v>
      </c>
      <c r="D1536" s="1" t="s">
        <v>118</v>
      </c>
      <c r="E1536" s="1" t="s">
        <v>60</v>
      </c>
      <c r="F1536" s="1" t="s">
        <v>67</v>
      </c>
      <c r="G1536" s="1"/>
      <c r="H1536" s="1" t="s">
        <v>127</v>
      </c>
      <c r="I1536" s="1" t="s">
        <v>139</v>
      </c>
      <c r="J1536" s="39">
        <v>27.52335726341245</v>
      </c>
      <c r="K1536" s="47">
        <v>2.2134282413925259</v>
      </c>
      <c r="L1536" s="39">
        <v>80.419994559853222</v>
      </c>
      <c r="M1536" s="1">
        <v>1</v>
      </c>
    </row>
    <row r="1537" spans="1:13" ht="15" customHeight="1" x14ac:dyDescent="0.3">
      <c r="A1537" s="5">
        <v>1533</v>
      </c>
      <c r="B1537" s="1" t="s">
        <v>1683</v>
      </c>
      <c r="C1537" s="45" t="s">
        <v>210</v>
      </c>
      <c r="D1537" s="1" t="s">
        <v>118</v>
      </c>
      <c r="E1537" s="1" t="s">
        <v>60</v>
      </c>
      <c r="F1537" s="1" t="s">
        <v>67</v>
      </c>
      <c r="G1537" s="1"/>
      <c r="H1537" s="1" t="s">
        <v>127</v>
      </c>
      <c r="I1537" s="1" t="s">
        <v>139</v>
      </c>
      <c r="J1537" s="39">
        <v>9.836592192357001</v>
      </c>
      <c r="K1537" s="47">
        <v>1.7707425931140153</v>
      </c>
      <c r="L1537" s="39">
        <v>180.01585899737475</v>
      </c>
      <c r="M1537" s="1">
        <v>2</v>
      </c>
    </row>
    <row r="1538" spans="1:13" ht="15" customHeight="1" x14ac:dyDescent="0.3">
      <c r="A1538" s="14">
        <v>1534</v>
      </c>
      <c r="B1538" s="1" t="s">
        <v>1684</v>
      </c>
      <c r="C1538" s="45" t="s">
        <v>131</v>
      </c>
      <c r="D1538" s="1" t="s">
        <v>118</v>
      </c>
      <c r="E1538" s="1" t="s">
        <v>60</v>
      </c>
      <c r="F1538" s="1" t="s">
        <v>67</v>
      </c>
      <c r="G1538" s="1"/>
      <c r="H1538" s="1" t="s">
        <v>127</v>
      </c>
      <c r="I1538" s="1" t="s">
        <v>139</v>
      </c>
      <c r="J1538" s="39">
        <v>37.684733778634325</v>
      </c>
      <c r="K1538" s="47">
        <v>3.0987995379495827</v>
      </c>
      <c r="L1538" s="39">
        <v>82.229572222863183</v>
      </c>
      <c r="M1538" s="1">
        <v>1</v>
      </c>
    </row>
    <row r="1539" spans="1:13" ht="15" customHeight="1" x14ac:dyDescent="0.3">
      <c r="A1539" s="5">
        <v>1535</v>
      </c>
      <c r="B1539" s="1" t="s">
        <v>1685</v>
      </c>
      <c r="C1539" s="45" t="s">
        <v>9</v>
      </c>
      <c r="D1539" s="1" t="s">
        <v>118</v>
      </c>
      <c r="E1539" s="1" t="s">
        <v>60</v>
      </c>
      <c r="F1539" s="1" t="s">
        <v>67</v>
      </c>
      <c r="G1539" s="1"/>
      <c r="H1539" s="1" t="s">
        <v>127</v>
      </c>
      <c r="I1539" s="1" t="s">
        <v>139</v>
      </c>
      <c r="J1539" s="39">
        <v>16.203809419198443</v>
      </c>
      <c r="K1539" s="47">
        <v>1.7707425931140235</v>
      </c>
      <c r="L1539" s="39">
        <v>109.27940136200499</v>
      </c>
      <c r="M1539" s="1">
        <v>1</v>
      </c>
    </row>
    <row r="1540" spans="1:13" ht="15" customHeight="1" x14ac:dyDescent="0.3">
      <c r="A1540" s="5">
        <v>1536</v>
      </c>
      <c r="B1540" s="1" t="s">
        <v>1686</v>
      </c>
      <c r="C1540" s="45" t="s">
        <v>9</v>
      </c>
      <c r="D1540" s="1" t="s">
        <v>118</v>
      </c>
      <c r="E1540" s="1" t="s">
        <v>60</v>
      </c>
      <c r="F1540" s="1" t="s">
        <v>67</v>
      </c>
      <c r="G1540" s="1"/>
      <c r="H1540" s="1" t="s">
        <v>127</v>
      </c>
      <c r="I1540" s="1" t="s">
        <v>139</v>
      </c>
      <c r="J1540" s="39">
        <v>15.335506013526736</v>
      </c>
      <c r="K1540" s="47">
        <v>1.549399768974759</v>
      </c>
      <c r="L1540" s="39">
        <v>101.03349492400874</v>
      </c>
      <c r="M1540" s="1">
        <v>1</v>
      </c>
    </row>
    <row r="1541" spans="1:13" ht="15" customHeight="1" x14ac:dyDescent="0.3">
      <c r="A1541" s="14">
        <v>1537</v>
      </c>
      <c r="B1541" s="1" t="s">
        <v>1687</v>
      </c>
      <c r="C1541" s="45" t="s">
        <v>9</v>
      </c>
      <c r="D1541" s="1" t="s">
        <v>118</v>
      </c>
      <c r="E1541" s="1" t="s">
        <v>60</v>
      </c>
      <c r="F1541" s="1" t="s">
        <v>67</v>
      </c>
      <c r="G1541" s="1"/>
      <c r="H1541" s="1" t="s">
        <v>127</v>
      </c>
      <c r="I1541" s="1" t="s">
        <v>139</v>
      </c>
      <c r="J1541" s="39">
        <v>33.303203322157309</v>
      </c>
      <c r="K1541" s="47">
        <v>2.6561138896710204</v>
      </c>
      <c r="L1541" s="39">
        <v>79.755507720299477</v>
      </c>
      <c r="M1541" s="1">
        <v>1</v>
      </c>
    </row>
    <row r="1542" spans="1:13" ht="15" customHeight="1" x14ac:dyDescent="0.3">
      <c r="A1542" s="5">
        <v>1538</v>
      </c>
      <c r="B1542" s="1" t="s">
        <v>1688</v>
      </c>
      <c r="C1542" s="45" t="s">
        <v>210</v>
      </c>
      <c r="D1542" s="1" t="s">
        <v>118</v>
      </c>
      <c r="E1542" s="1" t="s">
        <v>60</v>
      </c>
      <c r="F1542" s="1" t="s">
        <v>67</v>
      </c>
      <c r="G1542" s="1"/>
      <c r="H1542" s="1" t="s">
        <v>127</v>
      </c>
      <c r="I1542" s="1" t="s">
        <v>139</v>
      </c>
      <c r="J1542" s="39">
        <v>9.0296216523225645</v>
      </c>
      <c r="K1542" s="47">
        <v>1.5493997689747738</v>
      </c>
      <c r="L1542" s="39">
        <v>171.5907740803562</v>
      </c>
      <c r="M1542" s="1">
        <v>2</v>
      </c>
    </row>
    <row r="1543" spans="1:13" ht="15" customHeight="1" x14ac:dyDescent="0.3">
      <c r="A1543" s="5">
        <v>1539</v>
      </c>
      <c r="B1543" s="1" t="s">
        <v>1689</v>
      </c>
      <c r="C1543" s="45" t="s">
        <v>59</v>
      </c>
      <c r="D1543" s="1" t="s">
        <v>118</v>
      </c>
      <c r="E1543" s="1" t="s">
        <v>60</v>
      </c>
      <c r="F1543" s="1" t="s">
        <v>67</v>
      </c>
      <c r="G1543" s="1"/>
      <c r="H1543" s="1" t="s">
        <v>127</v>
      </c>
      <c r="I1543" s="1" t="s">
        <v>139</v>
      </c>
      <c r="J1543" s="39">
        <v>7.1855068122465218</v>
      </c>
      <c r="K1543" s="47">
        <v>2.8774567138102807</v>
      </c>
      <c r="L1543" s="39">
        <v>400.45285447452727</v>
      </c>
      <c r="M1543" s="1">
        <v>3</v>
      </c>
    </row>
    <row r="1544" spans="1:13" ht="15" customHeight="1" x14ac:dyDescent="0.3">
      <c r="A1544" s="14">
        <v>1540</v>
      </c>
      <c r="B1544" s="1" t="s">
        <v>1690</v>
      </c>
      <c r="C1544" s="45" t="s">
        <v>9</v>
      </c>
      <c r="D1544" s="1" t="s">
        <v>118</v>
      </c>
      <c r="E1544" s="1" t="s">
        <v>60</v>
      </c>
      <c r="F1544" s="1" t="s">
        <v>67</v>
      </c>
      <c r="G1544" s="1"/>
      <c r="H1544" s="1" t="s">
        <v>127</v>
      </c>
      <c r="I1544" s="1" t="s">
        <v>139</v>
      </c>
      <c r="J1544" s="39">
        <v>16.947949942897761</v>
      </c>
      <c r="K1544" s="47">
        <v>3.0987995379495135</v>
      </c>
      <c r="L1544" s="39">
        <v>182.84214600528142</v>
      </c>
      <c r="M1544" s="1">
        <v>2</v>
      </c>
    </row>
    <row r="1545" spans="1:13" ht="15" customHeight="1" x14ac:dyDescent="0.3">
      <c r="A1545" s="5">
        <v>1541</v>
      </c>
      <c r="B1545" s="1" t="s">
        <v>1691</v>
      </c>
      <c r="C1545" s="45" t="s">
        <v>9</v>
      </c>
      <c r="D1545" s="1" t="s">
        <v>118</v>
      </c>
      <c r="E1545" s="1" t="s">
        <v>60</v>
      </c>
      <c r="F1545" s="1" t="s">
        <v>67</v>
      </c>
      <c r="G1545" s="1"/>
      <c r="H1545" s="1" t="s">
        <v>127</v>
      </c>
      <c r="I1545" s="1" t="s">
        <v>139</v>
      </c>
      <c r="J1545" s="39">
        <v>14.609840452593334</v>
      </c>
      <c r="K1545" s="47">
        <v>1.7707425931140326</v>
      </c>
      <c r="L1545" s="39">
        <v>121.20204863700036</v>
      </c>
      <c r="M1545" s="1">
        <v>1</v>
      </c>
    </row>
    <row r="1546" spans="1:13" ht="15" customHeight="1" x14ac:dyDescent="0.3">
      <c r="A1546" s="5">
        <v>1542</v>
      </c>
      <c r="B1546" s="1" t="s">
        <v>1692</v>
      </c>
      <c r="C1546" s="45" t="s">
        <v>9</v>
      </c>
      <c r="D1546" s="1" t="s">
        <v>118</v>
      </c>
      <c r="E1546" s="1" t="s">
        <v>60</v>
      </c>
      <c r="F1546" s="1" t="s">
        <v>67</v>
      </c>
      <c r="G1546" s="1"/>
      <c r="H1546" s="1" t="s">
        <v>127</v>
      </c>
      <c r="I1546" s="1" t="s">
        <v>139</v>
      </c>
      <c r="J1546" s="39">
        <v>11.72817914614272</v>
      </c>
      <c r="K1546" s="47">
        <v>1.7707425931140153</v>
      </c>
      <c r="L1546" s="39">
        <v>150.98188483046789</v>
      </c>
      <c r="M1546" s="1">
        <v>2</v>
      </c>
    </row>
    <row r="1547" spans="1:13" ht="15" customHeight="1" x14ac:dyDescent="0.3">
      <c r="A1547" s="14">
        <v>1543</v>
      </c>
      <c r="B1547" s="1" t="s">
        <v>1693</v>
      </c>
      <c r="C1547" s="45" t="s">
        <v>9</v>
      </c>
      <c r="D1547" s="1" t="s">
        <v>118</v>
      </c>
      <c r="E1547" s="1" t="s">
        <v>60</v>
      </c>
      <c r="F1547" s="1" t="s">
        <v>67</v>
      </c>
      <c r="G1547" s="1"/>
      <c r="H1547" s="1" t="s">
        <v>127</v>
      </c>
      <c r="I1547" s="1" t="s">
        <v>139</v>
      </c>
      <c r="J1547" s="39">
        <v>29.548698073291803</v>
      </c>
      <c r="K1547" s="47">
        <v>1.9920854172532443</v>
      </c>
      <c r="L1547" s="39">
        <v>67.417028402135642</v>
      </c>
      <c r="M1547" s="1">
        <v>1</v>
      </c>
    </row>
    <row r="1548" spans="1:13" ht="15" customHeight="1" x14ac:dyDescent="0.3">
      <c r="A1548" s="5">
        <v>1544</v>
      </c>
      <c r="B1548" s="1" t="s">
        <v>1694</v>
      </c>
      <c r="C1548" s="45" t="s">
        <v>53</v>
      </c>
      <c r="D1548" s="1"/>
      <c r="E1548" s="1"/>
      <c r="F1548" s="1"/>
      <c r="G1548" s="1"/>
      <c r="H1548" s="1"/>
      <c r="I1548" s="1"/>
      <c r="J1548" s="39">
        <v>35.34020864833662</v>
      </c>
      <c r="K1548" s="47">
        <v>1.9920854172532558</v>
      </c>
      <c r="L1548" s="39">
        <v>56.36880747015676</v>
      </c>
      <c r="M1548" s="1">
        <v>1</v>
      </c>
    </row>
    <row r="1549" spans="1:13" ht="15" customHeight="1" x14ac:dyDescent="0.3">
      <c r="A1549" s="5">
        <v>1545</v>
      </c>
      <c r="B1549" s="1" t="s">
        <v>1695</v>
      </c>
      <c r="C1549" s="45" t="s">
        <v>9</v>
      </c>
      <c r="D1549" s="1" t="s">
        <v>118</v>
      </c>
      <c r="E1549" s="1" t="s">
        <v>60</v>
      </c>
      <c r="F1549" s="1" t="s">
        <v>61</v>
      </c>
      <c r="G1549" s="1"/>
      <c r="H1549" s="1" t="s">
        <v>127</v>
      </c>
      <c r="I1549" s="1" t="s">
        <v>139</v>
      </c>
      <c r="J1549" s="39">
        <v>5.1020827796909503</v>
      </c>
      <c r="K1549" s="47">
        <v>1.7707425931140153</v>
      </c>
      <c r="L1549" s="39">
        <v>347.06269372236153</v>
      </c>
      <c r="M1549" s="1">
        <v>3</v>
      </c>
    </row>
    <row r="1550" spans="1:13" ht="15" customHeight="1" x14ac:dyDescent="0.3">
      <c r="A1550" s="14">
        <v>1546</v>
      </c>
      <c r="B1550" s="1" t="s">
        <v>1696</v>
      </c>
      <c r="C1550" s="45" t="s">
        <v>210</v>
      </c>
      <c r="D1550" s="1" t="s">
        <v>118</v>
      </c>
      <c r="E1550" s="1" t="s">
        <v>60</v>
      </c>
      <c r="F1550" s="1" t="s">
        <v>61</v>
      </c>
      <c r="G1550" s="1"/>
      <c r="H1550" s="1" t="s">
        <v>127</v>
      </c>
      <c r="I1550" s="1" t="s">
        <v>139</v>
      </c>
      <c r="J1550" s="39">
        <v>5.973179910580428</v>
      </c>
      <c r="K1550" s="47">
        <v>1.549399768974774</v>
      </c>
      <c r="L1550" s="39">
        <v>259.39278444138063</v>
      </c>
      <c r="M1550" s="1">
        <v>3</v>
      </c>
    </row>
    <row r="1551" spans="1:13" ht="15" customHeight="1" x14ac:dyDescent="0.3">
      <c r="A1551" s="5">
        <v>1547</v>
      </c>
      <c r="B1551" s="1" t="s">
        <v>1697</v>
      </c>
      <c r="C1551" s="45" t="s">
        <v>94</v>
      </c>
      <c r="D1551" s="1" t="s">
        <v>118</v>
      </c>
      <c r="E1551" s="1" t="s">
        <v>60</v>
      </c>
      <c r="F1551" s="1" t="s">
        <v>61</v>
      </c>
      <c r="G1551" s="1"/>
      <c r="H1551" s="1" t="s">
        <v>127</v>
      </c>
      <c r="I1551" s="1" t="s">
        <v>139</v>
      </c>
      <c r="J1551" s="39">
        <v>7.3202660271702307</v>
      </c>
      <c r="K1551" s="47">
        <v>1.9920854172532763</v>
      </c>
      <c r="L1551" s="39">
        <v>272.1329265711604</v>
      </c>
      <c r="M1551" s="1">
        <v>3</v>
      </c>
    </row>
    <row r="1552" spans="1:13" ht="15" customHeight="1" x14ac:dyDescent="0.3">
      <c r="A1552" s="5">
        <v>1548</v>
      </c>
      <c r="B1552" s="1" t="s">
        <v>1698</v>
      </c>
      <c r="C1552" s="45" t="s">
        <v>145</v>
      </c>
      <c r="D1552" s="1"/>
      <c r="E1552" s="1"/>
      <c r="F1552" s="1"/>
      <c r="G1552" s="1"/>
      <c r="H1552" s="1"/>
      <c r="I1552" s="1"/>
      <c r="J1552" s="39">
        <v>25.637541760093665</v>
      </c>
      <c r="K1552" s="47">
        <v>2.4347710655318071</v>
      </c>
      <c r="L1552" s="39">
        <v>94.968975119200806</v>
      </c>
      <c r="M1552" s="1">
        <v>1</v>
      </c>
    </row>
    <row r="1553" spans="1:13" ht="15" customHeight="1" x14ac:dyDescent="0.3">
      <c r="A1553" s="14">
        <v>1549</v>
      </c>
      <c r="B1553" s="1" t="s">
        <v>1699</v>
      </c>
      <c r="C1553" s="45" t="s">
        <v>59</v>
      </c>
      <c r="D1553" s="1" t="s">
        <v>118</v>
      </c>
      <c r="E1553" s="1" t="s">
        <v>60</v>
      </c>
      <c r="F1553" s="1" t="s">
        <v>61</v>
      </c>
      <c r="G1553" s="1"/>
      <c r="H1553" s="1" t="s">
        <v>127</v>
      </c>
      <c r="I1553" s="1" t="s">
        <v>132</v>
      </c>
      <c r="J1553" s="39">
        <v>0.62926016995194134</v>
      </c>
      <c r="K1553" s="47">
        <v>1.9920854172532749</v>
      </c>
      <c r="L1553" s="39">
        <v>3165.7580002329037</v>
      </c>
      <c r="M1553" s="1">
        <v>5</v>
      </c>
    </row>
    <row r="1554" spans="1:13" ht="15" customHeight="1" x14ac:dyDescent="0.3">
      <c r="A1554" s="5">
        <v>1550</v>
      </c>
      <c r="B1554" s="1" t="s">
        <v>1700</v>
      </c>
      <c r="C1554" s="45" t="s">
        <v>94</v>
      </c>
      <c r="D1554" s="1" t="s">
        <v>118</v>
      </c>
      <c r="E1554" s="1" t="s">
        <v>60</v>
      </c>
      <c r="F1554" s="1" t="s">
        <v>61</v>
      </c>
      <c r="G1554" s="1"/>
      <c r="H1554" s="1" t="s">
        <v>127</v>
      </c>
      <c r="I1554" s="1" t="s">
        <v>139</v>
      </c>
      <c r="J1554" s="39">
        <v>41.798141662912521</v>
      </c>
      <c r="K1554" s="47">
        <v>1.5493997689747661</v>
      </c>
      <c r="L1554" s="39">
        <v>37.068628109597228</v>
      </c>
      <c r="M1554" s="1">
        <v>1</v>
      </c>
    </row>
    <row r="1555" spans="1:13" ht="15" customHeight="1" x14ac:dyDescent="0.3">
      <c r="A1555" s="5">
        <v>1551</v>
      </c>
      <c r="B1555" s="1" t="s">
        <v>1701</v>
      </c>
      <c r="C1555" s="45" t="s">
        <v>145</v>
      </c>
      <c r="D1555" s="1"/>
      <c r="E1555" s="1"/>
      <c r="F1555" s="1"/>
      <c r="G1555" s="1"/>
      <c r="H1555" s="1"/>
      <c r="I1555" s="1"/>
      <c r="J1555" s="39">
        <v>20.747493297744398</v>
      </c>
      <c r="K1555" s="47">
        <v>1.5493997689747556</v>
      </c>
      <c r="L1555" s="39">
        <v>74.678889962249158</v>
      </c>
      <c r="M1555" s="1">
        <v>1</v>
      </c>
    </row>
    <row r="1556" spans="1:13" ht="15" customHeight="1" x14ac:dyDescent="0.3">
      <c r="A1556" s="14">
        <v>1552</v>
      </c>
      <c r="B1556" s="1" t="s">
        <v>1702</v>
      </c>
      <c r="C1556" s="45" t="s">
        <v>145</v>
      </c>
      <c r="D1556" s="1"/>
      <c r="E1556" s="1"/>
      <c r="F1556" s="1"/>
      <c r="G1556" s="1"/>
      <c r="H1556" s="1"/>
      <c r="I1556" s="1"/>
      <c r="J1556" s="39">
        <v>7.3986502112080972</v>
      </c>
      <c r="K1556" s="47">
        <v>1.9920854172532807</v>
      </c>
      <c r="L1556" s="39">
        <v>269.24984428044758</v>
      </c>
      <c r="M1556" s="1">
        <v>3</v>
      </c>
    </row>
    <row r="1557" spans="1:13" ht="15" customHeight="1" x14ac:dyDescent="0.3">
      <c r="A1557" s="5">
        <v>1553</v>
      </c>
      <c r="B1557" s="1" t="s">
        <v>1703</v>
      </c>
      <c r="C1557" s="45" t="s">
        <v>94</v>
      </c>
      <c r="D1557" s="1" t="s">
        <v>118</v>
      </c>
      <c r="E1557" s="1" t="s">
        <v>107</v>
      </c>
      <c r="F1557" s="1" t="s">
        <v>61</v>
      </c>
      <c r="G1557" s="1"/>
      <c r="H1557" s="1" t="s">
        <v>127</v>
      </c>
      <c r="I1557" s="1" t="s">
        <v>134</v>
      </c>
      <c r="J1557" s="39">
        <v>7.3018941806004278</v>
      </c>
      <c r="K1557" s="47">
        <v>1.992085417253276</v>
      </c>
      <c r="L1557" s="39">
        <v>272.81762347992134</v>
      </c>
      <c r="M1557" s="1">
        <v>3</v>
      </c>
    </row>
    <row r="1558" spans="1:13" ht="15" customHeight="1" x14ac:dyDescent="0.3">
      <c r="A1558" s="5">
        <v>1554</v>
      </c>
      <c r="B1558" s="1" t="s">
        <v>1704</v>
      </c>
      <c r="C1558" s="45" t="s">
        <v>145</v>
      </c>
      <c r="D1558" s="1"/>
      <c r="E1558" s="1"/>
      <c r="F1558" s="1"/>
      <c r="G1558" s="1"/>
      <c r="H1558" s="1"/>
      <c r="I1558" s="1"/>
      <c r="J1558" s="39">
        <v>59.072493465951403</v>
      </c>
      <c r="K1558" s="47">
        <v>1.9920854172532945</v>
      </c>
      <c r="L1558" s="39">
        <v>33.722724408129238</v>
      </c>
      <c r="M1558" s="1">
        <v>1</v>
      </c>
    </row>
    <row r="1559" spans="1:13" ht="15" customHeight="1" x14ac:dyDescent="0.3">
      <c r="A1559" s="14">
        <v>1555</v>
      </c>
      <c r="B1559" s="1" t="s">
        <v>1705</v>
      </c>
      <c r="C1559" s="45" t="s">
        <v>94</v>
      </c>
      <c r="D1559" s="1" t="s">
        <v>118</v>
      </c>
      <c r="E1559" s="1" t="s">
        <v>107</v>
      </c>
      <c r="F1559" s="1" t="s">
        <v>61</v>
      </c>
      <c r="G1559" s="1"/>
      <c r="H1559" s="1" t="s">
        <v>127</v>
      </c>
      <c r="I1559" s="1" t="s">
        <v>139</v>
      </c>
      <c r="J1559" s="39">
        <v>68.6513845228245</v>
      </c>
      <c r="K1559" s="47">
        <v>5.5335706034815608</v>
      </c>
      <c r="L1559" s="39">
        <v>80.603918507161595</v>
      </c>
      <c r="M1559" s="1">
        <v>1</v>
      </c>
    </row>
    <row r="1560" spans="1:13" ht="15" customHeight="1" x14ac:dyDescent="0.3">
      <c r="A1560" s="5">
        <v>1556</v>
      </c>
      <c r="B1560" s="1" t="s">
        <v>1706</v>
      </c>
      <c r="C1560" s="45" t="s">
        <v>9</v>
      </c>
      <c r="D1560" s="1" t="s">
        <v>118</v>
      </c>
      <c r="E1560" s="1" t="s">
        <v>107</v>
      </c>
      <c r="F1560" s="1" t="s">
        <v>61</v>
      </c>
      <c r="G1560" s="1"/>
      <c r="H1560" s="1" t="s">
        <v>127</v>
      </c>
      <c r="I1560" s="1" t="s">
        <v>139</v>
      </c>
      <c r="J1560" s="39">
        <v>35.349600693980058</v>
      </c>
      <c r="K1560" s="47">
        <v>1.5493997689747521</v>
      </c>
      <c r="L1560" s="39">
        <v>43.830757308628122</v>
      </c>
      <c r="M1560" s="1">
        <v>1</v>
      </c>
    </row>
    <row r="1561" spans="1:13" ht="15" customHeight="1" x14ac:dyDescent="0.3">
      <c r="A1561" s="5">
        <v>1557</v>
      </c>
      <c r="B1561" s="1" t="s">
        <v>1707</v>
      </c>
      <c r="C1561" s="45" t="s">
        <v>9</v>
      </c>
      <c r="D1561" s="1" t="s">
        <v>118</v>
      </c>
      <c r="E1561" s="1" t="s">
        <v>107</v>
      </c>
      <c r="F1561" s="1" t="s">
        <v>61</v>
      </c>
      <c r="G1561" s="1"/>
      <c r="H1561" s="1" t="s">
        <v>127</v>
      </c>
      <c r="I1561" s="1" t="s">
        <v>139</v>
      </c>
      <c r="J1561" s="39">
        <v>21.20981556128546</v>
      </c>
      <c r="K1561" s="47">
        <v>1.7707425931140364</v>
      </c>
      <c r="L1561" s="39">
        <v>83.486939714185681</v>
      </c>
      <c r="M1561" s="1">
        <v>1</v>
      </c>
    </row>
    <row r="1562" spans="1:13" ht="15" customHeight="1" x14ac:dyDescent="0.3">
      <c r="A1562" s="14">
        <v>1558</v>
      </c>
      <c r="B1562" s="1" t="s">
        <v>1708</v>
      </c>
      <c r="C1562" s="45" t="s">
        <v>131</v>
      </c>
      <c r="D1562" s="1" t="s">
        <v>118</v>
      </c>
      <c r="E1562" s="1" t="s">
        <v>107</v>
      </c>
      <c r="F1562" s="1" t="s">
        <v>61</v>
      </c>
      <c r="G1562" s="1"/>
      <c r="H1562" s="1" t="s">
        <v>127</v>
      </c>
      <c r="I1562" s="1" t="s">
        <v>139</v>
      </c>
      <c r="J1562" s="39">
        <v>53.577699081178629</v>
      </c>
      <c r="K1562" s="47">
        <v>3.0987995379495996</v>
      </c>
      <c r="L1562" s="39">
        <v>57.837488191764855</v>
      </c>
      <c r="M1562" s="1">
        <v>1</v>
      </c>
    </row>
    <row r="1563" spans="1:13" ht="15" customHeight="1" x14ac:dyDescent="0.3">
      <c r="A1563" s="5">
        <v>1559</v>
      </c>
      <c r="B1563" s="1" t="s">
        <v>1709</v>
      </c>
      <c r="C1563" s="45" t="s">
        <v>145</v>
      </c>
      <c r="D1563" s="1"/>
      <c r="E1563" s="1"/>
      <c r="F1563" s="1"/>
      <c r="G1563" s="1"/>
      <c r="H1563" s="1"/>
      <c r="I1563" s="1"/>
      <c r="J1563" s="39">
        <v>52.360666780488422</v>
      </c>
      <c r="K1563" s="47">
        <v>1.5493997689747632</v>
      </c>
      <c r="L1563" s="39">
        <v>29.59090982302251</v>
      </c>
      <c r="M1563" s="1">
        <v>1</v>
      </c>
    </row>
    <row r="1564" spans="1:13" ht="15" customHeight="1" x14ac:dyDescent="0.3">
      <c r="A1564" s="5">
        <v>1560</v>
      </c>
      <c r="B1564" s="1" t="s">
        <v>1710</v>
      </c>
      <c r="C1564" s="45" t="s">
        <v>131</v>
      </c>
      <c r="D1564" s="1" t="s">
        <v>118</v>
      </c>
      <c r="E1564" s="1" t="s">
        <v>107</v>
      </c>
      <c r="F1564" s="1" t="s">
        <v>61</v>
      </c>
      <c r="G1564" s="1"/>
      <c r="H1564" s="1" t="s">
        <v>127</v>
      </c>
      <c r="I1564" s="1" t="s">
        <v>134</v>
      </c>
      <c r="J1564" s="39">
        <v>59.117053675567121</v>
      </c>
      <c r="K1564" s="47">
        <v>2.4347710655317196</v>
      </c>
      <c r="L1564" s="39">
        <v>41.185595596385454</v>
      </c>
      <c r="M1564" s="1">
        <v>1</v>
      </c>
    </row>
    <row r="1565" spans="1:13" ht="15" customHeight="1" x14ac:dyDescent="0.3">
      <c r="A1565" s="14">
        <v>1561</v>
      </c>
      <c r="B1565" s="1" t="s">
        <v>1711</v>
      </c>
      <c r="C1565" s="45" t="s">
        <v>131</v>
      </c>
      <c r="D1565" s="1" t="s">
        <v>118</v>
      </c>
      <c r="E1565" s="1" t="s">
        <v>107</v>
      </c>
      <c r="F1565" s="1" t="s">
        <v>61</v>
      </c>
      <c r="G1565" s="1"/>
      <c r="H1565" s="1" t="s">
        <v>127</v>
      </c>
      <c r="I1565" s="1" t="s">
        <v>139</v>
      </c>
      <c r="J1565" s="39">
        <v>163.00056206391523</v>
      </c>
      <c r="K1565" s="47">
        <v>6.4189419000380923</v>
      </c>
      <c r="L1565" s="39">
        <v>39.379875865220136</v>
      </c>
      <c r="M1565" s="1">
        <v>1</v>
      </c>
    </row>
    <row r="1566" spans="1:13" ht="15" customHeight="1" x14ac:dyDescent="0.3">
      <c r="A1566" s="5">
        <v>1562</v>
      </c>
      <c r="B1566" s="1" t="s">
        <v>1712</v>
      </c>
      <c r="C1566" s="45" t="s">
        <v>9</v>
      </c>
      <c r="D1566" s="1" t="s">
        <v>118</v>
      </c>
      <c r="E1566" s="1" t="s">
        <v>107</v>
      </c>
      <c r="F1566" s="1" t="s">
        <v>61</v>
      </c>
      <c r="G1566" s="1"/>
      <c r="H1566" s="1" t="s">
        <v>127</v>
      </c>
      <c r="I1566" s="1" t="s">
        <v>139</v>
      </c>
      <c r="J1566" s="39">
        <v>49.03815079767476</v>
      </c>
      <c r="K1566" s="47">
        <v>2.4347710655318093</v>
      </c>
      <c r="L1566" s="39">
        <v>49.650548112578065</v>
      </c>
      <c r="M1566" s="1">
        <v>1</v>
      </c>
    </row>
    <row r="1567" spans="1:13" ht="15" customHeight="1" x14ac:dyDescent="0.3">
      <c r="A1567" s="5">
        <v>1563</v>
      </c>
      <c r="B1567" s="1" t="s">
        <v>1713</v>
      </c>
      <c r="C1567" s="45" t="s">
        <v>74</v>
      </c>
      <c r="D1567" s="1"/>
      <c r="E1567" s="1"/>
      <c r="F1567" s="1"/>
      <c r="G1567" s="1"/>
      <c r="H1567" s="1"/>
      <c r="I1567" s="1"/>
      <c r="J1567" s="39">
        <v>45.011797800558035</v>
      </c>
      <c r="K1567" s="47">
        <v>1.7707425931140368</v>
      </c>
      <c r="L1567" s="39">
        <v>39.339521628529219</v>
      </c>
      <c r="M1567" s="1">
        <v>1</v>
      </c>
    </row>
    <row r="1568" spans="1:13" ht="15" customHeight="1" x14ac:dyDescent="0.3">
      <c r="A1568" s="14">
        <v>1564</v>
      </c>
      <c r="B1568" s="1" t="s">
        <v>1714</v>
      </c>
      <c r="C1568" s="45" t="s">
        <v>94</v>
      </c>
      <c r="D1568" s="1" t="s">
        <v>118</v>
      </c>
      <c r="E1568" s="1" t="s">
        <v>107</v>
      </c>
      <c r="F1568" s="1" t="s">
        <v>109</v>
      </c>
      <c r="G1568" s="1"/>
      <c r="H1568" s="1" t="s">
        <v>127</v>
      </c>
      <c r="I1568" s="1" t="s">
        <v>134</v>
      </c>
      <c r="J1568" s="39">
        <v>47.014792475331774</v>
      </c>
      <c r="K1568" s="47">
        <v>1.5493997689748076</v>
      </c>
      <c r="L1568" s="39">
        <v>32.955580305661528</v>
      </c>
      <c r="M1568" s="1">
        <v>1</v>
      </c>
    </row>
    <row r="1569" spans="1:13" ht="15" customHeight="1" x14ac:dyDescent="0.3">
      <c r="A1569" s="5">
        <v>1565</v>
      </c>
      <c r="B1569" s="1" t="s">
        <v>1715</v>
      </c>
      <c r="C1569" s="45" t="s">
        <v>94</v>
      </c>
      <c r="D1569" s="1" t="s">
        <v>118</v>
      </c>
      <c r="E1569" s="1" t="s">
        <v>107</v>
      </c>
      <c r="F1569" s="1" t="s">
        <v>109</v>
      </c>
      <c r="G1569" s="1"/>
      <c r="H1569" s="1" t="s">
        <v>127</v>
      </c>
      <c r="I1569" s="1" t="s">
        <v>139</v>
      </c>
      <c r="J1569" s="39">
        <v>69.995451504193625</v>
      </c>
      <c r="K1569" s="47">
        <v>2.2134282413925259</v>
      </c>
      <c r="L1569" s="39">
        <v>31.622458228730949</v>
      </c>
      <c r="M1569" s="1">
        <v>1</v>
      </c>
    </row>
    <row r="1570" spans="1:13" ht="15" customHeight="1" x14ac:dyDescent="0.3">
      <c r="A1570" s="5">
        <v>1566</v>
      </c>
      <c r="B1570" s="1" t="s">
        <v>1716</v>
      </c>
      <c r="C1570" s="45" t="s">
        <v>9</v>
      </c>
      <c r="D1570" s="1" t="s">
        <v>118</v>
      </c>
      <c r="E1570" s="1" t="s">
        <v>107</v>
      </c>
      <c r="F1570" s="1" t="s">
        <v>109</v>
      </c>
      <c r="G1570" s="1"/>
      <c r="H1570" s="1" t="s">
        <v>127</v>
      </c>
      <c r="I1570" s="1" t="s">
        <v>139</v>
      </c>
      <c r="J1570" s="39">
        <v>14.553094421188998</v>
      </c>
      <c r="K1570" s="47">
        <v>1.5493997689747552</v>
      </c>
      <c r="L1570" s="39">
        <v>106.46531412033319</v>
      </c>
      <c r="M1570" s="1">
        <v>1</v>
      </c>
    </row>
    <row r="1571" spans="1:13" ht="15" customHeight="1" x14ac:dyDescent="0.3">
      <c r="A1571" s="14">
        <v>1567</v>
      </c>
      <c r="B1571" s="1" t="s">
        <v>1717</v>
      </c>
      <c r="C1571" s="45" t="s">
        <v>131</v>
      </c>
      <c r="D1571" s="1" t="s">
        <v>118</v>
      </c>
      <c r="E1571" s="1" t="s">
        <v>107</v>
      </c>
      <c r="F1571" s="1" t="s">
        <v>109</v>
      </c>
      <c r="G1571" s="1"/>
      <c r="H1571" s="1" t="s">
        <v>127</v>
      </c>
      <c r="I1571" s="1" t="s">
        <v>139</v>
      </c>
      <c r="J1571" s="39">
        <v>25.992003268920488</v>
      </c>
      <c r="K1571" s="47">
        <v>1.9920854172532447</v>
      </c>
      <c r="L1571" s="39">
        <v>76.642242486759315</v>
      </c>
      <c r="M1571" s="1">
        <v>1</v>
      </c>
    </row>
    <row r="1572" spans="1:13" ht="15" customHeight="1" x14ac:dyDescent="0.3">
      <c r="A1572" s="5">
        <v>1568</v>
      </c>
      <c r="B1572" s="1" t="s">
        <v>1718</v>
      </c>
      <c r="C1572" s="45" t="s">
        <v>94</v>
      </c>
      <c r="D1572" s="1" t="s">
        <v>118</v>
      </c>
      <c r="E1572" s="1" t="s">
        <v>107</v>
      </c>
      <c r="F1572" s="1" t="s">
        <v>109</v>
      </c>
      <c r="G1572" s="1"/>
      <c r="H1572" s="1" t="s">
        <v>127</v>
      </c>
      <c r="I1572" s="1" t="s">
        <v>134</v>
      </c>
      <c r="J1572" s="39">
        <v>75.200039973263415</v>
      </c>
      <c r="K1572" s="47">
        <v>1.7707425931139831</v>
      </c>
      <c r="L1572" s="39">
        <v>23.54709643430445</v>
      </c>
      <c r="M1572" s="1">
        <v>1</v>
      </c>
    </row>
    <row r="1573" spans="1:13" ht="15" customHeight="1" x14ac:dyDescent="0.3">
      <c r="A1573" s="5">
        <v>1569</v>
      </c>
      <c r="B1573" s="1" t="s">
        <v>1719</v>
      </c>
      <c r="C1573" s="45" t="s">
        <v>94</v>
      </c>
      <c r="D1573" s="1" t="s">
        <v>118</v>
      </c>
      <c r="E1573" s="1" t="s">
        <v>107</v>
      </c>
      <c r="F1573" s="1" t="s">
        <v>109</v>
      </c>
      <c r="G1573" s="1"/>
      <c r="H1573" s="1" t="s">
        <v>127</v>
      </c>
      <c r="I1573" s="1" t="s">
        <v>139</v>
      </c>
      <c r="J1573" s="39">
        <v>116.04466784601532</v>
      </c>
      <c r="K1573" s="47">
        <v>4.6481993069243943</v>
      </c>
      <c r="L1573" s="39">
        <v>40.055259696139515</v>
      </c>
      <c r="M1573" s="1">
        <v>1</v>
      </c>
    </row>
    <row r="1574" spans="1:13" ht="15" customHeight="1" x14ac:dyDescent="0.3">
      <c r="A1574" s="14">
        <v>1570</v>
      </c>
      <c r="B1574" s="1" t="s">
        <v>1720</v>
      </c>
      <c r="C1574" s="45" t="s">
        <v>9</v>
      </c>
      <c r="D1574" s="1" t="s">
        <v>118</v>
      </c>
      <c r="E1574" s="1" t="s">
        <v>107</v>
      </c>
      <c r="F1574" s="1" t="s">
        <v>109</v>
      </c>
      <c r="G1574" s="1"/>
      <c r="H1574" s="1" t="s">
        <v>127</v>
      </c>
      <c r="I1574" s="1" t="s">
        <v>139</v>
      </c>
      <c r="J1574" s="39">
        <v>21.255762243613891</v>
      </c>
      <c r="K1574" s="47">
        <v>1.5493997689747614</v>
      </c>
      <c r="L1574" s="39">
        <v>72.89316427314975</v>
      </c>
      <c r="M1574" s="1">
        <v>1</v>
      </c>
    </row>
    <row r="1575" spans="1:13" ht="15" customHeight="1" x14ac:dyDescent="0.3">
      <c r="A1575" s="5">
        <v>1571</v>
      </c>
      <c r="B1575" s="1" t="s">
        <v>1721</v>
      </c>
      <c r="C1575" s="45" t="s">
        <v>145</v>
      </c>
      <c r="D1575" s="1"/>
      <c r="E1575" s="1"/>
      <c r="F1575" s="1"/>
      <c r="G1575" s="1"/>
      <c r="H1575" s="1"/>
      <c r="I1575" s="1"/>
      <c r="J1575" s="39">
        <v>41.946796741504095</v>
      </c>
      <c r="K1575" s="47">
        <v>1.7707425931139729</v>
      </c>
      <c r="L1575" s="39">
        <v>42.214012288616985</v>
      </c>
      <c r="M1575" s="1">
        <v>1</v>
      </c>
    </row>
    <row r="1576" spans="1:13" ht="15" customHeight="1" x14ac:dyDescent="0.3">
      <c r="A1576" s="5">
        <v>1572</v>
      </c>
      <c r="B1576" s="1" t="s">
        <v>1722</v>
      </c>
      <c r="C1576" s="45" t="s">
        <v>94</v>
      </c>
      <c r="D1576" s="1" t="s">
        <v>118</v>
      </c>
      <c r="E1576" s="1" t="s">
        <v>107</v>
      </c>
      <c r="F1576" s="1" t="s">
        <v>109</v>
      </c>
      <c r="G1576" s="1"/>
      <c r="H1576" s="1" t="s">
        <v>127</v>
      </c>
      <c r="I1576" s="1" t="s">
        <v>139</v>
      </c>
      <c r="J1576" s="39">
        <v>145.304895950012</v>
      </c>
      <c r="K1576" s="47">
        <v>3.7628280103673855</v>
      </c>
      <c r="L1576" s="39">
        <v>25.896085508790282</v>
      </c>
      <c r="M1576" s="1">
        <v>1</v>
      </c>
    </row>
    <row r="1577" spans="1:13" ht="15" customHeight="1" x14ac:dyDescent="0.3">
      <c r="A1577" s="14">
        <v>1573</v>
      </c>
      <c r="B1577" s="1" t="s">
        <v>1723</v>
      </c>
      <c r="C1577" s="45" t="s">
        <v>145</v>
      </c>
      <c r="D1577" s="1"/>
      <c r="E1577" s="1"/>
      <c r="F1577" s="1"/>
      <c r="G1577" s="1"/>
      <c r="H1577" s="1"/>
      <c r="I1577" s="1"/>
      <c r="J1577" s="39">
        <v>91.319274318203711</v>
      </c>
      <c r="K1577" s="47">
        <v>1.5493997689748051</v>
      </c>
      <c r="L1577" s="39">
        <v>16.966842767233263</v>
      </c>
      <c r="M1577" s="1">
        <v>1</v>
      </c>
    </row>
    <row r="1578" spans="1:13" ht="15" customHeight="1" x14ac:dyDescent="0.3">
      <c r="A1578" s="5">
        <v>1574</v>
      </c>
      <c r="B1578" s="1" t="s">
        <v>1724</v>
      </c>
      <c r="C1578" s="45" t="s">
        <v>131</v>
      </c>
      <c r="D1578" s="1" t="s">
        <v>118</v>
      </c>
      <c r="E1578" s="1" t="s">
        <v>107</v>
      </c>
      <c r="F1578" s="1" t="s">
        <v>109</v>
      </c>
      <c r="G1578" s="1"/>
      <c r="H1578" s="1" t="s">
        <v>127</v>
      </c>
      <c r="I1578" s="1" t="s">
        <v>134</v>
      </c>
      <c r="J1578" s="39">
        <v>96.692169482681308</v>
      </c>
      <c r="K1578" s="47">
        <v>2.4347710655317845</v>
      </c>
      <c r="L1578" s="39">
        <v>25.18064367112872</v>
      </c>
      <c r="M1578" s="1">
        <v>1</v>
      </c>
    </row>
    <row r="1579" spans="1:13" ht="15" customHeight="1" x14ac:dyDescent="0.3">
      <c r="A1579" s="5">
        <v>1575</v>
      </c>
      <c r="B1579" s="1" t="s">
        <v>1725</v>
      </c>
      <c r="C1579" s="45" t="s">
        <v>94</v>
      </c>
      <c r="D1579" s="1" t="s">
        <v>118</v>
      </c>
      <c r="E1579" s="1" t="s">
        <v>107</v>
      </c>
      <c r="F1579" s="1" t="s">
        <v>109</v>
      </c>
      <c r="G1579" s="1"/>
      <c r="H1579" s="1" t="s">
        <v>127</v>
      </c>
      <c r="I1579" s="1" t="s">
        <v>139</v>
      </c>
      <c r="J1579" s="39">
        <v>176.82259120715298</v>
      </c>
      <c r="K1579" s="47">
        <v>3.7628280103673828</v>
      </c>
      <c r="L1579" s="39">
        <v>21.280244705605046</v>
      </c>
      <c r="M1579" s="1">
        <v>1</v>
      </c>
    </row>
    <row r="1580" spans="1:13" ht="15" customHeight="1" x14ac:dyDescent="0.3">
      <c r="A1580" s="14">
        <v>1576</v>
      </c>
      <c r="B1580" s="1" t="s">
        <v>1726</v>
      </c>
      <c r="C1580" s="45" t="s">
        <v>9</v>
      </c>
      <c r="D1580" s="1" t="s">
        <v>118</v>
      </c>
      <c r="E1580" s="1" t="s">
        <v>107</v>
      </c>
      <c r="F1580" s="1" t="s">
        <v>109</v>
      </c>
      <c r="G1580" s="1"/>
      <c r="H1580" s="1" t="s">
        <v>127</v>
      </c>
      <c r="I1580" s="1" t="s">
        <v>139</v>
      </c>
      <c r="J1580" s="39">
        <v>65.563640657296446</v>
      </c>
      <c r="K1580" s="47">
        <v>1.7707425931139913</v>
      </c>
      <c r="L1580" s="39">
        <v>27.00799673968271</v>
      </c>
      <c r="M1580" s="1">
        <v>1</v>
      </c>
    </row>
    <row r="1581" spans="1:13" ht="15" customHeight="1" x14ac:dyDescent="0.3">
      <c r="A1581" s="5">
        <v>1577</v>
      </c>
      <c r="B1581" s="1" t="s">
        <v>1727</v>
      </c>
      <c r="C1581" s="45" t="s">
        <v>131</v>
      </c>
      <c r="D1581" s="1" t="s">
        <v>118</v>
      </c>
      <c r="E1581" s="1" t="s">
        <v>107</v>
      </c>
      <c r="F1581" s="1" t="s">
        <v>109</v>
      </c>
      <c r="G1581" s="1"/>
      <c r="H1581" s="1" t="s">
        <v>127</v>
      </c>
      <c r="I1581" s="1" t="s">
        <v>139</v>
      </c>
      <c r="J1581" s="39">
        <v>146.60096504518239</v>
      </c>
      <c r="K1581" s="47">
        <v>3.3201423620884527</v>
      </c>
      <c r="L1581" s="39">
        <v>22.647479578768021</v>
      </c>
      <c r="M1581" s="1">
        <v>1</v>
      </c>
    </row>
    <row r="1582" spans="1:13" ht="15" customHeight="1" x14ac:dyDescent="0.3">
      <c r="A1582" s="5">
        <v>1578</v>
      </c>
      <c r="B1582" s="1" t="s">
        <v>1728</v>
      </c>
      <c r="C1582" s="45" t="s">
        <v>9</v>
      </c>
      <c r="D1582" s="1" t="s">
        <v>118</v>
      </c>
      <c r="E1582" s="1" t="s">
        <v>107</v>
      </c>
      <c r="F1582" s="1" t="s">
        <v>109</v>
      </c>
      <c r="G1582" s="1"/>
      <c r="H1582" s="1" t="s">
        <v>127</v>
      </c>
      <c r="I1582" s="1" t="s">
        <v>139</v>
      </c>
      <c r="J1582" s="39">
        <v>58.803328320929211</v>
      </c>
      <c r="K1582" s="47">
        <v>1.5493997689747903</v>
      </c>
      <c r="L1582" s="39">
        <v>26.34884475447846</v>
      </c>
      <c r="M1582" s="1">
        <v>1</v>
      </c>
    </row>
    <row r="1583" spans="1:13" ht="15" customHeight="1" x14ac:dyDescent="0.3">
      <c r="A1583" s="14">
        <v>1579</v>
      </c>
      <c r="B1583" s="1" t="s">
        <v>1729</v>
      </c>
      <c r="C1583" s="45" t="s">
        <v>9</v>
      </c>
      <c r="D1583" s="1" t="s">
        <v>118</v>
      </c>
      <c r="E1583" s="1" t="s">
        <v>107</v>
      </c>
      <c r="F1583" s="1" t="s">
        <v>109</v>
      </c>
      <c r="G1583" s="1"/>
      <c r="H1583" s="1" t="s">
        <v>127</v>
      </c>
      <c r="I1583" s="1" t="s">
        <v>139</v>
      </c>
      <c r="J1583" s="39">
        <v>76.993450043220349</v>
      </c>
      <c r="K1583" s="47">
        <v>2.4347710655317316</v>
      </c>
      <c r="L1583" s="39">
        <v>31.62309344710453</v>
      </c>
      <c r="M1583" s="1">
        <v>1</v>
      </c>
    </row>
    <row r="1584" spans="1:13" ht="15" customHeight="1" x14ac:dyDescent="0.3">
      <c r="A1584" s="5">
        <v>1580</v>
      </c>
      <c r="B1584" s="1" t="s">
        <v>1730</v>
      </c>
      <c r="C1584" s="45" t="s">
        <v>9</v>
      </c>
      <c r="D1584" s="1" t="s">
        <v>118</v>
      </c>
      <c r="E1584" s="1" t="s">
        <v>107</v>
      </c>
      <c r="F1584" s="1" t="s">
        <v>109</v>
      </c>
      <c r="G1584" s="1"/>
      <c r="H1584" s="1" t="s">
        <v>127</v>
      </c>
      <c r="I1584" s="1" t="s">
        <v>139</v>
      </c>
      <c r="J1584" s="39">
        <v>40.519896155360719</v>
      </c>
      <c r="K1584" s="47">
        <v>3.3201423620887889</v>
      </c>
      <c r="L1584" s="39">
        <v>81.93857035957727</v>
      </c>
      <c r="M1584" s="1">
        <v>1</v>
      </c>
    </row>
    <row r="1585" spans="1:13" ht="15" customHeight="1" x14ac:dyDescent="0.3">
      <c r="A1585" s="5">
        <v>1581</v>
      </c>
      <c r="B1585" s="1" t="s">
        <v>1731</v>
      </c>
      <c r="C1585" s="45" t="s">
        <v>210</v>
      </c>
      <c r="D1585" s="1" t="s">
        <v>118</v>
      </c>
      <c r="E1585" s="1" t="s">
        <v>107</v>
      </c>
      <c r="F1585" s="1" t="s">
        <v>109</v>
      </c>
      <c r="G1585" s="1"/>
      <c r="H1585" s="1" t="s">
        <v>127</v>
      </c>
      <c r="I1585" s="1" t="s">
        <v>139</v>
      </c>
      <c r="J1585" s="39">
        <v>4.6082461086035851</v>
      </c>
      <c r="K1585" s="47">
        <v>1.5493997689747736</v>
      </c>
      <c r="L1585" s="39">
        <v>336.22331196288491</v>
      </c>
      <c r="M1585" s="1">
        <v>3</v>
      </c>
    </row>
    <row r="1586" spans="1:13" ht="15" customHeight="1" x14ac:dyDescent="0.3">
      <c r="A1586" s="14">
        <v>1582</v>
      </c>
      <c r="B1586" s="1" t="s">
        <v>1732</v>
      </c>
      <c r="C1586" s="45" t="s">
        <v>9</v>
      </c>
      <c r="D1586" s="1" t="s">
        <v>118</v>
      </c>
      <c r="E1586" s="1" t="s">
        <v>107</v>
      </c>
      <c r="F1586" s="1" t="s">
        <v>109</v>
      </c>
      <c r="G1586" s="1"/>
      <c r="H1586" s="1" t="s">
        <v>127</v>
      </c>
      <c r="I1586" s="1" t="s">
        <v>139</v>
      </c>
      <c r="J1586" s="39">
        <v>71.653272492074478</v>
      </c>
      <c r="K1586" s="47">
        <v>2.8774567138102234</v>
      </c>
      <c r="L1586" s="39">
        <v>40.158064157202269</v>
      </c>
      <c r="M1586" s="1">
        <v>1</v>
      </c>
    </row>
    <row r="1587" spans="1:13" ht="15" customHeight="1" x14ac:dyDescent="0.3">
      <c r="A1587" s="5">
        <v>1583</v>
      </c>
      <c r="B1587" s="1" t="s">
        <v>1733</v>
      </c>
      <c r="C1587" s="45" t="s">
        <v>9</v>
      </c>
      <c r="D1587" s="1" t="s">
        <v>118</v>
      </c>
      <c r="E1587" s="1" t="s">
        <v>107</v>
      </c>
      <c r="F1587" s="1" t="s">
        <v>109</v>
      </c>
      <c r="G1587" s="1"/>
      <c r="H1587" s="1" t="s">
        <v>127</v>
      </c>
      <c r="I1587" s="1" t="s">
        <v>139</v>
      </c>
      <c r="J1587" s="39">
        <v>27.744372976158939</v>
      </c>
      <c r="K1587" s="47">
        <v>1.7707425931140202</v>
      </c>
      <c r="L1587" s="39">
        <v>63.8234857437809</v>
      </c>
      <c r="M1587" s="1">
        <v>1</v>
      </c>
    </row>
    <row r="1588" spans="1:13" ht="15" customHeight="1" x14ac:dyDescent="0.3">
      <c r="A1588" s="5">
        <v>1584</v>
      </c>
      <c r="B1588" s="1" t="s">
        <v>1734</v>
      </c>
      <c r="C1588" s="45" t="s">
        <v>74</v>
      </c>
      <c r="D1588" s="1"/>
      <c r="E1588" s="1"/>
      <c r="F1588" s="1"/>
      <c r="G1588" s="1"/>
      <c r="H1588" s="1"/>
      <c r="I1588" s="1"/>
      <c r="J1588" s="39">
        <v>68.536632688739971</v>
      </c>
      <c r="K1588" s="47">
        <v>1.7707425931139691</v>
      </c>
      <c r="L1588" s="39">
        <v>25.836439924847493</v>
      </c>
      <c r="M1588" s="1">
        <v>1</v>
      </c>
    </row>
    <row r="1589" spans="1:13" ht="15" customHeight="1" x14ac:dyDescent="0.3">
      <c r="A1589" s="14">
        <v>1585</v>
      </c>
      <c r="B1589" s="1" t="s">
        <v>1735</v>
      </c>
      <c r="C1589" s="45" t="s">
        <v>71</v>
      </c>
      <c r="D1589" s="1"/>
      <c r="E1589" s="1"/>
      <c r="F1589" s="1"/>
      <c r="G1589" s="1"/>
      <c r="H1589" s="1"/>
      <c r="I1589" s="1"/>
      <c r="J1589" s="39">
        <v>40.029332994813601</v>
      </c>
      <c r="K1589" s="47">
        <v>3.9841708345064828</v>
      </c>
      <c r="L1589" s="39">
        <v>99.531282098122688</v>
      </c>
      <c r="M1589" s="1">
        <v>1</v>
      </c>
    </row>
    <row r="1590" spans="1:13" ht="15" customHeight="1" x14ac:dyDescent="0.3">
      <c r="A1590" s="5">
        <v>1586</v>
      </c>
      <c r="B1590" s="1" t="s">
        <v>1736</v>
      </c>
      <c r="C1590" s="45" t="s">
        <v>131</v>
      </c>
      <c r="D1590" s="1" t="s">
        <v>120</v>
      </c>
      <c r="E1590" s="1" t="s">
        <v>78</v>
      </c>
      <c r="F1590" s="1" t="s">
        <v>86</v>
      </c>
      <c r="G1590" s="1"/>
      <c r="H1590" s="1" t="s">
        <v>127</v>
      </c>
      <c r="I1590" s="1" t="s">
        <v>134</v>
      </c>
      <c r="J1590" s="39">
        <v>3.3017863208884615</v>
      </c>
      <c r="K1590" s="47">
        <v>2.2134282413925237</v>
      </c>
      <c r="L1590" s="39">
        <v>670.37295157153699</v>
      </c>
      <c r="M1590" s="1">
        <v>4</v>
      </c>
    </row>
    <row r="1591" spans="1:13" ht="15" customHeight="1" x14ac:dyDescent="0.3">
      <c r="A1591" s="5">
        <v>1587</v>
      </c>
      <c r="B1591" s="1" t="s">
        <v>1737</v>
      </c>
      <c r="C1591" s="45" t="s">
        <v>9</v>
      </c>
      <c r="D1591" s="1" t="s">
        <v>120</v>
      </c>
      <c r="E1591" s="1" t="s">
        <v>78</v>
      </c>
      <c r="F1591" s="1" t="s">
        <v>86</v>
      </c>
      <c r="G1591" s="1"/>
      <c r="H1591" s="1" t="s">
        <v>127</v>
      </c>
      <c r="I1591" s="1" t="s">
        <v>137</v>
      </c>
      <c r="J1591" s="39">
        <v>4.8201475748194191</v>
      </c>
      <c r="K1591" s="47">
        <v>1.770742593114017</v>
      </c>
      <c r="L1591" s="39">
        <v>367.36273436199843</v>
      </c>
      <c r="M1591" s="1">
        <v>3</v>
      </c>
    </row>
    <row r="1592" spans="1:13" ht="15" customHeight="1" x14ac:dyDescent="0.3">
      <c r="A1592" s="14">
        <v>1588</v>
      </c>
      <c r="B1592" s="1" t="s">
        <v>1738</v>
      </c>
      <c r="C1592" s="45" t="s">
        <v>100</v>
      </c>
      <c r="D1592" s="1"/>
      <c r="E1592" s="1"/>
      <c r="F1592" s="1"/>
      <c r="G1592" s="1"/>
      <c r="H1592" s="1"/>
      <c r="I1592" s="1"/>
      <c r="J1592" s="39">
        <v>8.4544129587284953</v>
      </c>
      <c r="K1592" s="47">
        <v>2.2134282413925255</v>
      </c>
      <c r="L1592" s="39">
        <v>261.80744330773911</v>
      </c>
      <c r="M1592" s="1">
        <v>3</v>
      </c>
    </row>
    <row r="1593" spans="1:13" ht="15" customHeight="1" x14ac:dyDescent="0.3">
      <c r="A1593" s="5">
        <v>1589</v>
      </c>
      <c r="B1593" s="1" t="s">
        <v>1739</v>
      </c>
      <c r="C1593" s="45" t="s">
        <v>94</v>
      </c>
      <c r="D1593" s="1" t="s">
        <v>120</v>
      </c>
      <c r="E1593" s="1" t="s">
        <v>78</v>
      </c>
      <c r="F1593" s="1" t="s">
        <v>86</v>
      </c>
      <c r="G1593" s="1"/>
      <c r="H1593" s="1" t="s">
        <v>127</v>
      </c>
      <c r="I1593" s="1" t="s">
        <v>134</v>
      </c>
      <c r="J1593" s="39">
        <v>5.6235141635733221</v>
      </c>
      <c r="K1593" s="47">
        <v>1.5493997689747743</v>
      </c>
      <c r="L1593" s="39">
        <v>275.52162649666855</v>
      </c>
      <c r="M1593" s="1">
        <v>3</v>
      </c>
    </row>
    <row r="1594" spans="1:13" ht="15" customHeight="1" x14ac:dyDescent="0.3">
      <c r="A1594" s="5">
        <v>1590</v>
      </c>
      <c r="B1594" s="1" t="s">
        <v>1740</v>
      </c>
      <c r="C1594" s="45" t="s">
        <v>74</v>
      </c>
      <c r="D1594" s="1"/>
      <c r="E1594" s="1"/>
      <c r="F1594" s="1"/>
      <c r="G1594" s="1"/>
      <c r="H1594" s="1"/>
      <c r="I1594" s="1"/>
      <c r="J1594" s="39">
        <v>8.6193776334648469</v>
      </c>
      <c r="K1594" s="47">
        <v>1.5493997689747721</v>
      </c>
      <c r="L1594" s="39">
        <v>179.75773134236596</v>
      </c>
      <c r="M1594" s="1">
        <v>2</v>
      </c>
    </row>
    <row r="1595" spans="1:13" ht="15" customHeight="1" x14ac:dyDescent="0.3">
      <c r="A1595" s="14">
        <v>1591</v>
      </c>
      <c r="B1595" s="1" t="s">
        <v>1741</v>
      </c>
      <c r="C1595" s="45" t="s">
        <v>145</v>
      </c>
      <c r="D1595" s="1"/>
      <c r="E1595" s="1"/>
      <c r="F1595" s="1"/>
      <c r="G1595" s="1"/>
      <c r="H1595" s="1"/>
      <c r="I1595" s="1"/>
      <c r="J1595" s="39">
        <v>17.815690249439601</v>
      </c>
      <c r="K1595" s="47">
        <v>1.5493997689747738</v>
      </c>
      <c r="L1595" s="39">
        <v>86.968270512197009</v>
      </c>
      <c r="M1595" s="1">
        <v>1</v>
      </c>
    </row>
    <row r="1596" spans="1:13" ht="15" customHeight="1" x14ac:dyDescent="0.3">
      <c r="A1596" s="5">
        <v>1592</v>
      </c>
      <c r="B1596" s="1" t="s">
        <v>1742</v>
      </c>
      <c r="C1596" s="45" t="s">
        <v>74</v>
      </c>
      <c r="D1596" s="1"/>
      <c r="E1596" s="1"/>
      <c r="F1596" s="1"/>
      <c r="G1596" s="1"/>
      <c r="H1596" s="1"/>
      <c r="I1596" s="1"/>
      <c r="J1596" s="39">
        <v>18.848532071321483</v>
      </c>
      <c r="K1596" s="47">
        <v>1.7707425931140275</v>
      </c>
      <c r="L1596" s="39">
        <v>93.945915067214017</v>
      </c>
      <c r="M1596" s="1">
        <v>1</v>
      </c>
    </row>
    <row r="1597" spans="1:13" ht="15" customHeight="1" x14ac:dyDescent="0.3">
      <c r="A1597" s="5">
        <v>1593</v>
      </c>
      <c r="B1597" s="1" t="s">
        <v>1743</v>
      </c>
      <c r="C1597" s="45" t="s">
        <v>210</v>
      </c>
      <c r="D1597" s="1" t="s">
        <v>120</v>
      </c>
      <c r="E1597" s="1" t="s">
        <v>91</v>
      </c>
      <c r="F1597" s="1" t="s">
        <v>92</v>
      </c>
      <c r="G1597" s="1"/>
      <c r="H1597" s="1" t="s">
        <v>127</v>
      </c>
      <c r="I1597" s="1" t="s">
        <v>139</v>
      </c>
      <c r="J1597" s="39">
        <v>6.1723193066053241</v>
      </c>
      <c r="K1597" s="47">
        <v>1.5493997689747729</v>
      </c>
      <c r="L1597" s="39">
        <v>251.02391694426416</v>
      </c>
      <c r="M1597" s="1">
        <v>3</v>
      </c>
    </row>
    <row r="1598" spans="1:13" ht="15" customHeight="1" x14ac:dyDescent="0.3">
      <c r="A1598" s="14">
        <v>1594</v>
      </c>
      <c r="B1598" s="1" t="s">
        <v>1744</v>
      </c>
      <c r="C1598" s="45" t="s">
        <v>145</v>
      </c>
      <c r="D1598" s="1"/>
      <c r="E1598" s="1"/>
      <c r="F1598" s="1"/>
      <c r="G1598" s="1"/>
      <c r="H1598" s="1"/>
      <c r="I1598" s="1"/>
      <c r="J1598" s="39">
        <v>11.950452978627508</v>
      </c>
      <c r="K1598" s="47">
        <v>1.7707425931140319</v>
      </c>
      <c r="L1598" s="39">
        <v>148.17367979949151</v>
      </c>
      <c r="M1598" s="1">
        <v>2</v>
      </c>
    </row>
    <row r="1599" spans="1:13" ht="15" customHeight="1" x14ac:dyDescent="0.3">
      <c r="A1599" s="5">
        <v>1595</v>
      </c>
      <c r="B1599" s="1" t="s">
        <v>1745</v>
      </c>
      <c r="C1599" s="45" t="s">
        <v>59</v>
      </c>
      <c r="D1599" s="1" t="s">
        <v>120</v>
      </c>
      <c r="E1599" s="1" t="s">
        <v>91</v>
      </c>
      <c r="F1599" s="1" t="s">
        <v>92</v>
      </c>
      <c r="G1599" s="1"/>
      <c r="H1599" s="1" t="s">
        <v>127</v>
      </c>
      <c r="I1599" s="1" t="s">
        <v>137</v>
      </c>
      <c r="J1599" s="39">
        <v>4.0694225097150509</v>
      </c>
      <c r="K1599" s="47">
        <v>1.7707425931140175</v>
      </c>
      <c r="L1599" s="39">
        <v>435.13363109548641</v>
      </c>
      <c r="M1599" s="1">
        <v>3</v>
      </c>
    </row>
    <row r="1600" spans="1:13" ht="15" customHeight="1" x14ac:dyDescent="0.3">
      <c r="A1600" s="5">
        <v>1596</v>
      </c>
      <c r="B1600" s="1" t="s">
        <v>1746</v>
      </c>
      <c r="C1600" s="45" t="s">
        <v>210</v>
      </c>
      <c r="D1600" s="1" t="s">
        <v>120</v>
      </c>
      <c r="E1600" s="1" t="s">
        <v>91</v>
      </c>
      <c r="F1600" s="1" t="s">
        <v>92</v>
      </c>
      <c r="G1600" s="1"/>
      <c r="H1600" s="1" t="s">
        <v>127</v>
      </c>
      <c r="I1600" s="1" t="s">
        <v>137</v>
      </c>
      <c r="J1600" s="39">
        <v>8.037204503512946</v>
      </c>
      <c r="K1600" s="47">
        <v>2.2134282413925246</v>
      </c>
      <c r="L1600" s="39">
        <v>275.3977754858754</v>
      </c>
      <c r="M1600" s="1">
        <v>3</v>
      </c>
    </row>
    <row r="1601" spans="1:13" ht="15" customHeight="1" x14ac:dyDescent="0.3">
      <c r="A1601" s="14">
        <v>1597</v>
      </c>
      <c r="B1601" s="1" t="s">
        <v>1747</v>
      </c>
      <c r="C1601" s="45" t="s">
        <v>210</v>
      </c>
      <c r="D1601" s="1" t="s">
        <v>120</v>
      </c>
      <c r="E1601" s="1" t="s">
        <v>91</v>
      </c>
      <c r="F1601" s="1" t="s">
        <v>92</v>
      </c>
      <c r="G1601" s="1"/>
      <c r="H1601" s="1" t="s">
        <v>127</v>
      </c>
      <c r="I1601" s="1" t="s">
        <v>137</v>
      </c>
      <c r="J1601" s="39">
        <v>9.2119352757969821</v>
      </c>
      <c r="K1601" s="47">
        <v>3.3201423620887889</v>
      </c>
      <c r="L1601" s="39">
        <v>360.41746524337611</v>
      </c>
      <c r="M1601" s="1">
        <v>3</v>
      </c>
    </row>
    <row r="1602" spans="1:13" ht="15" customHeight="1" x14ac:dyDescent="0.3">
      <c r="A1602" s="5">
        <v>1598</v>
      </c>
      <c r="B1602" s="1" t="s">
        <v>1748</v>
      </c>
      <c r="C1602" s="45" t="s">
        <v>74</v>
      </c>
      <c r="D1602" s="1"/>
      <c r="E1602" s="1"/>
      <c r="F1602" s="1"/>
      <c r="G1602" s="1"/>
      <c r="H1602" s="1"/>
      <c r="I1602" s="1"/>
      <c r="J1602" s="39">
        <v>27.260036386287869</v>
      </c>
      <c r="K1602" s="47">
        <v>1.7707425931140313</v>
      </c>
      <c r="L1602" s="39">
        <v>64.957455229397141</v>
      </c>
      <c r="M1602" s="1">
        <v>1</v>
      </c>
    </row>
    <row r="1603" spans="1:13" ht="15" customHeight="1" x14ac:dyDescent="0.3">
      <c r="A1603" s="5">
        <v>1599</v>
      </c>
      <c r="B1603" s="1" t="s">
        <v>1749</v>
      </c>
      <c r="C1603" s="45" t="s">
        <v>145</v>
      </c>
      <c r="D1603" s="1"/>
      <c r="E1603" s="1"/>
      <c r="F1603" s="1"/>
      <c r="G1603" s="1"/>
      <c r="H1603" s="1"/>
      <c r="I1603" s="1"/>
      <c r="J1603" s="39">
        <v>1.7796427571094484</v>
      </c>
      <c r="K1603" s="47">
        <v>1.5493997689747738</v>
      </c>
      <c r="L1603" s="39">
        <v>870.6240411369738</v>
      </c>
      <c r="M1603" s="1">
        <v>4</v>
      </c>
    </row>
  </sheetData>
  <autoFilter ref="A4:M1603" xr:uid="{8E3695B5-0485-4963-9B25-B3207E1FAA18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CC758-EE04-4780-9754-78BBCDE73B3D}">
  <dimension ref="A3:G5"/>
  <sheetViews>
    <sheetView workbookViewId="0">
      <selection activeCell="A3" sqref="A3"/>
    </sheetView>
  </sheetViews>
  <sheetFormatPr defaultRowHeight="14.4" x14ac:dyDescent="0.3"/>
  <cols>
    <col min="1" max="1" width="28.44140625" bestFit="1" customWidth="1"/>
    <col min="2" max="2" width="16.33203125" bestFit="1" customWidth="1"/>
    <col min="3" max="7" width="12" bestFit="1" customWidth="1"/>
    <col min="8" max="10" width="28.44140625" bestFit="1" customWidth="1"/>
    <col min="11" max="11" width="30.6640625" bestFit="1" customWidth="1"/>
    <col min="12" max="12" width="33.44140625" bestFit="1" customWidth="1"/>
    <col min="13" max="15" width="40" bestFit="1" customWidth="1"/>
    <col min="16" max="16" width="30.6640625" bestFit="1" customWidth="1"/>
    <col min="17" max="17" width="37" bestFit="1" customWidth="1"/>
    <col min="18" max="18" width="45" bestFit="1" customWidth="1"/>
  </cols>
  <sheetData>
    <row r="3" spans="1:7" x14ac:dyDescent="0.3">
      <c r="B3" s="36" t="s">
        <v>1767</v>
      </c>
    </row>
    <row r="4" spans="1:7" x14ac:dyDescent="0.3">
      <c r="B4">
        <v>1</v>
      </c>
      <c r="C4">
        <v>2</v>
      </c>
      <c r="D4">
        <v>3</v>
      </c>
      <c r="E4">
        <v>4</v>
      </c>
      <c r="F4">
        <v>5</v>
      </c>
      <c r="G4" t="s">
        <v>1769</v>
      </c>
    </row>
    <row r="5" spans="1:7" x14ac:dyDescent="0.3">
      <c r="A5" t="s">
        <v>1766</v>
      </c>
      <c r="B5">
        <v>734.63683331817913</v>
      </c>
      <c r="C5">
        <v>816.31233542556549</v>
      </c>
      <c r="D5">
        <v>1023.7105616440462</v>
      </c>
      <c r="E5">
        <v>647.4277606073141</v>
      </c>
      <c r="F5">
        <v>760.53394374247455</v>
      </c>
      <c r="G5">
        <v>3982.6214347375794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FA1D-29B7-4E74-B710-7A81DA1061B3}">
  <dimension ref="B4:J19"/>
  <sheetViews>
    <sheetView workbookViewId="0">
      <selection activeCell="H19" sqref="H19"/>
    </sheetView>
  </sheetViews>
  <sheetFormatPr defaultRowHeight="14.4" x14ac:dyDescent="0.3"/>
  <cols>
    <col min="2" max="2" width="31.5546875" customWidth="1"/>
    <col min="8" max="8" width="15.6640625" customWidth="1"/>
    <col min="9" max="9" width="15.5546875" customWidth="1"/>
  </cols>
  <sheetData>
    <row r="4" spans="2:10" x14ac:dyDescent="0.3">
      <c r="B4" t="s">
        <v>1782</v>
      </c>
    </row>
    <row r="5" spans="2:10" x14ac:dyDescent="0.3">
      <c r="B5" s="1"/>
      <c r="C5" s="1">
        <v>1</v>
      </c>
      <c r="D5" s="1">
        <v>2</v>
      </c>
      <c r="E5" s="1">
        <v>3</v>
      </c>
      <c r="F5" s="1">
        <v>4</v>
      </c>
      <c r="G5" s="1">
        <v>5</v>
      </c>
      <c r="H5" s="1" t="s">
        <v>1769</v>
      </c>
    </row>
    <row r="6" spans="2:10" x14ac:dyDescent="0.3">
      <c r="B6" s="1" t="s">
        <v>1770</v>
      </c>
      <c r="C6" s="41">
        <v>16750.300422985452</v>
      </c>
      <c r="D6" s="41">
        <v>4497.4552304893705</v>
      </c>
      <c r="E6" s="41">
        <v>3026.1043493091552</v>
      </c>
      <c r="F6" s="41">
        <v>932.88994612841327</v>
      </c>
      <c r="G6" s="41">
        <v>388.01102373069784</v>
      </c>
      <c r="H6" s="41">
        <v>25594.760972643089</v>
      </c>
      <c r="I6" t="s">
        <v>1783</v>
      </c>
    </row>
    <row r="9" spans="2:10" x14ac:dyDescent="0.3">
      <c r="B9" t="s">
        <v>1782</v>
      </c>
    </row>
    <row r="10" spans="2:10" x14ac:dyDescent="0.3">
      <c r="B10" s="1"/>
      <c r="C10" s="1">
        <v>1</v>
      </c>
      <c r="D10" s="1">
        <v>2</v>
      </c>
      <c r="E10" s="1">
        <v>3</v>
      </c>
      <c r="F10" s="1">
        <v>4</v>
      </c>
      <c r="G10" s="1">
        <v>5</v>
      </c>
      <c r="H10" s="1" t="s">
        <v>1769</v>
      </c>
    </row>
    <row r="11" spans="2:10" x14ac:dyDescent="0.3">
      <c r="B11" s="1" t="s">
        <v>1766</v>
      </c>
      <c r="C11" s="40">
        <v>734.63683331817913</v>
      </c>
      <c r="D11" s="40">
        <v>816.31233542556549</v>
      </c>
      <c r="E11" s="40">
        <v>1023.7105616440462</v>
      </c>
      <c r="F11" s="40">
        <v>647.4277606073141</v>
      </c>
      <c r="G11" s="40">
        <v>760.53394374247455</v>
      </c>
      <c r="H11" s="40">
        <v>3982.6214347375794</v>
      </c>
      <c r="I11" t="s">
        <v>1784</v>
      </c>
    </row>
    <row r="14" spans="2:10" x14ac:dyDescent="0.3">
      <c r="B14" t="s">
        <v>1785</v>
      </c>
    </row>
    <row r="15" spans="2:10" x14ac:dyDescent="0.3">
      <c r="B15" s="1" t="s">
        <v>1786</v>
      </c>
      <c r="C15" s="1"/>
      <c r="D15" s="1"/>
      <c r="E15" s="1"/>
      <c r="F15" s="1"/>
      <c r="G15" s="1"/>
      <c r="H15" s="41">
        <f>'Pivot_All Mains Pasted Outputs'!G7-'Pivot_MainsAge&gt;5 Pasted Outputs'!H6</f>
        <v>380.23902735663432</v>
      </c>
      <c r="I15" t="s">
        <v>1787</v>
      </c>
      <c r="J15" t="s">
        <v>1788</v>
      </c>
    </row>
    <row r="18" spans="2:10" x14ac:dyDescent="0.3">
      <c r="B18" t="s">
        <v>1785</v>
      </c>
    </row>
    <row r="19" spans="2:10" x14ac:dyDescent="0.3">
      <c r="B19" s="1" t="s">
        <v>1789</v>
      </c>
      <c r="C19" s="1"/>
      <c r="D19" s="1"/>
      <c r="E19" s="1"/>
      <c r="F19" s="1"/>
      <c r="G19" s="1"/>
      <c r="H19" s="40">
        <f>'Pivot_All Mains Pasted Outputs'!G14-'Pivot_MainsAge&gt;5 Pasted Outputs'!H11</f>
        <v>16.027741887672164</v>
      </c>
      <c r="I19" t="s">
        <v>1790</v>
      </c>
      <c r="J19" t="s">
        <v>1788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E85F0-6111-4BFB-9071-49045A57DE7B}">
  <sheetPr>
    <tabColor rgb="FFFFFF00"/>
  </sheetPr>
  <dimension ref="A1:CI25"/>
  <sheetViews>
    <sheetView topLeftCell="A8" zoomScale="80" zoomScaleNormal="80" workbookViewId="0">
      <selection activeCell="K20" sqref="K20"/>
    </sheetView>
  </sheetViews>
  <sheetFormatPr defaultRowHeight="14.4" x14ac:dyDescent="0.3"/>
  <cols>
    <col min="2" max="2" width="96.5546875" customWidth="1"/>
    <col min="5" max="5" width="12.109375" customWidth="1"/>
    <col min="6" max="6" width="10.6640625" customWidth="1"/>
    <col min="7" max="8" width="11" customWidth="1"/>
    <col min="9" max="9" width="11.33203125" customWidth="1"/>
    <col min="10" max="10" width="12.109375" customWidth="1"/>
    <col min="17" max="17" width="71.88671875" customWidth="1"/>
  </cols>
  <sheetData>
    <row r="1" spans="1:87" ht="18.600000000000001" x14ac:dyDescent="0.3">
      <c r="A1" s="48"/>
      <c r="B1" s="115" t="s">
        <v>1791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48"/>
      <c r="Q1" s="49" t="s">
        <v>1792</v>
      </c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ht="18.600000000000001" x14ac:dyDescent="0.3">
      <c r="A2" s="48"/>
      <c r="B2" s="115" t="e">
        <v>#REF!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48"/>
      <c r="Q2" s="50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</row>
    <row r="3" spans="1:87" ht="19.2" x14ac:dyDescent="0.3">
      <c r="A3" s="48"/>
      <c r="B3" s="116" t="s">
        <v>1793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48"/>
      <c r="P3" s="48"/>
      <c r="Q3" s="116" t="s">
        <v>1793</v>
      </c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52"/>
      <c r="AC3" s="52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</row>
    <row r="4" spans="1:87" ht="16.2" thickBot="1" x14ac:dyDescent="0.35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</row>
    <row r="5" spans="1:87" ht="16.2" thickTop="1" x14ac:dyDescent="0.3">
      <c r="A5" s="55"/>
      <c r="B5" s="117" t="s">
        <v>1794</v>
      </c>
      <c r="C5" s="103" t="s">
        <v>1795</v>
      </c>
      <c r="D5" s="103" t="s">
        <v>1796</v>
      </c>
      <c r="E5" s="106"/>
      <c r="F5" s="107"/>
      <c r="G5" s="107"/>
      <c r="H5" s="107"/>
      <c r="I5" s="107"/>
      <c r="J5" s="108"/>
      <c r="K5" s="56"/>
      <c r="L5" s="109" t="s">
        <v>1797</v>
      </c>
      <c r="M5" s="56"/>
      <c r="N5" s="109" t="s">
        <v>1798</v>
      </c>
      <c r="O5" s="55"/>
      <c r="P5" s="55"/>
      <c r="Q5" s="117" t="s">
        <v>1794</v>
      </c>
      <c r="R5" s="103" t="s">
        <v>1795</v>
      </c>
      <c r="S5" s="103" t="s">
        <v>1796</v>
      </c>
      <c r="T5" s="106"/>
      <c r="U5" s="107"/>
      <c r="V5" s="107"/>
      <c r="W5" s="107"/>
      <c r="X5" s="107"/>
      <c r="Y5" s="108"/>
      <c r="Z5" s="56"/>
      <c r="AA5" s="109" t="s">
        <v>1797</v>
      </c>
      <c r="AB5" s="57"/>
      <c r="AC5" s="56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</row>
    <row r="6" spans="1:87" ht="15.6" x14ac:dyDescent="0.3">
      <c r="A6" s="55"/>
      <c r="B6" s="118"/>
      <c r="C6" s="104"/>
      <c r="D6" s="104"/>
      <c r="E6" s="58" t="s">
        <v>1764</v>
      </c>
      <c r="F6" s="58" t="s">
        <v>1763</v>
      </c>
      <c r="G6" s="58" t="s">
        <v>1762</v>
      </c>
      <c r="H6" s="58" t="s">
        <v>1761</v>
      </c>
      <c r="I6" s="58" t="s">
        <v>1760</v>
      </c>
      <c r="J6" s="59" t="s">
        <v>1750</v>
      </c>
      <c r="K6" s="56"/>
      <c r="L6" s="110"/>
      <c r="M6" s="56"/>
      <c r="N6" s="110"/>
      <c r="O6" s="55"/>
      <c r="P6" s="55"/>
      <c r="Q6" s="118"/>
      <c r="R6" s="104"/>
      <c r="S6" s="104"/>
      <c r="T6" s="58" t="s">
        <v>1764</v>
      </c>
      <c r="U6" s="58" t="s">
        <v>1763</v>
      </c>
      <c r="V6" s="58" t="s">
        <v>1762</v>
      </c>
      <c r="W6" s="58" t="s">
        <v>1761</v>
      </c>
      <c r="X6" s="58" t="s">
        <v>1760</v>
      </c>
      <c r="Y6" s="59" t="s">
        <v>1750</v>
      </c>
      <c r="Z6" s="56"/>
      <c r="AA6" s="110"/>
      <c r="AB6" s="57"/>
      <c r="AC6" s="56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</row>
    <row r="7" spans="1:87" ht="16.2" thickBot="1" x14ac:dyDescent="0.35">
      <c r="A7" s="55"/>
      <c r="B7" s="119"/>
      <c r="C7" s="105"/>
      <c r="D7" s="105"/>
      <c r="E7" s="112" t="s">
        <v>1799</v>
      </c>
      <c r="F7" s="113"/>
      <c r="G7" s="113"/>
      <c r="H7" s="113"/>
      <c r="I7" s="113"/>
      <c r="J7" s="114"/>
      <c r="K7" s="56"/>
      <c r="L7" s="111"/>
      <c r="M7" s="56"/>
      <c r="N7" s="111"/>
      <c r="O7" s="55"/>
      <c r="P7" s="55"/>
      <c r="Q7" s="119"/>
      <c r="R7" s="105"/>
      <c r="S7" s="105"/>
      <c r="T7" s="112" t="s">
        <v>1799</v>
      </c>
      <c r="U7" s="113"/>
      <c r="V7" s="113"/>
      <c r="W7" s="113"/>
      <c r="X7" s="113"/>
      <c r="Y7" s="114"/>
      <c r="Z7" s="56"/>
      <c r="AA7" s="111"/>
      <c r="AB7" s="57"/>
      <c r="AC7" s="56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</row>
    <row r="8" spans="1:87" ht="16.8" thickTop="1" thickBot="1" x14ac:dyDescent="0.35">
      <c r="A8" s="55"/>
      <c r="B8" s="60"/>
      <c r="C8" s="60"/>
      <c r="D8" s="60"/>
      <c r="E8" s="60"/>
      <c r="F8" s="60"/>
      <c r="G8" s="60"/>
      <c r="H8" s="60"/>
      <c r="I8" s="60"/>
      <c r="J8" s="60"/>
      <c r="K8" s="61"/>
      <c r="L8" s="62"/>
      <c r="M8" s="61"/>
      <c r="N8" s="62"/>
      <c r="O8" s="55"/>
      <c r="P8" s="55"/>
      <c r="Q8" s="60"/>
      <c r="R8" s="60"/>
      <c r="S8" s="60"/>
      <c r="T8" s="60"/>
      <c r="U8" s="60"/>
      <c r="V8" s="60"/>
      <c r="W8" s="60"/>
      <c r="X8" s="60"/>
      <c r="Y8" s="60"/>
      <c r="Z8" s="61"/>
      <c r="AA8" s="62"/>
      <c r="AB8" s="62"/>
      <c r="AC8" s="61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</row>
    <row r="9" spans="1:87" ht="41.25" customHeight="1" thickTop="1" thickBot="1" x14ac:dyDescent="0.35">
      <c r="A9" s="55"/>
      <c r="B9" s="63" t="s">
        <v>1800</v>
      </c>
      <c r="C9" s="64"/>
      <c r="D9" s="64"/>
      <c r="E9" s="64"/>
      <c r="F9" s="64"/>
      <c r="G9" s="64"/>
      <c r="H9" s="64"/>
      <c r="I9" s="64"/>
      <c r="J9" s="64"/>
      <c r="K9" s="61"/>
      <c r="L9" s="62"/>
      <c r="M9" s="61"/>
      <c r="N9" s="62"/>
      <c r="O9" s="55"/>
      <c r="P9" s="55"/>
      <c r="Q9" s="63" t="s">
        <v>1800</v>
      </c>
      <c r="R9" s="64"/>
      <c r="S9" s="64"/>
      <c r="T9" s="64"/>
      <c r="U9" s="64"/>
      <c r="V9" s="64"/>
      <c r="W9" s="64"/>
      <c r="X9" s="64"/>
      <c r="Y9" s="64"/>
      <c r="Z9" s="61"/>
      <c r="AA9" s="62"/>
      <c r="AB9" s="62"/>
      <c r="AC9" s="61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</row>
    <row r="10" spans="1:87" ht="47.4" thickTop="1" x14ac:dyDescent="0.3">
      <c r="A10" s="55"/>
      <c r="B10" s="65" t="s">
        <v>1801</v>
      </c>
      <c r="C10" s="66" t="s">
        <v>1802</v>
      </c>
      <c r="D10" s="66">
        <v>1</v>
      </c>
      <c r="E10" s="67">
        <f>'Pivot_All Mains Pasted Outputs'!B7</f>
        <v>17128.053143578552</v>
      </c>
      <c r="F10" s="67">
        <f>'Pivot_All Mains Pasted Outputs'!C7</f>
        <v>4497.4552304893696</v>
      </c>
      <c r="G10" s="67">
        <f>'Pivot_All Mains Pasted Outputs'!D7</f>
        <v>3026.1043493091552</v>
      </c>
      <c r="H10" s="67">
        <f>'Pivot_All Mains Pasted Outputs'!E7</f>
        <v>935.37625289194568</v>
      </c>
      <c r="I10" s="67">
        <f>'Pivot_All Mains Pasted Outputs'!F7</f>
        <v>388.01102373069784</v>
      </c>
      <c r="J10" s="67">
        <f>'Pivot_All Mains Pasted Outputs'!G7</f>
        <v>25974.999999999724</v>
      </c>
      <c r="K10" s="61"/>
      <c r="L10" s="68" t="s">
        <v>1803</v>
      </c>
      <c r="M10" s="61"/>
      <c r="N10" s="68"/>
      <c r="O10" s="55"/>
      <c r="P10" s="55"/>
      <c r="Q10" s="65" t="s">
        <v>1801</v>
      </c>
      <c r="R10" s="66" t="s">
        <v>1802</v>
      </c>
      <c r="S10" s="66">
        <v>1</v>
      </c>
      <c r="T10" s="67" t="s">
        <v>1804</v>
      </c>
      <c r="U10" s="67" t="s">
        <v>1805</v>
      </c>
      <c r="V10" s="67" t="s">
        <v>1806</v>
      </c>
      <c r="W10" s="67" t="s">
        <v>1807</v>
      </c>
      <c r="X10" s="67" t="s">
        <v>1808</v>
      </c>
      <c r="Y10" s="69" t="s">
        <v>1809</v>
      </c>
      <c r="Z10" s="70"/>
      <c r="AA10" s="68" t="s">
        <v>1803</v>
      </c>
      <c r="AB10" s="71"/>
      <c r="AC10" s="61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</row>
    <row r="11" spans="1:87" ht="47.4" thickBot="1" x14ac:dyDescent="0.35">
      <c r="A11" s="55"/>
      <c r="B11" s="72" t="s">
        <v>1810</v>
      </c>
      <c r="C11" s="73" t="s">
        <v>1802</v>
      </c>
      <c r="D11" s="73">
        <v>1</v>
      </c>
      <c r="E11" s="74">
        <f>'Pivot_All Mains Pasted Outputs'!B6</f>
        <v>1866.11750346022</v>
      </c>
      <c r="F11" s="74">
        <f>'Pivot_All Mains Pasted Outputs'!C6</f>
        <v>23.154894799977519</v>
      </c>
      <c r="G11" s="74">
        <f>'Pivot_All Mains Pasted Outputs'!D6</f>
        <v>2.3706888055924544</v>
      </c>
      <c r="H11" s="74">
        <f>'Pivot_All Mains Pasted Outputs'!E6</f>
        <v>6.1368652895157361</v>
      </c>
      <c r="I11" s="74">
        <f>'Pivot_All Mains Pasted Outputs'!F6</f>
        <v>2.4200476447020889</v>
      </c>
      <c r="J11" s="74">
        <f>'Pivot_All Mains Pasted Outputs'!G6</f>
        <v>1900.2000000000075</v>
      </c>
      <c r="K11" s="61"/>
      <c r="L11" s="75" t="s">
        <v>1811</v>
      </c>
      <c r="M11" s="61"/>
      <c r="N11" s="75"/>
      <c r="O11" s="55"/>
      <c r="P11" s="55"/>
      <c r="Q11" s="72" t="s">
        <v>1810</v>
      </c>
      <c r="R11" s="73" t="s">
        <v>1802</v>
      </c>
      <c r="S11" s="73">
        <v>1</v>
      </c>
      <c r="T11" s="74" t="s">
        <v>1812</v>
      </c>
      <c r="U11" s="74" t="s">
        <v>1813</v>
      </c>
      <c r="V11" s="74" t="s">
        <v>1814</v>
      </c>
      <c r="W11" s="74" t="s">
        <v>1815</v>
      </c>
      <c r="X11" s="74" t="s">
        <v>1816</v>
      </c>
      <c r="Y11" s="76" t="s">
        <v>1817</v>
      </c>
      <c r="Z11" s="70"/>
      <c r="AA11" s="75" t="s">
        <v>1811</v>
      </c>
      <c r="AB11" s="71"/>
      <c r="AC11" s="61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</row>
    <row r="12" spans="1:87" ht="16.8" thickTop="1" thickBot="1" x14ac:dyDescent="0.35">
      <c r="A12" s="55"/>
      <c r="B12" s="77"/>
      <c r="C12" s="77"/>
      <c r="D12" s="78"/>
      <c r="E12" s="79"/>
      <c r="F12" s="79"/>
      <c r="G12" s="79"/>
      <c r="H12" s="79"/>
      <c r="I12" s="79"/>
      <c r="J12" s="79"/>
      <c r="K12" s="61"/>
      <c r="L12" s="80"/>
      <c r="M12" s="61"/>
      <c r="N12" s="80"/>
      <c r="O12" s="55"/>
      <c r="P12" s="55"/>
      <c r="Q12" s="77"/>
      <c r="R12" s="77"/>
      <c r="S12" s="78"/>
      <c r="T12" s="79"/>
      <c r="U12" s="79"/>
      <c r="V12" s="79"/>
      <c r="W12" s="79"/>
      <c r="X12" s="79"/>
      <c r="Y12" s="79"/>
      <c r="Z12" s="61"/>
      <c r="AA12" s="80"/>
      <c r="AB12" s="80"/>
      <c r="AC12" s="61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</row>
    <row r="13" spans="1:87" ht="35.25" customHeight="1" thickTop="1" thickBot="1" x14ac:dyDescent="0.35">
      <c r="A13" s="55"/>
      <c r="B13" s="63" t="s">
        <v>1818</v>
      </c>
      <c r="C13" s="64"/>
      <c r="D13" s="81"/>
      <c r="E13" s="82"/>
      <c r="F13" s="82"/>
      <c r="G13" s="82"/>
      <c r="H13" s="82"/>
      <c r="I13" s="82"/>
      <c r="J13" s="82"/>
      <c r="K13" s="61"/>
      <c r="L13" s="62"/>
      <c r="M13" s="61"/>
      <c r="N13" s="62"/>
      <c r="O13" s="55"/>
      <c r="P13" s="55"/>
      <c r="Q13" s="63" t="s">
        <v>1818</v>
      </c>
      <c r="R13" s="64"/>
      <c r="S13" s="81"/>
      <c r="T13" s="82"/>
      <c r="U13" s="82"/>
      <c r="V13" s="82"/>
      <c r="W13" s="82"/>
      <c r="X13" s="82"/>
      <c r="Y13" s="82"/>
      <c r="Z13" s="61"/>
      <c r="AA13" s="62"/>
      <c r="AB13" s="62"/>
      <c r="AC13" s="61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</row>
    <row r="14" spans="1:87" ht="47.4" thickTop="1" x14ac:dyDescent="0.3">
      <c r="A14" s="55"/>
      <c r="B14" s="65" t="s">
        <v>1819</v>
      </c>
      <c r="C14" s="66" t="s">
        <v>1802</v>
      </c>
      <c r="D14" s="66">
        <v>2</v>
      </c>
      <c r="E14" s="83">
        <f>'Pivot_MainsAge&gt;5 Pasted Outputs'!C6</f>
        <v>16750.300422985452</v>
      </c>
      <c r="F14" s="83">
        <f>'Pivot_MainsAge&gt;5 Pasted Outputs'!D6</f>
        <v>4497.4552304893705</v>
      </c>
      <c r="G14" s="83">
        <f>'Pivot_MainsAge&gt;5 Pasted Outputs'!E6</f>
        <v>3026.1043493091552</v>
      </c>
      <c r="H14" s="83">
        <f>'Pivot_MainsAge&gt;5 Pasted Outputs'!F6</f>
        <v>932.88994612841327</v>
      </c>
      <c r="I14" s="83">
        <f>'Pivot_MainsAge&gt;5 Pasted Outputs'!G6</f>
        <v>388.01102373069784</v>
      </c>
      <c r="J14" s="83">
        <f>'Pivot_MainsAge&gt;5 Pasted Outputs'!H6</f>
        <v>25594.760972643089</v>
      </c>
      <c r="K14" s="61"/>
      <c r="L14" s="68" t="s">
        <v>1820</v>
      </c>
      <c r="M14" s="61"/>
      <c r="N14" s="68"/>
      <c r="O14" s="55"/>
      <c r="P14" s="55"/>
      <c r="Q14" s="65" t="s">
        <v>1819</v>
      </c>
      <c r="R14" s="66" t="s">
        <v>1802</v>
      </c>
      <c r="S14" s="66">
        <v>2</v>
      </c>
      <c r="T14" s="83" t="s">
        <v>1821</v>
      </c>
      <c r="U14" s="83" t="s">
        <v>1822</v>
      </c>
      <c r="V14" s="83" t="s">
        <v>1823</v>
      </c>
      <c r="W14" s="83" t="s">
        <v>1824</v>
      </c>
      <c r="X14" s="83" t="s">
        <v>1825</v>
      </c>
      <c r="Y14" s="84" t="s">
        <v>1826</v>
      </c>
      <c r="Z14" s="61"/>
      <c r="AA14" s="68" t="s">
        <v>1820</v>
      </c>
      <c r="AB14" s="71"/>
      <c r="AC14" s="61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</row>
    <row r="15" spans="1:87" ht="46.8" x14ac:dyDescent="0.3">
      <c r="A15" s="55"/>
      <c r="B15" s="85" t="s">
        <v>1827</v>
      </c>
      <c r="C15" s="86" t="s">
        <v>1828</v>
      </c>
      <c r="D15" s="86">
        <v>1</v>
      </c>
      <c r="E15" s="87">
        <f>'Pivot_MainsAge&gt;5 Pasted Outputs'!C11</f>
        <v>734.63683331817913</v>
      </c>
      <c r="F15" s="87">
        <f>'Pivot_MainsAge&gt;5 Pasted Outputs'!D11</f>
        <v>816.31233542556549</v>
      </c>
      <c r="G15" s="87">
        <f>'Pivot_MainsAge&gt;5 Pasted Outputs'!E11</f>
        <v>1023.7105616440462</v>
      </c>
      <c r="H15" s="87">
        <f>'Pivot_MainsAge&gt;5 Pasted Outputs'!F11</f>
        <v>647.4277606073141</v>
      </c>
      <c r="I15" s="87">
        <f>'Pivot_MainsAge&gt;5 Pasted Outputs'!G11</f>
        <v>760.53394374247455</v>
      </c>
      <c r="J15" s="87">
        <f>'Pivot_MainsAge&gt;5 Pasted Outputs'!H11</f>
        <v>3982.6214347375794</v>
      </c>
      <c r="K15" s="61"/>
      <c r="L15" s="89" t="s">
        <v>1829</v>
      </c>
      <c r="M15" s="61"/>
      <c r="N15" s="89"/>
      <c r="O15" s="55"/>
      <c r="P15" s="55"/>
      <c r="Q15" s="85" t="s">
        <v>1827</v>
      </c>
      <c r="R15" s="86" t="s">
        <v>1828</v>
      </c>
      <c r="S15" s="86">
        <v>1</v>
      </c>
      <c r="T15" s="87" t="s">
        <v>1830</v>
      </c>
      <c r="U15" s="87" t="s">
        <v>1831</v>
      </c>
      <c r="V15" s="87" t="s">
        <v>1832</v>
      </c>
      <c r="W15" s="87" t="s">
        <v>1833</v>
      </c>
      <c r="X15" s="87" t="s">
        <v>1834</v>
      </c>
      <c r="Y15" s="88" t="s">
        <v>1835</v>
      </c>
      <c r="Z15" s="61"/>
      <c r="AA15" s="89" t="s">
        <v>1829</v>
      </c>
      <c r="AB15" s="71"/>
      <c r="AC15" s="61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</row>
    <row r="16" spans="1:87" ht="46.8" x14ac:dyDescent="0.3">
      <c r="A16" s="55"/>
      <c r="B16" s="85" t="s">
        <v>1836</v>
      </c>
      <c r="C16" s="86" t="s">
        <v>1837</v>
      </c>
      <c r="D16" s="86">
        <v>2</v>
      </c>
      <c r="E16" s="90">
        <f>IFERROR((E15*1000)/E14, 0)</f>
        <v>43.858128795712837</v>
      </c>
      <c r="F16" s="90">
        <f t="shared" ref="F16:J16" si="0">IFERROR((F15*1000)/F14, 0)</f>
        <v>181.50538328688202</v>
      </c>
      <c r="G16" s="90">
        <f t="shared" si="0"/>
        <v>338.29321248546972</v>
      </c>
      <c r="H16" s="90">
        <f t="shared" si="0"/>
        <v>694.00229179680207</v>
      </c>
      <c r="I16" s="90">
        <f t="shared" si="0"/>
        <v>1960.0833410092214</v>
      </c>
      <c r="J16" s="90">
        <f t="shared" si="0"/>
        <v>155.60299387028451</v>
      </c>
      <c r="K16" s="70"/>
      <c r="L16" s="89" t="s">
        <v>1838</v>
      </c>
      <c r="M16" s="61"/>
      <c r="N16" s="89"/>
      <c r="O16" s="55"/>
      <c r="P16" s="55"/>
      <c r="Q16" s="85" t="s">
        <v>1836</v>
      </c>
      <c r="R16" s="86" t="s">
        <v>1837</v>
      </c>
      <c r="S16" s="86">
        <v>2</v>
      </c>
      <c r="T16" s="90" t="s">
        <v>1839</v>
      </c>
      <c r="U16" s="90" t="s">
        <v>1840</v>
      </c>
      <c r="V16" s="90" t="s">
        <v>1841</v>
      </c>
      <c r="W16" s="90" t="s">
        <v>1842</v>
      </c>
      <c r="X16" s="90" t="s">
        <v>1843</v>
      </c>
      <c r="Y16" s="91" t="s">
        <v>1844</v>
      </c>
      <c r="Z16" s="61"/>
      <c r="AA16" s="89" t="s">
        <v>1838</v>
      </c>
      <c r="AB16" s="71"/>
      <c r="AC16" s="61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</row>
    <row r="17" spans="1:29" ht="46.8" x14ac:dyDescent="0.3">
      <c r="A17" s="55"/>
      <c r="B17" s="85" t="s">
        <v>1845</v>
      </c>
      <c r="C17" s="86" t="s">
        <v>1802</v>
      </c>
      <c r="D17" s="86">
        <v>2</v>
      </c>
      <c r="E17" s="92"/>
      <c r="F17" s="92"/>
      <c r="G17" s="92"/>
      <c r="H17" s="92"/>
      <c r="I17" s="92"/>
      <c r="J17" s="93">
        <f>'Pivot_MainsAge&gt;5 Pasted Outputs'!H15</f>
        <v>380.23902735663432</v>
      </c>
      <c r="K17" s="61"/>
      <c r="L17" s="89" t="s">
        <v>1846</v>
      </c>
      <c r="M17" s="61"/>
      <c r="N17" s="89"/>
      <c r="O17" s="55"/>
      <c r="P17" s="55"/>
      <c r="Q17" s="85" t="s">
        <v>1845</v>
      </c>
      <c r="R17" s="86" t="s">
        <v>1802</v>
      </c>
      <c r="S17" s="86">
        <v>2</v>
      </c>
      <c r="T17" s="92"/>
      <c r="U17" s="92"/>
      <c r="V17" s="92"/>
      <c r="W17" s="92"/>
      <c r="X17" s="92"/>
      <c r="Y17" s="93" t="s">
        <v>1847</v>
      </c>
      <c r="Z17" s="61"/>
      <c r="AA17" s="89" t="s">
        <v>1846</v>
      </c>
      <c r="AB17" s="71"/>
      <c r="AC17" s="61"/>
    </row>
    <row r="18" spans="1:29" ht="46.8" x14ac:dyDescent="0.3">
      <c r="A18" s="55"/>
      <c r="B18" s="85" t="s">
        <v>1848</v>
      </c>
      <c r="C18" s="86" t="s">
        <v>1828</v>
      </c>
      <c r="D18" s="86">
        <v>1</v>
      </c>
      <c r="E18" s="92"/>
      <c r="F18" s="92"/>
      <c r="G18" s="92"/>
      <c r="H18" s="92"/>
      <c r="I18" s="92"/>
      <c r="J18" s="88">
        <f>'Pivot_MainsAge&gt;5 Pasted Outputs'!H19</f>
        <v>16.027741887672164</v>
      </c>
      <c r="K18" s="61"/>
      <c r="L18" s="89" t="s">
        <v>1849</v>
      </c>
      <c r="M18" s="61"/>
      <c r="N18" s="89"/>
      <c r="O18" s="55"/>
      <c r="P18" s="55"/>
      <c r="Q18" s="85" t="s">
        <v>1848</v>
      </c>
      <c r="R18" s="86" t="s">
        <v>1828</v>
      </c>
      <c r="S18" s="86">
        <v>1</v>
      </c>
      <c r="T18" s="92"/>
      <c r="U18" s="92"/>
      <c r="V18" s="92"/>
      <c r="W18" s="92"/>
      <c r="X18" s="92"/>
      <c r="Y18" s="88" t="s">
        <v>1850</v>
      </c>
      <c r="Z18" s="61"/>
      <c r="AA18" s="89" t="s">
        <v>1849</v>
      </c>
      <c r="AB18" s="71"/>
      <c r="AC18" s="61"/>
    </row>
    <row r="19" spans="1:29" ht="46.8" x14ac:dyDescent="0.3">
      <c r="A19" s="55"/>
      <c r="B19" s="85" t="s">
        <v>1851</v>
      </c>
      <c r="C19" s="86" t="s">
        <v>1828</v>
      </c>
      <c r="D19" s="86">
        <v>1</v>
      </c>
      <c r="E19" s="92"/>
      <c r="F19" s="92"/>
      <c r="G19" s="92"/>
      <c r="H19" s="92"/>
      <c r="I19" s="92"/>
      <c r="J19" s="94">
        <f>IFERROR(J18+J15,0)</f>
        <v>3998.6491766252516</v>
      </c>
      <c r="K19" s="61"/>
      <c r="L19" s="89" t="s">
        <v>1852</v>
      </c>
      <c r="M19" s="61"/>
      <c r="N19" s="89"/>
      <c r="O19" s="55"/>
      <c r="P19" s="55"/>
      <c r="Q19" s="85" t="s">
        <v>1851</v>
      </c>
      <c r="R19" s="86" t="s">
        <v>1828</v>
      </c>
      <c r="S19" s="86">
        <v>1</v>
      </c>
      <c r="T19" s="92"/>
      <c r="U19" s="92"/>
      <c r="V19" s="92"/>
      <c r="W19" s="92"/>
      <c r="X19" s="92"/>
      <c r="Y19" s="94" t="s">
        <v>1853</v>
      </c>
      <c r="Z19" s="61"/>
      <c r="AA19" s="89" t="s">
        <v>1852</v>
      </c>
      <c r="AB19" s="71"/>
      <c r="AC19" s="61"/>
    </row>
    <row r="20" spans="1:29" ht="46.8" x14ac:dyDescent="0.3">
      <c r="A20" s="55"/>
      <c r="B20" s="85" t="s">
        <v>1854</v>
      </c>
      <c r="C20" s="86" t="s">
        <v>1828</v>
      </c>
      <c r="D20" s="86">
        <v>2</v>
      </c>
      <c r="E20" s="95">
        <f>'Pivot_All Mains Pasted Outputs'!B14</f>
        <v>748.36773738452109</v>
      </c>
      <c r="F20" s="95">
        <f>'Pivot_All Mains Pasted Outputs'!C14</f>
        <v>816.31233507046056</v>
      </c>
      <c r="G20" s="95">
        <f>'Pivot_All Mains Pasted Outputs'!D14</f>
        <v>1023.7105611987199</v>
      </c>
      <c r="H20" s="95">
        <f>'Pivot_All Mains Pasted Outputs'!E14</f>
        <v>649.72459955991724</v>
      </c>
      <c r="I20" s="95">
        <f>'Pivot_All Mains Pasted Outputs'!F14</f>
        <v>760.53394341163255</v>
      </c>
      <c r="J20" s="95">
        <f>'Pivot_All Mains Pasted Outputs'!G14</f>
        <v>3998.6491766252516</v>
      </c>
      <c r="K20" s="61"/>
      <c r="L20" s="89" t="s">
        <v>1855</v>
      </c>
      <c r="M20" s="61"/>
      <c r="N20" s="89"/>
      <c r="O20" s="55"/>
      <c r="P20" s="55"/>
      <c r="Q20" s="85" t="s">
        <v>1854</v>
      </c>
      <c r="R20" s="86" t="s">
        <v>1828</v>
      </c>
      <c r="S20" s="86">
        <v>2</v>
      </c>
      <c r="T20" s="95" t="s">
        <v>1856</v>
      </c>
      <c r="U20" s="95" t="s">
        <v>1857</v>
      </c>
      <c r="V20" s="95" t="s">
        <v>1858</v>
      </c>
      <c r="W20" s="95" t="s">
        <v>1859</v>
      </c>
      <c r="X20" s="95" t="s">
        <v>1860</v>
      </c>
      <c r="Y20" s="93" t="s">
        <v>1861</v>
      </c>
      <c r="Z20" s="61"/>
      <c r="AA20" s="89" t="s">
        <v>1855</v>
      </c>
      <c r="AB20" s="71"/>
      <c r="AC20" s="61"/>
    </row>
    <row r="21" spans="1:29" ht="46.8" x14ac:dyDescent="0.3">
      <c r="A21" s="55"/>
      <c r="B21" s="85" t="s">
        <v>1854</v>
      </c>
      <c r="C21" s="86" t="s">
        <v>1837</v>
      </c>
      <c r="D21" s="86">
        <v>1</v>
      </c>
      <c r="E21" s="96">
        <f>IFERROR((E20*1000)/E10, 0)</f>
        <v>43.692516079394011</v>
      </c>
      <c r="F21" s="96">
        <f t="shared" ref="F21:J21" si="1">IFERROR((F20*1000)/F10, 0)</f>
        <v>181.50538320792521</v>
      </c>
      <c r="G21" s="96">
        <f t="shared" si="1"/>
        <v>338.29321233830814</v>
      </c>
      <c r="H21" s="96">
        <f t="shared" si="1"/>
        <v>694.61310093252189</v>
      </c>
      <c r="I21" s="96">
        <f t="shared" si="1"/>
        <v>1960.0833401565601</v>
      </c>
      <c r="J21" s="96">
        <f t="shared" si="1"/>
        <v>153.94222046680633</v>
      </c>
      <c r="K21" s="70"/>
      <c r="L21" s="89" t="s">
        <v>1862</v>
      </c>
      <c r="M21" s="61"/>
      <c r="N21" s="89"/>
      <c r="O21" s="55"/>
      <c r="P21" s="55"/>
      <c r="Q21" s="85" t="s">
        <v>1854</v>
      </c>
      <c r="R21" s="86" t="s">
        <v>1837</v>
      </c>
      <c r="S21" s="86">
        <v>1</v>
      </c>
      <c r="T21" s="96" t="s">
        <v>1863</v>
      </c>
      <c r="U21" s="96" t="s">
        <v>1864</v>
      </c>
      <c r="V21" s="96" t="s">
        <v>1865</v>
      </c>
      <c r="W21" s="96" t="s">
        <v>1866</v>
      </c>
      <c r="X21" s="96" t="s">
        <v>1867</v>
      </c>
      <c r="Y21" s="97" t="s">
        <v>1868</v>
      </c>
      <c r="Z21" s="61"/>
      <c r="AA21" s="89" t="s">
        <v>1862</v>
      </c>
      <c r="AB21" s="71"/>
      <c r="AC21" s="61"/>
    </row>
    <row r="22" spans="1:29" ht="46.8" x14ac:dyDescent="0.3">
      <c r="A22" s="55"/>
      <c r="B22" s="85" t="s">
        <v>1869</v>
      </c>
      <c r="C22" s="86" t="s">
        <v>1828</v>
      </c>
      <c r="D22" s="86">
        <v>1</v>
      </c>
      <c r="E22" s="92"/>
      <c r="F22" s="92"/>
      <c r="G22" s="92"/>
      <c r="H22" s="92"/>
      <c r="I22" s="92"/>
      <c r="J22" s="88">
        <f>'Pivot_All Mains Pasted Outputs'!G13</f>
        <v>34.750823374745906</v>
      </c>
      <c r="K22" s="61"/>
      <c r="L22" s="89" t="s">
        <v>1870</v>
      </c>
      <c r="M22" s="61"/>
      <c r="N22" s="89"/>
      <c r="O22" s="55"/>
      <c r="P22" s="55"/>
      <c r="Q22" s="85" t="s">
        <v>1869</v>
      </c>
      <c r="R22" s="86" t="s">
        <v>1828</v>
      </c>
      <c r="S22" s="86">
        <v>1</v>
      </c>
      <c r="T22" s="92"/>
      <c r="U22" s="92"/>
      <c r="V22" s="92"/>
      <c r="W22" s="92"/>
      <c r="X22" s="92"/>
      <c r="Y22" s="88" t="s">
        <v>1871</v>
      </c>
      <c r="Z22" s="61"/>
      <c r="AA22" s="89" t="s">
        <v>1870</v>
      </c>
      <c r="AB22" s="71"/>
      <c r="AC22" s="61"/>
    </row>
    <row r="23" spans="1:29" ht="47.4" thickBot="1" x14ac:dyDescent="0.35">
      <c r="A23" s="55"/>
      <c r="B23" s="72" t="s">
        <v>1872</v>
      </c>
      <c r="C23" s="73" t="s">
        <v>1828</v>
      </c>
      <c r="D23" s="73">
        <v>1</v>
      </c>
      <c r="E23" s="98"/>
      <c r="F23" s="98"/>
      <c r="G23" s="98"/>
      <c r="H23" s="98"/>
      <c r="I23" s="98"/>
      <c r="J23" s="99">
        <f>IFERROR(J19+J22,0)</f>
        <v>4033.3999999999974</v>
      </c>
      <c r="K23" s="61"/>
      <c r="L23" s="75" t="s">
        <v>1873</v>
      </c>
      <c r="M23" s="61"/>
      <c r="N23" s="75"/>
      <c r="O23" s="55"/>
      <c r="P23" s="55"/>
      <c r="Q23" s="72" t="s">
        <v>1872</v>
      </c>
      <c r="R23" s="73" t="s">
        <v>1828</v>
      </c>
      <c r="S23" s="73">
        <v>1</v>
      </c>
      <c r="T23" s="98"/>
      <c r="U23" s="98"/>
      <c r="V23" s="98"/>
      <c r="W23" s="98"/>
      <c r="X23" s="98"/>
      <c r="Y23" s="99" t="s">
        <v>1874</v>
      </c>
      <c r="Z23" s="61"/>
      <c r="AA23" s="75" t="s">
        <v>1873</v>
      </c>
      <c r="AB23" s="71"/>
      <c r="AC23" s="61"/>
    </row>
    <row r="24" spans="1:29" ht="16.2" thickTop="1" x14ac:dyDescent="0.3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</row>
    <row r="25" spans="1:29" x14ac:dyDescent="0.3">
      <c r="J25" s="100"/>
    </row>
  </sheetData>
  <mergeCells count="17">
    <mergeCell ref="B1:O1"/>
    <mergeCell ref="B2:O2"/>
    <mergeCell ref="B3:N3"/>
    <mergeCell ref="Q3:AA3"/>
    <mergeCell ref="B5:B7"/>
    <mergeCell ref="C5:C7"/>
    <mergeCell ref="D5:D7"/>
    <mergeCell ref="E5:J5"/>
    <mergeCell ref="L5:L7"/>
    <mergeCell ref="N5:N7"/>
    <mergeCell ref="Q5:Q7"/>
    <mergeCell ref="R5:R7"/>
    <mergeCell ref="S5:S7"/>
    <mergeCell ref="T5:Y5"/>
    <mergeCell ref="AA5:AA7"/>
    <mergeCell ref="E7:J7"/>
    <mergeCell ref="T7:Y7"/>
  </mergeCells>
  <pageMargins left="0.7" right="0.7" top="0.75" bottom="0.75" header="0.3" footer="0.3"/>
  <ignoredErrors>
    <ignoredError sqref="E10:J10 E11:J11 E15:J15 E14:F14 G14:J14 E16:J16 J17:J19 E20:J20 E21:J21 J22:J23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869d23c-bbd8-4a9d-bdc6-f0e65bbeacd5">
      <Terms xmlns="http://schemas.microsoft.com/office/infopath/2007/PartnerControls"/>
    </lcf76f155ced4ddcb4097134ff3c332f>
    <TaxCatchAll xmlns="b487bced-9dcb-4901-8c0d-3173d64ce641" xsi:nil="true"/>
    <_Flow_SignoffStatus xmlns="3869d23c-bbd8-4a9d-bdc6-f0e65bbeacd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6D331A18386D4BA65D0138479B2470" ma:contentTypeVersion="18" ma:contentTypeDescription="Create a new document." ma:contentTypeScope="" ma:versionID="e09b9c11151c65c01f989ef3502d042f">
  <xsd:schema xmlns:xsd="http://www.w3.org/2001/XMLSchema" xmlns:xs="http://www.w3.org/2001/XMLSchema" xmlns:p="http://schemas.microsoft.com/office/2006/metadata/properties" xmlns:ns2="3869d23c-bbd8-4a9d-bdc6-f0e65bbeacd5" xmlns:ns3="b487bced-9dcb-4901-8c0d-3173d64ce641" targetNamespace="http://schemas.microsoft.com/office/2006/metadata/properties" ma:root="true" ma:fieldsID="202571af1cf2651936ef0adf278c721f" ns2:_="" ns3:_="">
    <xsd:import namespace="3869d23c-bbd8-4a9d-bdc6-f0e65bbeacd5"/>
    <xsd:import namespace="b487bced-9dcb-4901-8c0d-3173d64ce64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69d23c-bbd8-4a9d-bdc6-f0e65bbeac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Flow_SignoffStatus" ma:index="14" nillable="true" ma:displayName="Sign-off status" ma:internalName="Sign_x002d_off_x0020_status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ce73f8c3-7701-48fe-b22e-7a71215a08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87bced-9dcb-4901-8c0d-3173d64ce64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68b82ce5-335b-45fc-ac6c-13e3fc42a47c}" ma:internalName="TaxCatchAll" ma:showField="CatchAllData" ma:web="b487bced-9dcb-4901-8c0d-3173d64ce64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1E34A8-936B-41C7-82D8-6C135B456BD8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dcmitype/"/>
    <ds:schemaRef ds:uri="http://purl.org/dc/elements/1.1/"/>
    <ds:schemaRef ds:uri="3869d23c-bbd8-4a9d-bdc6-f0e65bbeacd5"/>
    <ds:schemaRef ds:uri="http://schemas.openxmlformats.org/package/2006/metadata/core-properties"/>
    <ds:schemaRef ds:uri="b487bced-9dcb-4901-8c0d-3173d64ce641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F03987A-CEF2-49D9-957E-EE802A7D7E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C12881-546E-425C-A742-30A8616BCD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869d23c-bbd8-4a9d-bdc6-f0e65bbeacd5"/>
    <ds:schemaRef ds:uri="b487bced-9dcb-4901-8c0d-3173d64ce6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Notes</vt:lpstr>
      <vt:lpstr>Cohort Table_All Mains</vt:lpstr>
      <vt:lpstr>Cumulative Plot</vt:lpstr>
      <vt:lpstr>Pivot_All Mains</vt:lpstr>
      <vt:lpstr>Pivot_All Mains Pasted Outputs</vt:lpstr>
      <vt:lpstr>Cohort Table_MainsAge&gt;5</vt:lpstr>
      <vt:lpstr>Pivot_MainsAge&gt;5</vt:lpstr>
      <vt:lpstr>Pivot_MainsAge&gt;5 Pasted Outputs</vt:lpstr>
      <vt:lpstr>CW20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Harry Adshead</dc:creator>
  <cp:keywords/>
  <dc:description/>
  <cp:lastModifiedBy>Sean Roberts</cp:lastModifiedBy>
  <cp:revision/>
  <dcterms:created xsi:type="dcterms:W3CDTF">2023-07-12T17:29:56Z</dcterms:created>
  <dcterms:modified xsi:type="dcterms:W3CDTF">2023-09-29T17:02:13Z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0x010100106D331A18386D4BA65D0138479B2470</vt:lpwstr>
  </property>
</Properties>
</file>