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dwrcymru.sharepoint.com/sites/PR24BusinessPlanTeam/Shared Documents/General/Ofwat Submission Working File/2022.04 Cost Assessment Data request submissions/Clean Tables and commentaries for submission to Ofwat/Operational Resilience 22.07.15/"/>
    </mc:Choice>
  </mc:AlternateContent>
  <xr:revisionPtr revIDLastSave="13" documentId="8_{1648F6D0-EE57-4ACE-974F-096507E3F834}" xr6:coauthVersionLast="47" xr6:coauthVersionMax="47" xr10:uidLastSave="{7D0C54F8-ED78-4AEF-A659-BA2B57AC6E48}"/>
  <bookViews>
    <workbookView xWindow="-120" yWindow="-120" windowWidth="25440" windowHeight="15390" tabRatio="893" activeTab="4" xr2:uid="{DC438AA7-05A0-40F6-8C10-685162C18FCA}"/>
  </bookViews>
  <sheets>
    <sheet name="Introduction" sheetId="1" r:id="rId1"/>
    <sheet name="Contents" sheetId="16" r:id="rId2"/>
    <sheet name="Definitions" sheetId="19" r:id="rId3"/>
    <sheet name="Section 1 &gt;&gt;" sheetId="17" r:id="rId4"/>
    <sheet name="OR1A" sheetId="11" r:id="rId5"/>
    <sheet name="OR1B" sheetId="13" r:id="rId6"/>
    <sheet name="OR1C" sheetId="20" r:id="rId7"/>
    <sheet name="Section 2 &gt;&gt;" sheetId="18" r:id="rId8"/>
    <sheet name="OR2A" sheetId="12" r:id="rId9"/>
    <sheet name="OR2B" sheetId="10" r:id="rId10"/>
    <sheet name="Drop down list" sheetId="21" state="hidden" r:id="rId11"/>
  </sheets>
  <externalReferences>
    <externalReference r:id="rId12"/>
    <externalReference r:id="rId13"/>
    <externalReference r:id="rId14"/>
    <externalReference r:id="rId15"/>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ftn1" localSheetId="2">Definitions!$B$14</definedName>
    <definedName name="_ftnref1" localSheetId="2">Definitions!$B$3</definedName>
    <definedName name="_Order1">255</definedName>
    <definedName name="_Order2">255</definedName>
    <definedName name="C_ISF" localSheetId="4">'[1]PC lists'!$N$8:$O$18</definedName>
    <definedName name="C_ISF" localSheetId="5">'[1]PC lists'!$N$8:$O$18</definedName>
    <definedName name="C_ISF" localSheetId="6">'[1]PC lists'!$N$8:$O$18</definedName>
    <definedName name="C_ISF" localSheetId="8">'[1]PC lists'!$N$8:$O$18</definedName>
    <definedName name="C_ISF" localSheetId="9">'[1]PC lists'!$N$8:$O$18</definedName>
    <definedName name="C_ISF">'[2]PC lists'!$N$8:$O$18</definedName>
    <definedName name="C_PI" localSheetId="4">'[1]PC lists'!$P$8:$Q$19</definedName>
    <definedName name="C_PI" localSheetId="5">'[1]PC lists'!$P$8:$Q$19</definedName>
    <definedName name="C_PI" localSheetId="6">'[1]PC lists'!$P$8:$Q$19</definedName>
    <definedName name="C_PI" localSheetId="8">'[1]PC lists'!$P$8:$Q$19</definedName>
    <definedName name="C_PI" localSheetId="9">'[1]PC lists'!$P$8:$Q$19</definedName>
    <definedName name="C_PI">'[2]PC lists'!$P$8:$Q$19</definedName>
    <definedName name="C_SC" localSheetId="4">'[1]PC lists'!$R$8:$S$18</definedName>
    <definedName name="C_SC" localSheetId="5">'[1]PC lists'!$R$8:$S$18</definedName>
    <definedName name="C_SC" localSheetId="6">'[1]PC lists'!$R$8:$S$18</definedName>
    <definedName name="C_SC" localSheetId="8">'[1]PC lists'!$R$8:$S$18</definedName>
    <definedName name="C_SC" localSheetId="9">'[1]PC lists'!$R$8:$S$18</definedName>
    <definedName name="C_SC">'[2]PC lists'!$R$8:$S$18</definedName>
    <definedName name="Classification_of_treatment_works" localSheetId="1">[3]Lists!$S$5:$S$11</definedName>
    <definedName name="Classification_of_treatment_works" localSheetId="4">[4]Lists!$S$5:$S$11</definedName>
    <definedName name="Classification_of_treatment_works" localSheetId="5">[4]Lists!$S$5:$S$11</definedName>
    <definedName name="Classification_of_treatment_works" localSheetId="6">[4]Lists!$S$5:$S$11</definedName>
    <definedName name="Classification_of_treatment_works" localSheetId="8">[4]Lists!$S$5:$S$11</definedName>
    <definedName name="Classification_of_treatment_works" localSheetId="9">[4]Lists!$S$5:$S$11</definedName>
    <definedName name="Classification_of_treatment_works" localSheetId="3">[3]Lists!$S$5:$S$11</definedName>
    <definedName name="Classification_of_treatment_works" localSheetId="7">[3]Lists!$S$5:$S$11</definedName>
    <definedName name="Classification_of_treatment_works">#REF!</definedName>
    <definedName name="F" localSheetId="1">{"bal",#N/A,FALSE,"working papers";"income",#N/A,FALSE,"working papers"}</definedName>
    <definedName name="F" localSheetId="4" hidden="1">{"bal",#N/A,FALSE,"working papers";"income",#N/A,FALSE,"working papers"}</definedName>
    <definedName name="F" localSheetId="5" hidden="1">{"bal",#N/A,FALSE,"working papers";"income",#N/A,FALSE,"working papers"}</definedName>
    <definedName name="F" localSheetId="6" hidden="1">{"bal",#N/A,FALSE,"working papers";"income",#N/A,FALSE,"working papers"}</definedName>
    <definedName name="F" localSheetId="8" hidden="1">{"bal",#N/A,FALSE,"working papers";"income",#N/A,FALSE,"working papers"}</definedName>
    <definedName name="F" localSheetId="9" hidden="1">{"bal",#N/A,FALSE,"working papers";"income",#N/A,FALSE,"working papers"}</definedName>
    <definedName name="F" localSheetId="3">{"bal",#N/A,FALSE,"working papers";"income",#N/A,FALSE,"working papers"}</definedName>
    <definedName name="F" localSheetId="7">{"bal",#N/A,FALSE,"working papers";"income",#N/A,FALSE,"working papers"}</definedName>
    <definedName name="F">{"bal",#N/A,FALSE,"working papers";"income",#N/A,FALSE,"working papers"}</definedName>
    <definedName name="fdraf" localSheetId="1">{"bal",#N/A,FALSE,"working papers";"income",#N/A,FALSE,"working papers"}</definedName>
    <definedName name="fdraf" localSheetId="4" hidden="1">{"bal",#N/A,FALSE,"working papers";"income",#N/A,FALSE,"working papers"}</definedName>
    <definedName name="fdraf" localSheetId="5" hidden="1">{"bal",#N/A,FALSE,"working papers";"income",#N/A,FALSE,"working papers"}</definedName>
    <definedName name="fdraf" localSheetId="6" hidden="1">{"bal",#N/A,FALSE,"working papers";"income",#N/A,FALSE,"working papers"}</definedName>
    <definedName name="fdraf" localSheetId="8" hidden="1">{"bal",#N/A,FALSE,"working papers";"income",#N/A,FALSE,"working papers"}</definedName>
    <definedName name="fdraf" localSheetId="9" hidden="1">{"bal",#N/A,FALSE,"working papers";"income",#N/A,FALSE,"working papers"}</definedName>
    <definedName name="fdraf" localSheetId="3">{"bal",#N/A,FALSE,"working papers";"income",#N/A,FALSE,"working papers"}</definedName>
    <definedName name="fdraf" localSheetId="7">{"bal",#N/A,FALSE,"working papers";"income",#N/A,FALSE,"working papers"}</definedName>
    <definedName name="fdraf">{"bal",#N/A,FALSE,"working papers";"income",#N/A,FALSE,"working papers"}</definedName>
    <definedName name="Fdraft" localSheetId="1">{"bal",#N/A,FALSE,"working papers";"income",#N/A,FALSE,"working papers"}</definedName>
    <definedName name="Fdraft" localSheetId="4" hidden="1">{"bal",#N/A,FALSE,"working papers";"income",#N/A,FALSE,"working papers"}</definedName>
    <definedName name="Fdraft" localSheetId="5" hidden="1">{"bal",#N/A,FALSE,"working papers";"income",#N/A,FALSE,"working papers"}</definedName>
    <definedName name="Fdraft" localSheetId="6" hidden="1">{"bal",#N/A,FALSE,"working papers";"income",#N/A,FALSE,"working papers"}</definedName>
    <definedName name="Fdraft" localSheetId="8" hidden="1">{"bal",#N/A,FALSE,"working papers";"income",#N/A,FALSE,"working papers"}</definedName>
    <definedName name="Fdraft" localSheetId="9" hidden="1">{"bal",#N/A,FALSE,"working papers";"income",#N/A,FALSE,"working papers"}</definedName>
    <definedName name="Fdraft" localSheetId="3">{"bal",#N/A,FALSE,"working papers";"income",#N/A,FALSE,"working papers"}</definedName>
    <definedName name="Fdraft" localSheetId="7">{"bal",#N/A,FALSE,"working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1" hidden="1">{"bal",#N/A,FALSE,"working papers";"income",#N/A,FALSE,"working papers"}</definedName>
    <definedName name="new" localSheetId="4" hidden="1">{"bal",#N/A,FALSE,"working papers";"income",#N/A,FALSE,"working papers"}</definedName>
    <definedName name="new" localSheetId="5" hidden="1">{"bal",#N/A,FALSE,"working papers";"income",#N/A,FALSE,"working papers"}</definedName>
    <definedName name="new" localSheetId="6" hidden="1">{"bal",#N/A,FALSE,"working papers";"income",#N/A,FALSE,"working papers"}</definedName>
    <definedName name="new" localSheetId="8" hidden="1">{"bal",#N/A,FALSE,"working papers";"income",#N/A,FALSE,"working papers"}</definedName>
    <definedName name="new" localSheetId="9" hidden="1">{"bal",#N/A,FALSE,"working papers";"income",#N/A,FALSE,"working papers"}</definedName>
    <definedName name="new" localSheetId="3" hidden="1">{"bal",#N/A,FALSE,"working papers";"income",#N/A,FALSE,"working papers"}</definedName>
    <definedName name="new" localSheetId="7" hidden="1">{"bal",#N/A,FALSE,"working papers";"income",#N/A,FALSE,"working papers"}</definedName>
    <definedName name="new" hidden="1">{"bal",#N/A,FALSE,"working papers";"income",#N/A,FALSE,"working papers"}</definedName>
    <definedName name="_xlnm.Print_Area" localSheetId="0">Introduction!#REF!</definedName>
    <definedName name="_xlnm.Print_Area" localSheetId="4">OR1A!$B$1:$E$29</definedName>
    <definedName name="_xlnm.Print_Area" localSheetId="5">OR1B!$B$1:$L$28</definedName>
    <definedName name="_xlnm.Print_Area" localSheetId="6">OR1C!$B$1:$E$19</definedName>
    <definedName name="_xlnm.Print_Area" localSheetId="8">OR2A!$B$1:$R$14</definedName>
    <definedName name="_xlnm.Print_Area" localSheetId="9">OR2B!$B$1:$R$14</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wrn.papersdraft" localSheetId="1">{"bal",#N/A,FALSE,"working papers";"income",#N/A,FALSE,"working papers"}</definedName>
    <definedName name="wrn.papersdraft" localSheetId="4" hidden="1">{"bal",#N/A,FALSE,"working papers";"income",#N/A,FALSE,"working papers"}</definedName>
    <definedName name="wrn.papersdraft" localSheetId="5" hidden="1">{"bal",#N/A,FALSE,"working papers";"income",#N/A,FALSE,"working papers"}</definedName>
    <definedName name="wrn.papersdraft" localSheetId="6" hidden="1">{"bal",#N/A,FALSE,"working papers";"income",#N/A,FALSE,"working papers"}</definedName>
    <definedName name="wrn.papersdraft" localSheetId="8" hidden="1">{"bal",#N/A,FALSE,"working papers";"income",#N/A,FALSE,"working papers"}</definedName>
    <definedName name="wrn.papersdraft" localSheetId="9" hidden="1">{"bal",#N/A,FALSE,"working papers";"income",#N/A,FALSE,"working papers"}</definedName>
    <definedName name="wrn.papersdraft" localSheetId="3">{"bal",#N/A,FALSE,"working papers";"income",#N/A,FALSE,"working papers"}</definedName>
    <definedName name="wrn.papersdraft" localSheetId="7">{"bal",#N/A,FALSE,"working papers";"income",#N/A,FALSE,"working papers"}</definedName>
    <definedName name="wrn.papersdraft">{"bal",#N/A,FALSE,"working papers";"income",#N/A,FALSE,"working papers"}</definedName>
    <definedName name="wrn.wpapers." localSheetId="1">{"bal",#N/A,FALSE,"working papers";"income",#N/A,FALSE,"working papers"}</definedName>
    <definedName name="wrn.wpapers." localSheetId="4" hidden="1">{"bal",#N/A,FALSE,"working papers";"income",#N/A,FALSE,"working papers"}</definedName>
    <definedName name="wrn.wpapers." localSheetId="5" hidden="1">{"bal",#N/A,FALSE,"working papers";"income",#N/A,FALSE,"working papers"}</definedName>
    <definedName name="wrn.wpapers." localSheetId="6" hidden="1">{"bal",#N/A,FALSE,"working papers";"income",#N/A,FALSE,"working papers"}</definedName>
    <definedName name="wrn.wpapers." localSheetId="8" hidden="1">{"bal",#N/A,FALSE,"working papers";"income",#N/A,FALSE,"working papers"}</definedName>
    <definedName name="wrn.wpapers." localSheetId="9" hidden="1">{"bal",#N/A,FALSE,"working papers";"income",#N/A,FALSE,"working papers"}</definedName>
    <definedName name="wrn.wpapers." localSheetId="3">{"bal",#N/A,FALSE,"working papers";"income",#N/A,FALSE,"working papers"}</definedName>
    <definedName name="wrn.wpapers." localSheetId="7">{"bal",#N/A,FALSE,"working papers";"income",#N/A,FALSE,"working papers"}</definedName>
    <definedName name="wrn.wpapers.">{"bal",#N/A,FALSE,"working papers";"income",#N/A,FALSE,"working papers"}</definedName>
    <definedName name="Z_1B259DF3_2D8D_4DFB_A9C4_F29F1CEBD105_.wvu.PrintArea" localSheetId="0">Introduction!#REF!</definedName>
    <definedName name="Z_650D7366_A5BD_406B_9661_ED9F5F01D420_.wvu.PrintArea" localSheetId="0">Introduction!#REF!</definedName>
    <definedName name="Z_71BC5093_C9C1_4AA0_864A_AADBDC96B3C1_.wvu.PrintArea" localSheetId="0">Introduction!#REF!</definedName>
    <definedName name="Z_71BC5093_C9C1_4AA0_864A_AADBDC96B3C1_.wvu.PrintArea" localSheetId="4" hidden="1">OR1A!$B$1:$E$29</definedName>
    <definedName name="Z_71BC5093_C9C1_4AA0_864A_AADBDC96B3C1_.wvu.PrintArea" localSheetId="5" hidden="1">OR1B!$B$1:$L$28</definedName>
    <definedName name="Z_71BC5093_C9C1_4AA0_864A_AADBDC96B3C1_.wvu.PrintArea" localSheetId="6" hidden="1">OR1C!$B$1:$E$19</definedName>
    <definedName name="Z_71BC5093_C9C1_4AA0_864A_AADBDC96B3C1_.wvu.PrintArea" localSheetId="8" hidden="1">OR2A!$B$1:$R$14</definedName>
    <definedName name="Z_71BC5093_C9C1_4AA0_864A_AADBDC96B3C1_.wvu.PrintArea" localSheetId="9" hidden="1">OR2B!$B$1:$R$14</definedName>
    <definedName name="Z_9D0BCB94_913C_464E_843B_7A43F508C4E7_.wvu.PrintArea" localSheetId="0">Introduction!#REF!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31" i="13" l="1"/>
  <c r="AC32" i="13"/>
  <c r="AC33" i="13"/>
  <c r="AC34" i="13"/>
  <c r="AC35" i="13"/>
  <c r="AB31" i="13"/>
  <c r="AB32" i="13"/>
  <c r="AB33" i="13"/>
  <c r="AB34" i="13"/>
  <c r="AB35" i="13"/>
  <c r="AA31" i="13"/>
  <c r="AA32" i="13"/>
  <c r="AA33" i="13"/>
  <c r="AA34" i="13"/>
  <c r="AA35" i="13"/>
  <c r="Z31" i="13"/>
  <c r="Z32" i="13"/>
  <c r="Z33" i="13"/>
  <c r="Z34" i="13"/>
  <c r="Z35" i="13"/>
  <c r="Y31" i="13"/>
  <c r="Y32" i="13"/>
  <c r="Y33" i="13"/>
  <c r="Y34" i="13"/>
  <c r="Y35" i="13"/>
  <c r="X31" i="13"/>
  <c r="X32" i="13"/>
  <c r="X33" i="13"/>
  <c r="X34" i="13"/>
  <c r="X35" i="13"/>
  <c r="W31" i="13"/>
  <c r="W32" i="13"/>
  <c r="W33" i="13"/>
  <c r="W34" i="13"/>
  <c r="W35" i="13"/>
  <c r="AD21" i="13"/>
  <c r="AD22" i="13"/>
  <c r="AD23" i="13"/>
  <c r="AD24" i="13"/>
  <c r="AD25" i="13"/>
  <c r="AD11" i="13"/>
  <c r="AD31" i="13" s="1"/>
  <c r="AD12" i="13"/>
  <c r="AD13" i="13"/>
  <c r="AD14" i="13"/>
  <c r="AD15" i="13"/>
  <c r="T31" i="13"/>
  <c r="T32" i="13"/>
  <c r="T33" i="13"/>
  <c r="T34" i="13"/>
  <c r="T35" i="13"/>
  <c r="S31" i="13"/>
  <c r="S32" i="13"/>
  <c r="S33" i="13"/>
  <c r="S34" i="13"/>
  <c r="S35" i="13"/>
  <c r="R31" i="13"/>
  <c r="R32" i="13"/>
  <c r="R33" i="13"/>
  <c r="R34" i="13"/>
  <c r="R35" i="13"/>
  <c r="Q31" i="13"/>
  <c r="Q32" i="13"/>
  <c r="Q33" i="13"/>
  <c r="Q34" i="13"/>
  <c r="Q35" i="13"/>
  <c r="P31" i="13"/>
  <c r="P32" i="13"/>
  <c r="P33" i="13"/>
  <c r="P34" i="13"/>
  <c r="P35" i="13"/>
  <c r="O31" i="13"/>
  <c r="O32" i="13"/>
  <c r="O33" i="13"/>
  <c r="O34" i="13"/>
  <c r="O35" i="13"/>
  <c r="N31" i="13"/>
  <c r="N32" i="13"/>
  <c r="N33" i="13"/>
  <c r="N34" i="13"/>
  <c r="N35" i="13"/>
  <c r="U21" i="13"/>
  <c r="U22" i="13"/>
  <c r="U23" i="13"/>
  <c r="U24" i="13"/>
  <c r="U25" i="13"/>
  <c r="U11" i="13"/>
  <c r="U31" i="13" s="1"/>
  <c r="U12" i="13"/>
  <c r="U13" i="13"/>
  <c r="U33" i="13" s="1"/>
  <c r="U14" i="13"/>
  <c r="U15" i="13"/>
  <c r="K31" i="13"/>
  <c r="K32" i="13"/>
  <c r="K33" i="13"/>
  <c r="K34" i="13"/>
  <c r="K35" i="13"/>
  <c r="J31" i="13"/>
  <c r="J32" i="13"/>
  <c r="J33" i="13"/>
  <c r="J34" i="13"/>
  <c r="J35" i="13"/>
  <c r="I31" i="13"/>
  <c r="I32" i="13"/>
  <c r="I33" i="13"/>
  <c r="I34" i="13"/>
  <c r="I35" i="13"/>
  <c r="H31" i="13"/>
  <c r="H32" i="13"/>
  <c r="H33" i="13"/>
  <c r="H34" i="13"/>
  <c r="H35" i="13"/>
  <c r="G31" i="13"/>
  <c r="G32" i="13"/>
  <c r="G33" i="13"/>
  <c r="G34" i="13"/>
  <c r="G35" i="13"/>
  <c r="F31" i="13"/>
  <c r="F32" i="13"/>
  <c r="F33" i="13"/>
  <c r="F34" i="13"/>
  <c r="F35" i="13"/>
  <c r="E31" i="13"/>
  <c r="E32" i="13"/>
  <c r="E33" i="13"/>
  <c r="E34" i="13"/>
  <c r="E35" i="13"/>
  <c r="L21" i="13"/>
  <c r="L22" i="13"/>
  <c r="L23" i="13"/>
  <c r="L33" i="13" s="1"/>
  <c r="L24" i="13"/>
  <c r="L25" i="13"/>
  <c r="L35" i="13" s="1"/>
  <c r="L11" i="13"/>
  <c r="L12" i="13"/>
  <c r="L13" i="13"/>
  <c r="L14" i="13"/>
  <c r="L15" i="13"/>
  <c r="E26" i="20"/>
  <c r="F22" i="20"/>
  <c r="E22" i="20"/>
  <c r="E28" i="11"/>
  <c r="E39" i="11" s="1"/>
  <c r="B2" i="10"/>
  <c r="B2" i="12"/>
  <c r="B2" i="20"/>
  <c r="B2" i="13"/>
  <c r="B2" i="11"/>
  <c r="K35" i="20"/>
  <c r="K34" i="20"/>
  <c r="K33" i="20"/>
  <c r="K32" i="20"/>
  <c r="K31" i="20"/>
  <c r="K30" i="20"/>
  <c r="K29" i="20"/>
  <c r="K28" i="20"/>
  <c r="K27" i="20"/>
  <c r="K26" i="20"/>
  <c r="H35" i="20"/>
  <c r="H34" i="20"/>
  <c r="H33" i="20"/>
  <c r="H32" i="20"/>
  <c r="H31" i="20"/>
  <c r="H30" i="20"/>
  <c r="H29" i="20"/>
  <c r="H28" i="20"/>
  <c r="H27" i="20"/>
  <c r="H26" i="20"/>
  <c r="E36" i="20"/>
  <c r="E35" i="20"/>
  <c r="E34" i="20"/>
  <c r="E33" i="20"/>
  <c r="E32" i="20"/>
  <c r="E31" i="20"/>
  <c r="E30" i="20"/>
  <c r="E29" i="20"/>
  <c r="E28" i="20"/>
  <c r="E27" i="20"/>
  <c r="L22" i="20"/>
  <c r="K22" i="20"/>
  <c r="K36" i="20" s="1"/>
  <c r="H22" i="20"/>
  <c r="H36" i="20" s="1"/>
  <c r="AD16" i="13"/>
  <c r="AD17" i="13"/>
  <c r="AC17" i="13"/>
  <c r="AB17" i="13"/>
  <c r="AA17" i="13"/>
  <c r="Z17" i="13"/>
  <c r="W17" i="13"/>
  <c r="AC36" i="13"/>
  <c r="AB36" i="13"/>
  <c r="AA36" i="13"/>
  <c r="Z36" i="13"/>
  <c r="Y36" i="13"/>
  <c r="X36" i="13"/>
  <c r="W36" i="13"/>
  <c r="AD35" i="13"/>
  <c r="AD34" i="13"/>
  <c r="AD33" i="13"/>
  <c r="AD32" i="13"/>
  <c r="U16" i="13"/>
  <c r="T17" i="13"/>
  <c r="S17" i="13"/>
  <c r="R17" i="13"/>
  <c r="Q17" i="13"/>
  <c r="N17" i="13"/>
  <c r="T36" i="13"/>
  <c r="S36" i="13"/>
  <c r="R36" i="13"/>
  <c r="Q36" i="13"/>
  <c r="P36" i="13"/>
  <c r="O36" i="13"/>
  <c r="N36" i="13"/>
  <c r="U35" i="13"/>
  <c r="U34" i="13"/>
  <c r="U32" i="13"/>
  <c r="L31" i="13"/>
  <c r="L32" i="13"/>
  <c r="L34" i="13"/>
  <c r="L16" i="13"/>
  <c r="L17" i="13" s="1"/>
  <c r="F36" i="13"/>
  <c r="G36" i="13"/>
  <c r="H36" i="13"/>
  <c r="I36" i="13"/>
  <c r="J36" i="13"/>
  <c r="K36" i="13"/>
  <c r="F17" i="13"/>
  <c r="F37" i="13" s="1"/>
  <c r="G17" i="13"/>
  <c r="G37" i="13" s="1"/>
  <c r="H17" i="13"/>
  <c r="I17" i="13"/>
  <c r="J17" i="13"/>
  <c r="K17" i="13"/>
  <c r="E17" i="13"/>
  <c r="E36" i="13"/>
  <c r="T27" i="13"/>
  <c r="T37" i="13" s="1"/>
  <c r="S27" i="13"/>
  <c r="S37" i="13" s="1"/>
  <c r="R27" i="13"/>
  <c r="Q27" i="13"/>
  <c r="Q37" i="13" s="1"/>
  <c r="P37" i="13"/>
  <c r="O37" i="13"/>
  <c r="N27" i="13"/>
  <c r="N37" i="13" s="1"/>
  <c r="U26" i="13"/>
  <c r="U36" i="13" s="1"/>
  <c r="U27" i="13"/>
  <c r="AC27" i="13"/>
  <c r="AC37" i="13" s="1"/>
  <c r="AB27" i="13"/>
  <c r="AB37" i="13" s="1"/>
  <c r="AA27" i="13"/>
  <c r="AA37" i="13" s="1"/>
  <c r="Z27" i="13"/>
  <c r="Z37" i="13" s="1"/>
  <c r="Y37" i="13"/>
  <c r="X37" i="13"/>
  <c r="W27" i="13"/>
  <c r="W37" i="13" s="1"/>
  <c r="AD26" i="13"/>
  <c r="AD36" i="13" s="1"/>
  <c r="AD27" i="13"/>
  <c r="K27" i="13"/>
  <c r="J27" i="13"/>
  <c r="J37" i="13" s="1"/>
  <c r="I27" i="13"/>
  <c r="H27" i="13"/>
  <c r="H37" i="13" s="1"/>
  <c r="E27" i="13"/>
  <c r="E37" i="13" s="1"/>
  <c r="L26" i="13"/>
  <c r="L36" i="13" s="1"/>
  <c r="I17" i="11"/>
  <c r="I38" i="11"/>
  <c r="I37" i="11"/>
  <c r="I36" i="11"/>
  <c r="I35" i="11"/>
  <c r="I34" i="11"/>
  <c r="I33" i="11"/>
  <c r="I32" i="11"/>
  <c r="G17" i="11"/>
  <c r="G38" i="11"/>
  <c r="G37" i="11"/>
  <c r="G36" i="11"/>
  <c r="G35" i="11"/>
  <c r="G34" i="11"/>
  <c r="G33" i="11"/>
  <c r="G32" i="11"/>
  <c r="E32" i="11"/>
  <c r="E17" i="11"/>
  <c r="E34" i="11"/>
  <c r="E35" i="11"/>
  <c r="E36" i="11"/>
  <c r="E37" i="11"/>
  <c r="E38" i="11"/>
  <c r="E33" i="11"/>
  <c r="I28" i="11"/>
  <c r="G28" i="11"/>
  <c r="G39" i="11" s="1"/>
  <c r="L27" i="13" l="1"/>
  <c r="L37" i="13" s="1"/>
  <c r="K37" i="13"/>
  <c r="R37" i="13"/>
  <c r="U17" i="13"/>
  <c r="U37" i="13"/>
  <c r="I37" i="13"/>
  <c r="AD37" i="13"/>
  <c r="I39" i="11"/>
</calcChain>
</file>

<file path=xl/sharedStrings.xml><?xml version="1.0" encoding="utf-8"?>
<sst xmlns="http://schemas.openxmlformats.org/spreadsheetml/2006/main" count="350" uniqueCount="185">
  <si>
    <t>2021-22 Operational resilience information request pro formas</t>
  </si>
  <si>
    <t xml:space="preserve">Introduction </t>
  </si>
  <si>
    <t xml:space="preserve">In our operational resilience discussion paper we have proposed two types of information request. An immediate data request that focuses on tabulated data, and an exploratory request  where we are interested in more descriptive responses to key questions (companies can also provide data if they wish for any of the exploratory requests).
We asked water and sewerage companies (WaSCs) to report five wider measures (three measures as immediate data requests and two measures as an exploratory request) as part of the 2021-22 voluntary data and information request. We asked water only companies (WOCs) to report two wider measures (one measure as immediate data request and another as an exploratory request).
The purpose of this spreadsheet is to allow companies to submit the information requested in a format to allow us to process the data provided. Companies should complete these tables and submit them at the same time as the annual performance report. This should be as soon as reasonably practicable and no later than Friday 15 July 2022. </t>
  </si>
  <si>
    <t>Instructions for use</t>
  </si>
  <si>
    <r>
      <t xml:space="preserve">The company name should be selected from the drop-down list in the 'Contents' worksheet.
Cell colours:
Input cells are yellow.
Calculation cells are blue.
Cells which are copied from elsewhere within the table or from another table are pink.
Cells which are not required to be filled in are grey.
Decimal places: Ofwat will collect the input value in full as provided by companies; the number of decimal places stated is used for Ofwat's internal database view only.
Cells requiring a '%' entry: We have set these as a 'percentage' rather than as a 'number' format. The underlying data saved will be between a figure of 0 and 1 but will be displayed as a percentage. For example, an input of '10', will display as 10%, but will hold an underlying value of 0.1.
For the inputs that are not relevant to your company, please leave blank.
There are areas in the spreadsheet where text commentary is required, however commentary can also be provided in a separate file if that is more suitable for your submission.  </t>
    </r>
    <r>
      <rPr>
        <sz val="11"/>
        <color rgb="FFFF0000"/>
        <rFont val="Arial"/>
        <family val="2"/>
      </rPr>
      <t xml:space="preserve">
</t>
    </r>
    <r>
      <rPr>
        <sz val="11"/>
        <rFont val="Arial"/>
        <family val="2"/>
      </rPr>
      <t>Companies are asked to provide as much of the requested data as possible, eg reporting totals if no granular data is available.</t>
    </r>
  </si>
  <si>
    <t>Queries</t>
  </si>
  <si>
    <t>To raise queries about this submission please email: operationalresilience@ofwat.gov.uk</t>
  </si>
  <si>
    <t>Submissions</t>
  </si>
  <si>
    <t>Your completed spreadsheet should be submitted to: operationalresilience@ofwat.gov.uk by 15 July 2022</t>
  </si>
  <si>
    <t>Links to additional information / guidance</t>
  </si>
  <si>
    <t xml:space="preserve">RAG 4.10 – Guideline for the table definitions in the annual performance report </t>
  </si>
  <si>
    <t>Operational resilience discussion paper</t>
  </si>
  <si>
    <t>Contents</t>
  </si>
  <si>
    <t>Dŵr Cymru</t>
  </si>
  <si>
    <t>Select company from drop down list</t>
  </si>
  <si>
    <t>Section 1  Measures for immediate data request</t>
  </si>
  <si>
    <t>Table Description</t>
  </si>
  <si>
    <t>Companies to complete</t>
  </si>
  <si>
    <t>Pro forma OR1A</t>
  </si>
  <si>
    <t>Wider measure 1: Unplanned maintenance - water treatment works</t>
  </si>
  <si>
    <t>All companies</t>
  </si>
  <si>
    <t>Pro forma OR1B</t>
  </si>
  <si>
    <t>Wider measure 2: Unplanned maintenance - wastewater treatment works</t>
  </si>
  <si>
    <t>WaSCs only</t>
  </si>
  <si>
    <t>Pro forma OR1C</t>
  </si>
  <si>
    <t>Wider measure 3: Equipment failures on the sewerage network</t>
  </si>
  <si>
    <t>Section 2   Measures for exploratory request</t>
  </si>
  <si>
    <t>Pro forma OR2A</t>
  </si>
  <si>
    <t>Wider measure 4: Asset condition - water treatment works</t>
  </si>
  <si>
    <t>Pro forma OR2B</t>
  </si>
  <si>
    <t>Wider measure 5: Asset condition - wastewater treatment works</t>
  </si>
  <si>
    <t>Definitions</t>
  </si>
  <si>
    <t>Wider measure name</t>
  </si>
  <si>
    <t>Definition</t>
  </si>
  <si>
    <t>Tab to complete</t>
  </si>
  <si>
    <t>Wider measure 1: 
Unplanned maintenance - water treatment works</t>
  </si>
  <si>
    <t xml:space="preserve">Unplanned maintenance jobs occurring at water treatment works split by water treatment work type (SD to W6) and reported as the proportion (in percentage) of all maintenance jobs in each category. A maintenance job is considered to be unplanned if it results from an unexpected asset failure or reduced asset performance. Treatment type categories are set out in RAG 4.10 6A.
Inclusions and exclusions
•	The data collected should be a count of all the unplanned jobs completed (with a completed work order), it should not be a count of investigations where nothing was done, or minor jobs carried out as a result of an inspection which are not recorded as a work order.
•	Jobs should be reported for mechanical, electrical and instrumentation and control assets only.
•	Unplanned maintenance on all assets should be included in the data regardless of asset criticality. 
•	The data must also include all planned-reactive jobs, that is anything strategically planned for reactive maintenance, ie run to fail assets. 
•	Any proactive work, such as routine planned maintenance or planned renewals/replacement of parts (or the whole asset) should be excluded. 
•	For the avoidance of doubt, if it is necessary to raise multiple (follow-up) maintenance jobs to resolve an individual asset failure or reduction in asset performance then this should be reported as one job. </t>
  </si>
  <si>
    <t>Wider measure 2: 
Unplanned maintenance - wastewater treatment works</t>
  </si>
  <si>
    <t>Unplanned maintenance jobs occurring at wastewater treatment works split by wastewater treatment work size (size band 1 to size band 6) and reported as the proportion (in percentage) of all maintenance jobs in each category. A maintenance job is considered to be unplanned if it results from an unexpected asset failure or reduced asset performance. Treatment works size bands are set out in RAG 4.10 7A. For large wastewater treatment works in size band 6, unplanned maintenance jobs should also be split by treatment classification as set out in RAG 4.10 7B.2.  
Inclusions and exclusions
•	The data collected should be a count of all the unplanned jobs completed, (a completed work order), it should not be a count of investigations where nothing was done, or minor jobs carried out as a result of an inspection which are not recorded as a work order. 
•	Jobs should be reported for mechanical, electrical and instrumentation and control assets only.
•	Unplanned maintenance on all assets should be included in the data regardless of asset criticality. 
•	The data must also include all planned-reactive jobs, that is anything strategically planned for reactive maintenance, ie run to fail assets. 
•	Any proactive work, such as routine planned maintenance or planned renewals/replacement of parts (or the whole asset) should be excluded. 
•	For the avoidance of doubt, if it is necessary to raise multiple (follow-up) maintenance jobs to resolve an individual asset failure or reduction in asset performance then this should be reported as one job.</t>
  </si>
  <si>
    <t>Wider measure 3: 
Equipment failures on the sewerage network</t>
  </si>
  <si>
    <t>Total number of equipment failures on the sewerage network, split by key equipment type and normalised by the total length of the sewer network (per 10,000km). Total network length should be the same value reported in RAG 4.10 7C.21 – ‘Total length of 'legacy' public sewers as at 31 March’.
Inclusions and exclusions:
•	All plant and equipment at wastewater treatment works should be excluded. 
•	All failures should be reported regardless of impact on service or the environment. 
•	Key equipment types are listed below, the number of assets in each category should also be reported in the table. 
Equipment failures – equipment types:
•	Pumping Station (Foul, Surface Water or Combined): The failure  of a pumping station (ie inability to pump sufficient forward flows) reported as one failure regardless of numbers of failed components contributing to the total failure.
•	Overflows (CSO and Emergency): The failure of an emergency or combined sewer overflow to operate properly.Penstocks	The failure of any sewerage infrastructure penstock or flow shut off valve in a fixed position. 
•	Anti-Flood Valves: The failure of anti-flood valves protecting customer property from flooding. Include both standard mechanical and pumped anti-flood valves, and report if failed in closed or open positions.
•	Vacuum Sewerage Systems: The failure of a vacuum sewerage system, or parts of a system.
•	Storage Tanks: A failure to maintain sufficient capacity of a storage facility. Include failures of any integral return pumping and screening / maceration equipment that impact on required capacity.
•	Flow Control Devices (ie Hydrobrakes): The failure of a flow control device to operate properly. 
•	Real Time Telemetry Control Systems: The failure of a real time control system to operate properly.
•	Oil Interceptors: Failure of an oil interceptor to operate properly.
•	Chemical Dosing: The total failure of chemical dosing plant over an extended period (ie not breakdowns responded to and resolved promptly)</t>
  </si>
  <si>
    <t>Wider measure 4: 
Asset condition - water treatment works</t>
  </si>
  <si>
    <t>Example definition: 'The number of assets at water treatment works within each condition grade category (see details below), split by water treatment works type (SD to W6). Applicable to all mechanical, electrical and civil assets (not to component level). Treatment type categories are set out in RAG 4.10 6A'
We would like companies to provide an overview of: 
•	The type of asset condition information collected, the frequency of collection and how the data is validated;
•	The asset base coverage of the condition information collected;
•	How asset condition data is used to inform asset health and operational resilience decision making; 
•	If condition grade (aligned to the condition grade definitions in table A2.7) is still measured; and
•	If the 2009 price review (PR09) condition grade could be reported in the near term and to what level in the asset hierarchy.
Condition grades:
•	Condition grade 1: Sound modern structure with modern mechanical and electrical plant and components that are operable and well maintained.
•	Condition grade 2: As 1, but showing some minor signs of deterioration.  Routine refurbishment and maintenance required with review of condition in the medium term.
•	Condition grade 3: Functionally sound, but appearance significantly affected by deterioration, structure is marginal in its capacity to prevent leakage, mechanical and electrical plant and components function adequately but with some reduced efficiency and minor failures.  Review of condition required during the medium term.
•	Condition grade 4: Deterioration has a significant effect on performance of asset, due to leakage or other structural problems, mechanical and electrical plant and components function but require significant maintenance to remain operational.  Will require major overhaul/replacement within medium term.
•	Condition grade 5: Serious structural problems having a detrimental effect on the performance of the asset. Effective life of mechanical and electrical plant and components exceeded and incurring excessive maintenance costs compared to replacement cost due to unreliability. Will require major overhaul/replacement in short term.</t>
  </si>
  <si>
    <t>Wider measure 5: 
Asset condition - wastewater treatment works</t>
  </si>
  <si>
    <t>Example definition: 'The number of assets at wastewater treatment works within each condition grade category (see details below), split by wastewater treatment works size. Applicable to all mechanical, electrical and civil assets (not to component level). Treatment works size bands are set out in RAG 4.10 7A. For large wastewater treatment works in size band 6, assets should also be split by treatment classification as set out in RAG 4.10 7B.2.'
We would like companies to provide an overview of: 
•	The type of asset condition information collected, the frequency of collection and how the data is validated;
•	The asset base coverage of the condition information collected;
•	How asset condition data is used to inform asset health and operational resilience decision making; 
•	If condition grade (aligned to the condition grade definitions in table A2.7) is still measured; and
•	If the 2009 price review (PR09) condition grade could be reported in the near term and to what level in the asset hierarchy.
Condition grades:
•	Condition grade 1: Sound modern structure with modern mechanical and electrical plant and components that are operable and well maintained.
•	Condition grade 2: As 1, but showing some minor signs of deterioration.  Routine refurbishment and maintenance required with review of condition in the medium term.
•	Condition grade 3: Functionally sound, but appearance significantly affected by deterioration, structure is marginal in its capacity to prevent leakage, mechanical and electrical plant and components function adequately but with some reduced efficiency and minor failures.  Review of condition required during the medium term.
•	Condition grade 4: Deterioration has a significant effect on performance of asset, due to leakage or other structural problems, mechanical and electrical plant and components function but require significant maintenance to remain operational.  Will require major overhaul/replacement within medium term.
•	Condition grade 5: Serious structural problems having a detrimental effect on the performance of the asset. Effective life of mechanical and electrical plant and components exceeded and incurring excessive maintenance costs compared to replacement cost due to unreliability. Will require major overhaul/replacement in short term.</t>
  </si>
  <si>
    <t>Line description</t>
  </si>
  <si>
    <t>Units</t>
  </si>
  <si>
    <t>DPs</t>
  </si>
  <si>
    <t>Input for the 12 months ended 31 March 2022</t>
  </si>
  <si>
    <t>Input for the 12 months ended 31 March 2021</t>
  </si>
  <si>
    <t>Input for the 12 months ended 31 March 2020</t>
  </si>
  <si>
    <t>Unplanned maintenance jobs at water treatment works</t>
  </si>
  <si>
    <t>Unplanned maintenance jobs at all SD simple disinfection works</t>
  </si>
  <si>
    <t>Nr</t>
  </si>
  <si>
    <t>Unplanned maintenance jobs at W1 Works</t>
  </si>
  <si>
    <t>Unplanned maintenance jobs at W2 Works</t>
  </si>
  <si>
    <t>Unplanned maintenance jobs at W3 Works</t>
  </si>
  <si>
    <t>Unplanned maintenance jobs at W4 Works</t>
  </si>
  <si>
    <t>Unplanned maintenance jobs at W5 Works</t>
  </si>
  <si>
    <t>Unplanned maintenance jobs at W6 Works</t>
  </si>
  <si>
    <t>Total unplanned maintenance jobs at water treatment works</t>
  </si>
  <si>
    <t>Planned and unplanned maintenance jobs at water treatment works</t>
  </si>
  <si>
    <t>Planned and unplanned maintenance jobs at all SD simple disinfection works</t>
  </si>
  <si>
    <t>Planned and unplanned maintenance jobs at W1 Works</t>
  </si>
  <si>
    <t>Planned and unplanned maintenance jobs at W2 Works</t>
  </si>
  <si>
    <t>Planned and unplanned maintenance jobs at W3 Works</t>
  </si>
  <si>
    <t>Planned and unplanned maintenance jobs at W4 Works</t>
  </si>
  <si>
    <t>Planned and unplanned maintenance jobs at W5 Works</t>
  </si>
  <si>
    <t>Planned and unplanned maintenance jobs at W6 Works</t>
  </si>
  <si>
    <t>Total planned and unplanned maintenance jobs at water treatment works</t>
  </si>
  <si>
    <t>Proportion of unplanned maintenance jobs at water treatment works</t>
  </si>
  <si>
    <t>Proportion of unplanned maintenance jobs at all SD simple disinfection works</t>
  </si>
  <si>
    <t>%</t>
  </si>
  <si>
    <t>Proportion of unplanned maintenance jobs at W1 Works</t>
  </si>
  <si>
    <t>Proportion of unplanned maintenance jobs at W2 Works</t>
  </si>
  <si>
    <t>Proportion of unplanned maintenance jobs at W3 Works</t>
  </si>
  <si>
    <t>Proportion of unplanned maintenance jobs at W4 Works</t>
  </si>
  <si>
    <t>Proportion of unplanned maintenance jobs at W5 Works</t>
  </si>
  <si>
    <t>Proportion of unplanned maintenance jobs at W6 Works</t>
  </si>
  <si>
    <t>Total proportion of unplanned maintenance jobs at water treatment works</t>
  </si>
  <si>
    <t>General commentary on measure</t>
  </si>
  <si>
    <t>Commentary on 2021-22 performance</t>
  </si>
  <si>
    <t>Commentary on 2020-21 performance</t>
  </si>
  <si>
    <t>Commentary on 2019-20 performance</t>
  </si>
  <si>
    <t>Treatment categories</t>
  </si>
  <si>
    <t>P</t>
  </si>
  <si>
    <t>SAS</t>
  </si>
  <si>
    <t>SB</t>
  </si>
  <si>
    <t>TA1</t>
  </si>
  <si>
    <t>TA2</t>
  </si>
  <si>
    <t>TB1</t>
  </si>
  <si>
    <t>TB2</t>
  </si>
  <si>
    <t>Primary Treatment</t>
  </si>
  <si>
    <t>Secondary Activated Sludge</t>
  </si>
  <si>
    <t>Secondary Biological</t>
  </si>
  <si>
    <t>Tertiary A1</t>
  </si>
  <si>
    <t>Tertiary A2</t>
  </si>
  <si>
    <t>Tertiary B1</t>
  </si>
  <si>
    <t>Tertiary B2</t>
  </si>
  <si>
    <t>Total</t>
  </si>
  <si>
    <t>Unplanned maintenance jobs at sewage treatment works</t>
  </si>
  <si>
    <t>Unplanned maintenance jobs at STWs in size band 1</t>
  </si>
  <si>
    <t>Unplanned maintenance jobs at STWs in size band 2</t>
  </si>
  <si>
    <t>Unplanned maintenance jobs at STWs in size band 3</t>
  </si>
  <si>
    <t>Unplanned maintenance jobs at STWs in size band 4</t>
  </si>
  <si>
    <t>Unplanned maintenance jobs at STWs in size band 5</t>
  </si>
  <si>
    <t>Unplanned maintenance jobs at STWs above size band 5</t>
  </si>
  <si>
    <t>Total unplanned maintenance jobs at STWs</t>
  </si>
  <si>
    <t>Planned and unplanned maintenance jobs at sewage treatment works</t>
  </si>
  <si>
    <t>Planned and unplanned maintenance jobs at STWs in size band 1</t>
  </si>
  <si>
    <t>Planned and unplanned maintenance jobs at STWs in size band 2</t>
  </si>
  <si>
    <t>Planned and unplanned maintenance jobs at STWs in size band 3</t>
  </si>
  <si>
    <t>Planned and unplanned maintenance jobs at STWs in size band 4</t>
  </si>
  <si>
    <t>Planned and unplanned maintenance jobs at STWs in size band 5</t>
  </si>
  <si>
    <t>Planned and unplanned maintenance jobs at STWs above size band 5</t>
  </si>
  <si>
    <t>Total planned and unplanned maintenance jobs at STWs</t>
  </si>
  <si>
    <t>Proportion of unplanned maintenance jobs at sewage treatment works</t>
  </si>
  <si>
    <t>Proportion of unplanned maintenance jobs at STWs in size band 1</t>
  </si>
  <si>
    <t>Proportion of unplanned maintenance jobs at STWs in size band 2</t>
  </si>
  <si>
    <t>Proportion of unplanned maintenance jobs at STWs in size band 3</t>
  </si>
  <si>
    <t>Proportion of unplanned maintenance jobs at STWs in size band 4</t>
  </si>
  <si>
    <t>Proportion of unplanned maintenance jobs at STWs in size band 5</t>
  </si>
  <si>
    <t>Proportion of unplanned maintenance jobs at STWs above size band 5</t>
  </si>
  <si>
    <t>Total proportion of unplanned maintenance jobs at STWs</t>
  </si>
  <si>
    <t>Number of equipment failures on the sewerage network</t>
  </si>
  <si>
    <t>Total amount of equipment</t>
  </si>
  <si>
    <t>Equipment type</t>
  </si>
  <si>
    <t>Pumping Station (Foul, Surface Water or Combined)</t>
  </si>
  <si>
    <t>Overflows (CSO and Emergency)</t>
  </si>
  <si>
    <t>Penstocks</t>
  </si>
  <si>
    <t>Anti-Flood Valves</t>
  </si>
  <si>
    <t>Vacuum Sewerage Systems</t>
  </si>
  <si>
    <t>Storage Tanks</t>
  </si>
  <si>
    <t>Flow Control Devices (i.e Hydrobrakes)</t>
  </si>
  <si>
    <t>Real Time Telemetry Control Systems</t>
  </si>
  <si>
    <t>Oil Interceptors</t>
  </si>
  <si>
    <t>Chemical Dosing</t>
  </si>
  <si>
    <t>Equipment failures per 10,000km of sewer</t>
  </si>
  <si>
    <t>Nr/10,000km</t>
  </si>
  <si>
    <t>Sewer length</t>
  </si>
  <si>
    <t>RAG 4 reference</t>
  </si>
  <si>
    <t>Total length of "legacy" public sewers as at 31 March</t>
  </si>
  <si>
    <t>km</t>
  </si>
  <si>
    <t>7C.21</t>
  </si>
  <si>
    <t>Commentary on 2021-22 Performance</t>
  </si>
  <si>
    <t>Commentary on 2020-21 Performance</t>
  </si>
  <si>
    <t>Commentary on 2019-20 Performance</t>
  </si>
  <si>
    <t>Example definition of measure</t>
  </si>
  <si>
    <t>The number of assets at water treatment works within each condition grade category, split by water treatment works type (SD to W6). Applicable to all mechanical, electrical and civil assets (not to component level). Treatment type categories are set out in RAG 4.10 6A'</t>
  </si>
  <si>
    <t>Overview of the type of asset condition information collected, the frequency of collection and how the data is validated</t>
  </si>
  <si>
    <t xml:space="preserve">What is the asset base coverage of the condition information collected? </t>
  </si>
  <si>
    <t xml:space="preserve">Do you still collect asset condition information aligned to condition grade collected at PR09? </t>
  </si>
  <si>
    <t xml:space="preserve">Explain how asset condition data is used to inform asset health and operational resilience decision making </t>
  </si>
  <si>
    <t xml:space="preserve">What are your views on the example measure definitions above, and what alternative definitions could be used? </t>
  </si>
  <si>
    <t>Could you report condition aligned to the PR09 grade in the near term and to what level in the asset hierarchy could it be reported to?</t>
  </si>
  <si>
    <t>The number of assets at wastewater treatment works within each condition grade category, split by wastewater treatment works size. Applicable to all mechanical, electrical and civil assets (not to component level). Treatment works size bands are set out in RAG 4.10 7A. For large wastewater treatment works in size band 6, assets should also be split by treatment classification as set out in RAG 4.10 7B.2.'</t>
  </si>
  <si>
    <t>Company name</t>
  </si>
  <si>
    <t>Affinity Water</t>
  </si>
  <si>
    <t>Anglian Water</t>
  </si>
  <si>
    <t>Bristol Water</t>
  </si>
  <si>
    <t>Hafren Dyfrdwy</t>
  </si>
  <si>
    <t>Northumbrian Water</t>
  </si>
  <si>
    <t>Portsmouth Water</t>
  </si>
  <si>
    <t>SES Water</t>
  </si>
  <si>
    <t>Severn Trent Water</t>
  </si>
  <si>
    <t xml:space="preserve">South East Water </t>
  </si>
  <si>
    <t>South Staffs</t>
  </si>
  <si>
    <t>South West Water</t>
  </si>
  <si>
    <t>Southern Water</t>
  </si>
  <si>
    <t>Thames Water</t>
  </si>
  <si>
    <t>United Utilities</t>
  </si>
  <si>
    <t>Wessex Water</t>
  </si>
  <si>
    <t>Yorkshire Water</t>
  </si>
  <si>
    <t xml:space="preserve">There are a range of asset condition information collected as part of our current maintenance strategies during our general maintenance processes. Examples of this are: Age of equipment, condition of wear parts, insulation resistance of electrical equipment, wear of mechanical parts etc. This information resides as long text within local operational work orders within our SAP computerised maintenance management system, from where these comments are scrutinised by our planning and reliability teams. For long term more strategic investment the highlighted sites will be reported to the asset management team for a risk assessment of the need for investment and the risk will be uploaded to our company investment management system to inform asset management on the prioritisation of investment required for each subset of assets.  This is validated by knowledge share of the prioritised plan and the failure data experienced in SAP. </t>
  </si>
  <si>
    <t>We still use the condition grading criteria as set at PR09.  We do not currently validate condition grade information as a separate activity. As detailed above we have now developed a new risk based approach to focus condition data capture on our most critical assets.</t>
  </si>
  <si>
    <t xml:space="preserve">All of our potable WTW assets fall into either W5 or W3 category. In the APR we report three W4 assets, however these are assets owned by Severn Trent and used for bulk imports, and so are not included in this table.
</t>
  </si>
  <si>
    <t>Historic condition grade data resides within our SAP system that covers c60% of our water asset base. To update and enhance our use of condition data the historic information is being supplemented by a new risk based approach to condition data capture focussing on our more critical assets only.</t>
  </si>
  <si>
    <t>This is an area currently receiving increased focus under the guise of our recently created Asset Information Requirement (AIR), as recorded in our AMMA.</t>
  </si>
  <si>
    <t>We identify asset risk from a "bottom up" perspective using maintenance and reliability data taken from our proactive maintenance plans and highlighting any investment requirements in our investment management tool.  We identify "top down" asset risks through our approach to Base Asset Health. For DCWW, Base Asset Health is derived from our deterioration models that consider parameters such as previous failure rates of an asset / asset group, condition (where available), age, material, location, soil types etc, resulting in an asset specific probability of failure.</t>
  </si>
  <si>
    <t>Each asset is allocated a “Base Asset Health”, with higher scores indicating a higher probability of failure.  Base Asset health figures are calculated as a “failures per year” figure.</t>
  </si>
  <si>
    <t xml:space="preserve">Base Asset Health is then fed into our resilience matrix as one of many resilience threats and scored alongside all other defined threats and their monetised consequences to give us a resilience risk score, this can then be used to quantify asset risk and prioritise investment.  </t>
  </si>
  <si>
    <t>Our concern with that definition proposed is that it does not consider the criticality / consequence of failure of an asset.  It may be appropriate and more cost effective to run certain assets to failure if there is planned resilience / built in redundancy in the system that would prevent customer service impact.</t>
  </si>
  <si>
    <t xml:space="preserve">The maturity of our approach to understanding the health of our assets has improved from a historical reliance on purely observed characteristics such as condition surveys, to now including use all the historical asset data we have for our assets, coupled with observed characteristics where appropriate. In order to do this our focus remains on creation and development of aggregated Asset Health measures (Base Asset Health and Asset Health Risk) in order to quantify asset risk and prioritise investment. This uses observed characteristics such as measured condition to age adjust our most critical assets and to wider validate our deterioration models. We therefore would propose reporting at aggregated measure level through Base Asset Health in order to supply the most comprehensive view of our asset base.  This could also be a much more consistent approach that could then be benchmarked. </t>
  </si>
  <si>
    <t xml:space="preserve">This information could be reported on as it is still held within our SAP data.  It isn't however felt to be accurate and reflective of the current risk and condition of our current asset base.  As explained above, this historic data and the approach under which it was collected has now been refined to have a more risk based focus under our recently created Asset Information Requirement (AIR).  </t>
  </si>
  <si>
    <t>Historic condition grade data resides within our SAP system that covers c20% of our wastewater asset base. To update and enhance our use of condition data the historic information is being supplemented by a new risk based approach to condition data capture focussing on our more critical assets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</si>
</sst>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
    <numFmt numFmtId="166" formatCode="#,##0.000"/>
  </numFmts>
  <fonts count="33" x14ac:knownFonts="1">
    <font>
      <sz val="11"/>
      <color theme="1"/>
      <name val="Arial"/>
      <family val="2"/>
    </font>
    <font>
      <sz val="11"/>
      <color theme="1"/>
      <name val="Arial"/>
      <family val="2"/>
    </font>
    <font>
      <sz val="15"/>
      <color theme="0"/>
      <name val="Franklin Gothic Demi"/>
      <family val="2"/>
    </font>
    <font>
      <sz val="12"/>
      <color theme="4"/>
      <name val="Calibri"/>
      <family val="2"/>
      <scheme val="minor"/>
    </font>
    <font>
      <u/>
      <sz val="11"/>
      <color theme="10"/>
      <name val="Arial"/>
      <family val="2"/>
    </font>
    <font>
      <sz val="10"/>
      <color rgb="FF0078C9"/>
      <name val="Franklin Gothic Demi"/>
      <family val="2"/>
    </font>
    <font>
      <b/>
      <sz val="15"/>
      <color theme="3"/>
      <name val="Arial"/>
      <family val="2"/>
    </font>
    <font>
      <sz val="10"/>
      <name val="Arial"/>
      <family val="2"/>
    </font>
    <font>
      <sz val="8"/>
      <name val="Arial"/>
      <family val="2"/>
    </font>
    <font>
      <sz val="11"/>
      <color rgb="FFFF0000"/>
      <name val="Arial"/>
      <family val="2"/>
    </font>
    <font>
      <b/>
      <sz val="15"/>
      <color theme="0"/>
      <name val="Arial"/>
      <family val="2"/>
    </font>
    <font>
      <sz val="12"/>
      <color theme="4"/>
      <name val="Arial"/>
      <family val="2"/>
    </font>
    <font>
      <sz val="11"/>
      <name val="Arial"/>
      <family val="2"/>
    </font>
    <font>
      <sz val="11"/>
      <color rgb="FF0078C9"/>
      <name val="Arial"/>
      <family val="2"/>
    </font>
    <font>
      <sz val="9"/>
      <color theme="1"/>
      <name val="Arial"/>
      <family val="2"/>
    </font>
    <font>
      <b/>
      <sz val="10"/>
      <name val="Arial"/>
      <family val="2"/>
    </font>
    <font>
      <sz val="10"/>
      <color theme="1"/>
      <name val="Arial"/>
      <family val="2"/>
    </font>
    <font>
      <sz val="18"/>
      <color theme="3"/>
      <name val="Arial"/>
      <family val="2"/>
    </font>
    <font>
      <sz val="12"/>
      <color theme="1"/>
      <name val="Arial"/>
      <family val="2"/>
    </font>
    <font>
      <sz val="11"/>
      <color theme="4"/>
      <name val="Arial"/>
      <family val="2"/>
    </font>
    <font>
      <sz val="12"/>
      <name val="Arial"/>
      <family val="2"/>
    </font>
    <font>
      <sz val="12"/>
      <color rgb="FF000000"/>
      <name val="Arial"/>
      <family val="2"/>
    </font>
    <font>
      <u/>
      <sz val="10"/>
      <color theme="10"/>
      <name val="Arial"/>
      <family val="2"/>
    </font>
    <font>
      <sz val="8"/>
      <color theme="0"/>
      <name val="Arial"/>
      <family val="2"/>
    </font>
    <font>
      <b/>
      <sz val="12"/>
      <color theme="3"/>
      <name val="Arial"/>
      <family val="2"/>
    </font>
    <font>
      <sz val="15"/>
      <color theme="0"/>
      <name val="Arial"/>
      <family val="2"/>
    </font>
    <font>
      <b/>
      <sz val="13"/>
      <color theme="3"/>
      <name val="Arial"/>
      <family val="2"/>
    </font>
    <font>
      <sz val="11"/>
      <color theme="10"/>
      <name val="Arial"/>
      <family val="2"/>
    </font>
    <font>
      <sz val="12"/>
      <color theme="3"/>
      <name val="Calibri"/>
      <family val="2"/>
      <scheme val="minor"/>
    </font>
    <font>
      <sz val="18"/>
      <name val="Arial"/>
      <family val="2"/>
    </font>
    <font>
      <sz val="11"/>
      <color theme="1"/>
      <name val="Calibri"/>
      <family val="2"/>
    </font>
    <font>
      <b/>
      <sz val="15"/>
      <color rgb="FFFFFFFF"/>
      <name val="Arial"/>
      <family val="2"/>
    </font>
    <font>
      <sz val="12"/>
      <color rgb="FF4472C4"/>
      <name val="Arial"/>
      <family val="2"/>
    </font>
  </fonts>
  <fills count="10">
    <fill>
      <patternFill patternType="none"/>
    </fill>
    <fill>
      <patternFill patternType="gray125"/>
    </fill>
    <fill>
      <patternFill patternType="solid">
        <fgColor rgb="FF003479"/>
        <bgColor indexed="64"/>
      </patternFill>
    </fill>
    <fill>
      <patternFill patternType="solid">
        <fgColor rgb="FF003592"/>
        <bgColor indexed="64"/>
      </patternFill>
    </fill>
    <fill>
      <patternFill patternType="solid">
        <fgColor rgb="FFE0DCD8"/>
        <bgColor indexed="64"/>
      </patternFill>
    </fill>
    <fill>
      <patternFill patternType="solid">
        <fgColor theme="0"/>
        <bgColor indexed="64"/>
      </patternFill>
    </fill>
    <fill>
      <patternFill patternType="solid">
        <fgColor rgb="FF003595"/>
        <bgColor indexed="64"/>
      </patternFill>
    </fill>
    <fill>
      <patternFill patternType="solid">
        <fgColor theme="7" tint="0.79998168889431442"/>
        <bgColor indexed="64"/>
      </patternFill>
    </fill>
    <fill>
      <patternFill patternType="solid">
        <fgColor rgb="FF84CEFF"/>
        <bgColor indexed="64"/>
      </patternFill>
    </fill>
    <fill>
      <patternFill patternType="solid">
        <fgColor rgb="FFFFEFCA"/>
        <bgColor indexed="64"/>
      </patternFill>
    </fill>
  </fills>
  <borders count="137">
    <border>
      <left/>
      <right/>
      <top/>
      <bottom/>
      <diagonal/>
    </border>
    <border>
      <left/>
      <right/>
      <top/>
      <bottom style="thick">
        <color theme="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ck">
        <color rgb="FF808080"/>
      </left>
      <right style="thick">
        <color rgb="FF808080"/>
      </right>
      <top style="thick">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top style="thin">
        <color rgb="FF808080"/>
      </top>
      <bottom style="thin">
        <color rgb="FF808080"/>
      </bottom>
      <diagonal/>
    </border>
    <border>
      <left style="medium">
        <color theme="3"/>
      </left>
      <right style="medium">
        <color theme="3"/>
      </right>
      <top style="medium">
        <color theme="3"/>
      </top>
      <bottom style="medium">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style="thin">
        <color rgb="FF808080"/>
      </right>
      <top style="medium">
        <color theme="3"/>
      </top>
      <bottom/>
      <diagonal/>
    </border>
    <border>
      <left style="thin">
        <color rgb="FF808080"/>
      </left>
      <right style="thin">
        <color rgb="FF808080"/>
      </right>
      <top style="medium">
        <color theme="3"/>
      </top>
      <bottom/>
      <diagonal/>
    </border>
    <border>
      <left style="thin">
        <color rgb="FF808080"/>
      </left>
      <right style="medium">
        <color theme="3"/>
      </right>
      <top style="medium">
        <color theme="3"/>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style="thin">
        <color rgb="FF808080"/>
      </right>
      <top style="medium">
        <color theme="3"/>
      </top>
      <bottom style="thin">
        <color rgb="FF808080"/>
      </bottom>
      <diagonal/>
    </border>
    <border>
      <left style="thin">
        <color rgb="FF808080"/>
      </left>
      <right style="thin">
        <color rgb="FF808080"/>
      </right>
      <top style="medium">
        <color theme="3"/>
      </top>
      <bottom style="thin">
        <color rgb="FF808080"/>
      </bottom>
      <diagonal/>
    </border>
    <border>
      <left style="thin">
        <color rgb="FF808080"/>
      </left>
      <right/>
      <top style="medium">
        <color theme="3"/>
      </top>
      <bottom style="thin">
        <color rgb="FF808080"/>
      </bottom>
      <diagonal/>
    </border>
    <border>
      <left style="thin">
        <color rgb="FF808080"/>
      </left>
      <right style="medium">
        <color theme="3"/>
      </right>
      <top style="medium">
        <color theme="3"/>
      </top>
      <bottom style="thin">
        <color rgb="FF808080"/>
      </bottom>
      <diagonal/>
    </border>
    <border>
      <left style="medium">
        <color theme="3"/>
      </left>
      <right style="thin">
        <color rgb="FF808080"/>
      </right>
      <top style="thin">
        <color rgb="FF808080"/>
      </top>
      <bottom style="thin">
        <color rgb="FF808080"/>
      </bottom>
      <diagonal/>
    </border>
    <border>
      <left style="thin">
        <color rgb="FF808080"/>
      </left>
      <right style="medium">
        <color theme="3"/>
      </right>
      <top style="thin">
        <color rgb="FF808080"/>
      </top>
      <bottom style="thin">
        <color rgb="FF808080"/>
      </bottom>
      <diagonal/>
    </border>
    <border>
      <left style="medium">
        <color theme="3"/>
      </left>
      <right style="thin">
        <color rgb="FF808080"/>
      </right>
      <top style="thin">
        <color rgb="FF808080"/>
      </top>
      <bottom style="medium">
        <color theme="3"/>
      </bottom>
      <diagonal/>
    </border>
    <border>
      <left style="thin">
        <color rgb="FF808080"/>
      </left>
      <right style="thin">
        <color rgb="FF808080"/>
      </right>
      <top style="thin">
        <color rgb="FF808080"/>
      </top>
      <bottom style="medium">
        <color theme="3"/>
      </bottom>
      <diagonal/>
    </border>
    <border>
      <left style="thin">
        <color rgb="FF808080"/>
      </left>
      <right style="medium">
        <color theme="3"/>
      </right>
      <top style="thin">
        <color rgb="FF808080"/>
      </top>
      <bottom style="medium">
        <color theme="3"/>
      </bottom>
      <diagonal/>
    </border>
    <border>
      <left style="medium">
        <color theme="3"/>
      </left>
      <right style="thin">
        <color rgb="FF808080"/>
      </right>
      <top/>
      <bottom/>
      <diagonal/>
    </border>
    <border>
      <left style="thin">
        <color rgb="FF808080"/>
      </left>
      <right style="medium">
        <color theme="3"/>
      </right>
      <top/>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thin">
        <color theme="0" tint="-0.499984740745262"/>
      </left>
      <right style="thin">
        <color theme="0" tint="-0.499984740745262"/>
      </right>
      <top style="medium">
        <color theme="3"/>
      </top>
      <bottom style="thin">
        <color theme="0" tint="-0.499984740745262"/>
      </bottom>
      <diagonal/>
    </border>
    <border>
      <left style="thin">
        <color rgb="FF808080"/>
      </left>
      <right style="medium">
        <color theme="3"/>
      </right>
      <top/>
      <bottom style="medium">
        <color theme="3"/>
      </bottom>
      <diagonal/>
    </border>
    <border>
      <left style="thin">
        <color rgb="FF808080"/>
      </left>
      <right style="thin">
        <color rgb="FF808080"/>
      </right>
      <top style="medium">
        <color theme="3"/>
      </top>
      <bottom style="medium">
        <color theme="3"/>
      </bottom>
      <diagonal/>
    </border>
    <border>
      <left style="thin">
        <color rgb="FF808080"/>
      </left>
      <right style="medium">
        <color theme="3"/>
      </right>
      <top style="medium">
        <color theme="3"/>
      </top>
      <bottom style="medium">
        <color theme="3"/>
      </bottom>
      <diagonal/>
    </border>
    <border>
      <left style="medium">
        <color theme="3"/>
      </left>
      <right style="thin">
        <color theme="0" tint="-0.499984740745262"/>
      </right>
      <top style="medium">
        <color theme="3"/>
      </top>
      <bottom style="thin">
        <color theme="0" tint="-0.499984740745262"/>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thin">
        <color rgb="FF808080"/>
      </left>
      <right style="medium">
        <color theme="3"/>
      </right>
      <top style="thin">
        <color rgb="FF80808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808080"/>
      </bottom>
      <diagonal/>
    </border>
    <border>
      <left style="thin">
        <color indexed="64"/>
      </left>
      <right style="thin">
        <color indexed="64"/>
      </right>
      <top style="thin">
        <color rgb="FF808080"/>
      </top>
      <bottom style="thin">
        <color rgb="FF808080"/>
      </bottom>
      <diagonal/>
    </border>
    <border>
      <left style="thin">
        <color indexed="64"/>
      </left>
      <right style="thin">
        <color indexed="64"/>
      </right>
      <top style="thin">
        <color rgb="FF808080"/>
      </top>
      <bottom/>
      <diagonal/>
    </border>
    <border>
      <left style="thin">
        <color indexed="64"/>
      </left>
      <right style="thin">
        <color indexed="64"/>
      </right>
      <top style="thin">
        <color rgb="FF808080"/>
      </top>
      <bottom style="thin">
        <color indexed="64"/>
      </bottom>
      <diagonal/>
    </border>
    <border>
      <left style="thin">
        <color indexed="64"/>
      </left>
      <right style="thin">
        <color indexed="64"/>
      </right>
      <top style="medium">
        <color theme="3"/>
      </top>
      <bottom/>
      <diagonal/>
    </border>
    <border>
      <left style="medium">
        <color theme="2" tint="-0.249977111117893"/>
      </left>
      <right/>
      <top/>
      <bottom style="medium">
        <color theme="2" tint="-0.249977111117893"/>
      </bottom>
      <diagonal/>
    </border>
    <border>
      <left/>
      <right/>
      <top/>
      <bottom style="medium">
        <color theme="2" tint="-0.249977111117893"/>
      </bottom>
      <diagonal/>
    </border>
    <border>
      <left/>
      <right style="medium">
        <color theme="2" tint="-0.249977111117893"/>
      </right>
      <top/>
      <bottom style="medium">
        <color theme="2" tint="-0.249977111117893"/>
      </bottom>
      <diagonal/>
    </border>
    <border>
      <left style="medium">
        <color rgb="FF857362"/>
      </left>
      <right style="medium">
        <color rgb="FF857362"/>
      </right>
      <top style="medium">
        <color rgb="FF857362"/>
      </top>
      <bottom style="medium">
        <color rgb="FF857362"/>
      </bottom>
      <diagonal/>
    </border>
    <border>
      <left/>
      <right style="thin">
        <color theme="0" tint="-0.499984740745262"/>
      </right>
      <top style="medium">
        <color theme="0" tint="-0.499984740745262"/>
      </top>
      <bottom style="medium">
        <color theme="0" tint="-0.499984740745262"/>
      </bottom>
      <diagonal/>
    </border>
    <border>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2" tint="-0.249977111117893"/>
      </left>
      <right/>
      <top/>
      <bottom/>
      <diagonal/>
    </border>
    <border>
      <left/>
      <right style="medium">
        <color theme="2" tint="-0.249977111117893"/>
      </right>
      <top/>
      <bottom/>
      <diagonal/>
    </border>
    <border>
      <left style="medium">
        <color rgb="FF808080"/>
      </left>
      <right/>
      <top style="medium">
        <color theme="3"/>
      </top>
      <bottom style="medium">
        <color theme="3"/>
      </bottom>
      <diagonal/>
    </border>
    <border>
      <left style="medium">
        <color rgb="FF808080"/>
      </left>
      <right style="thin">
        <color rgb="FF808080"/>
      </right>
      <top style="medium">
        <color theme="3"/>
      </top>
      <bottom style="thin">
        <color rgb="FF808080"/>
      </bottom>
      <diagonal/>
    </border>
    <border>
      <left/>
      <right/>
      <top/>
      <bottom style="thick">
        <color theme="4" tint="0.499984740745262"/>
      </bottom>
      <diagonal/>
    </border>
    <border>
      <left style="thin">
        <color theme="0" tint="-0.499984740745262"/>
      </left>
      <right style="thin">
        <color indexed="64"/>
      </right>
      <top style="medium">
        <color theme="0" tint="-0.499984740745262"/>
      </top>
      <bottom style="medium">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medium">
        <color theme="0" tint="-0.499984740745262"/>
      </bottom>
      <diagonal/>
    </border>
    <border>
      <left/>
      <right style="medium">
        <color rgb="FF808080"/>
      </right>
      <top style="medium">
        <color theme="3"/>
      </top>
      <bottom style="medium">
        <color theme="3"/>
      </bottom>
      <diagonal/>
    </border>
    <border>
      <left style="thick">
        <color rgb="FF808080"/>
      </left>
      <right style="thick">
        <color rgb="FF808080"/>
      </right>
      <top style="thick">
        <color rgb="FF808080"/>
      </top>
      <bottom style="thick">
        <color rgb="FF808080"/>
      </bottom>
      <diagonal/>
    </border>
    <border>
      <left style="thin">
        <color rgb="FF808080"/>
      </left>
      <right style="thin">
        <color rgb="FF808080"/>
      </right>
      <top/>
      <bottom style="thin">
        <color theme="3"/>
      </bottom>
      <diagonal/>
    </border>
    <border>
      <left style="thin">
        <color rgb="FF808080"/>
      </left>
      <right style="medium">
        <color theme="3"/>
      </right>
      <top/>
      <bottom style="thin">
        <color theme="3"/>
      </bottom>
      <diagonal/>
    </border>
    <border>
      <left style="thin">
        <color theme="3"/>
      </left>
      <right style="thin">
        <color theme="3"/>
      </right>
      <top style="thin">
        <color theme="3"/>
      </top>
      <bottom style="thin">
        <color rgb="FF808080"/>
      </bottom>
      <diagonal/>
    </border>
    <border>
      <left style="medium">
        <color theme="3"/>
      </left>
      <right style="thin">
        <color rgb="FF808080"/>
      </right>
      <top/>
      <bottom style="thin">
        <color theme="3"/>
      </bottom>
      <diagonal/>
    </border>
    <border>
      <left style="medium">
        <color theme="3"/>
      </left>
      <right/>
      <top style="thin">
        <color theme="3"/>
      </top>
      <bottom style="thin">
        <color rgb="FF808080"/>
      </bottom>
      <diagonal/>
    </border>
    <border>
      <left style="medium">
        <color theme="3"/>
      </left>
      <right/>
      <top style="thin">
        <color rgb="FF808080"/>
      </top>
      <bottom style="medium">
        <color theme="3"/>
      </bottom>
      <diagonal/>
    </border>
    <border>
      <left style="thin">
        <color theme="3"/>
      </left>
      <right style="thin">
        <color theme="3"/>
      </right>
      <top style="thin">
        <color rgb="FF808080"/>
      </top>
      <bottom style="medium">
        <color theme="3"/>
      </bottom>
      <diagonal/>
    </border>
    <border>
      <left/>
      <right/>
      <top style="thin">
        <color theme="3"/>
      </top>
      <bottom style="thin">
        <color rgb="FF808080"/>
      </bottom>
      <diagonal/>
    </border>
    <border>
      <left/>
      <right/>
      <top style="thin">
        <color rgb="FF808080"/>
      </top>
      <bottom style="medium">
        <color theme="3"/>
      </bottom>
      <diagonal/>
    </border>
    <border>
      <left style="thin">
        <color theme="3"/>
      </left>
      <right style="medium">
        <color theme="3"/>
      </right>
      <top style="thin">
        <color theme="3"/>
      </top>
      <bottom style="thin">
        <color rgb="FF808080"/>
      </bottom>
      <diagonal/>
    </border>
    <border>
      <left style="thin">
        <color theme="3"/>
      </left>
      <right style="medium">
        <color theme="3"/>
      </right>
      <top style="thin">
        <color rgb="FF808080"/>
      </top>
      <bottom style="medium">
        <color theme="3"/>
      </bottom>
      <diagonal/>
    </border>
    <border>
      <left/>
      <right style="thin">
        <color rgb="FF808080"/>
      </right>
      <top style="medium">
        <color theme="3"/>
      </top>
      <bottom/>
      <diagonal/>
    </border>
    <border>
      <left style="medium">
        <color theme="3"/>
      </left>
      <right/>
      <top/>
      <bottom style="thin">
        <color theme="3"/>
      </bottom>
      <diagonal/>
    </border>
    <border>
      <left/>
      <right/>
      <top/>
      <bottom style="thin">
        <color theme="3"/>
      </bottom>
      <diagonal/>
    </border>
    <border>
      <left/>
      <right style="thin">
        <color rgb="FF808080"/>
      </right>
      <top/>
      <bottom style="thin">
        <color theme="3"/>
      </bottom>
      <diagonal/>
    </border>
    <border>
      <left/>
      <right style="thin">
        <color theme="3"/>
      </right>
      <top style="thin">
        <color theme="3"/>
      </top>
      <bottom style="thin">
        <color rgb="FF808080"/>
      </bottom>
      <diagonal/>
    </border>
    <border>
      <left/>
      <right style="thin">
        <color theme="3"/>
      </right>
      <top style="thin">
        <color rgb="FF808080"/>
      </top>
      <bottom style="medium">
        <color theme="3"/>
      </bottom>
      <diagonal/>
    </border>
    <border>
      <left style="thick">
        <color rgb="FF808080"/>
      </left>
      <right/>
      <top style="thick">
        <color rgb="FF808080"/>
      </top>
      <bottom style="medium">
        <color theme="3"/>
      </bottom>
      <diagonal/>
    </border>
    <border>
      <left/>
      <right/>
      <top style="thick">
        <color rgb="FF808080"/>
      </top>
      <bottom style="medium">
        <color theme="3"/>
      </bottom>
      <diagonal/>
    </border>
    <border>
      <left/>
      <right style="thick">
        <color rgb="FF808080"/>
      </right>
      <top style="thick">
        <color rgb="FF808080"/>
      </top>
      <bottom style="medium">
        <color theme="3"/>
      </bottom>
      <diagonal/>
    </border>
    <border>
      <left style="medium">
        <color theme="3"/>
      </left>
      <right style="thin">
        <color theme="3"/>
      </right>
      <top style="thin">
        <color rgb="FF808080"/>
      </top>
      <bottom style="medium">
        <color theme="3"/>
      </bottom>
      <diagonal/>
    </border>
    <border>
      <left style="medium">
        <color theme="3"/>
      </left>
      <right style="thin">
        <color theme="3"/>
      </right>
      <top style="thin">
        <color theme="3"/>
      </top>
      <bottom style="thin">
        <color rgb="FF808080"/>
      </bottom>
      <diagonal/>
    </border>
    <border>
      <left style="medium">
        <color theme="3"/>
      </left>
      <right/>
      <top style="medium">
        <color theme="3"/>
      </top>
      <bottom style="thin">
        <color rgb="FF808080"/>
      </bottom>
      <diagonal/>
    </border>
    <border>
      <left/>
      <right/>
      <top style="medium">
        <color theme="3"/>
      </top>
      <bottom style="thin">
        <color rgb="FF808080"/>
      </bottom>
      <diagonal/>
    </border>
    <border>
      <left/>
      <right style="thin">
        <color theme="0" tint="-0.499984740745262"/>
      </right>
      <top style="medium">
        <color theme="3"/>
      </top>
      <bottom style="thin">
        <color rgb="FF808080"/>
      </bottom>
      <diagonal/>
    </border>
    <border>
      <left style="medium">
        <color theme="3"/>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style="medium">
        <color theme="3"/>
      </bottom>
      <diagonal/>
    </border>
    <border>
      <left style="thin">
        <color indexed="64"/>
      </left>
      <right style="thin">
        <color indexed="64"/>
      </right>
      <top style="thin">
        <color indexed="64"/>
      </top>
      <bottom style="thin">
        <color indexed="64"/>
      </bottom>
      <diagonal/>
    </border>
    <border>
      <left/>
      <right style="thin">
        <color rgb="FF808080"/>
      </right>
      <top style="medium">
        <color theme="3"/>
      </top>
      <bottom style="thin">
        <color rgb="FF808080"/>
      </bottom>
      <diagonal/>
    </border>
    <border>
      <left/>
      <right style="thin">
        <color rgb="FF808080"/>
      </right>
      <top style="medium">
        <color theme="3"/>
      </top>
      <bottom style="medium">
        <color theme="3"/>
      </bottom>
      <diagonal/>
    </border>
    <border>
      <left style="medium">
        <color rgb="FF44546A"/>
      </left>
      <right/>
      <top style="medium">
        <color rgb="FF44546A"/>
      </top>
      <bottom/>
      <diagonal/>
    </border>
    <border>
      <left/>
      <right/>
      <top style="medium">
        <color rgb="FF44546A"/>
      </top>
      <bottom/>
      <diagonal/>
    </border>
    <border>
      <left/>
      <right style="medium">
        <color rgb="FF44546A"/>
      </right>
      <top style="medium">
        <color rgb="FF44546A"/>
      </top>
      <bottom/>
      <diagonal/>
    </border>
    <border>
      <left style="medium">
        <color rgb="FF44546A"/>
      </left>
      <right/>
      <top/>
      <bottom/>
      <diagonal/>
    </border>
    <border>
      <left/>
      <right style="medium">
        <color rgb="FF44546A"/>
      </right>
      <top/>
      <bottom/>
      <diagonal/>
    </border>
    <border>
      <left style="medium">
        <color rgb="FF44546A"/>
      </left>
      <right/>
      <top/>
      <bottom style="medium">
        <color rgb="FF44546A"/>
      </bottom>
      <diagonal/>
    </border>
    <border>
      <left/>
      <right/>
      <top/>
      <bottom style="medium">
        <color rgb="FF44546A"/>
      </bottom>
      <diagonal/>
    </border>
    <border>
      <left/>
      <right style="medium">
        <color rgb="FF44546A"/>
      </right>
      <top/>
      <bottom style="medium">
        <color rgb="FF44546A"/>
      </bottom>
      <diagonal/>
    </border>
    <border>
      <left style="medium">
        <color auto="1"/>
      </left>
      <right/>
      <top/>
      <bottom/>
      <diagonal/>
    </border>
    <border>
      <left style="medium">
        <color auto="1"/>
      </left>
      <right style="thin">
        <color rgb="FF808080"/>
      </right>
      <top style="medium">
        <color theme="3"/>
      </top>
      <bottom style="thin">
        <color rgb="FF808080"/>
      </bottom>
      <diagonal/>
    </border>
    <border>
      <left style="medium">
        <color auto="1"/>
      </left>
      <right style="thin">
        <color rgb="FF808080"/>
      </right>
      <top/>
      <bottom/>
      <diagonal/>
    </border>
    <border>
      <left style="medium">
        <color auto="1"/>
      </left>
      <right style="thin">
        <color rgb="FF808080"/>
      </right>
      <top style="thin">
        <color rgb="FF808080"/>
      </top>
      <bottom style="medium">
        <color theme="3"/>
      </bottom>
      <diagonal/>
    </border>
    <border>
      <left style="medium">
        <color auto="1"/>
      </left>
      <right style="thick">
        <color rgb="FF808080"/>
      </right>
      <top style="thick">
        <color rgb="FF808080"/>
      </top>
      <bottom/>
      <diagonal/>
    </border>
    <border>
      <left style="medium">
        <color auto="1"/>
      </left>
      <right style="thin">
        <color rgb="FF808080"/>
      </right>
      <top style="thin">
        <color rgb="FF808080"/>
      </top>
      <bottom style="thin">
        <color rgb="FF808080"/>
      </bottom>
      <diagonal/>
    </border>
    <border>
      <left style="medium">
        <color auto="1"/>
      </left>
      <right style="medium">
        <color theme="3"/>
      </right>
      <top style="medium">
        <color theme="3"/>
      </top>
      <bottom/>
      <diagonal/>
    </border>
    <border>
      <left style="medium">
        <color auto="1"/>
      </left>
      <right style="medium">
        <color theme="3"/>
      </right>
      <top/>
      <bottom/>
      <diagonal/>
    </border>
    <border>
      <left style="medium">
        <color auto="1"/>
      </left>
      <right style="medium">
        <color theme="3"/>
      </right>
      <top/>
      <bottom style="medium">
        <color theme="3"/>
      </bottom>
      <diagonal/>
    </border>
    <border>
      <left style="medium">
        <color indexed="64"/>
      </left>
      <right style="medium">
        <color indexed="64"/>
      </right>
      <top style="medium">
        <color indexed="64"/>
      </top>
      <bottom/>
      <diagonal/>
    </border>
    <border>
      <left style="medium">
        <color indexed="64"/>
      </left>
      <right style="medium">
        <color indexed="64"/>
      </right>
      <top style="medium">
        <color theme="3"/>
      </top>
      <bottom style="thin">
        <color rgb="FF808080"/>
      </bottom>
      <diagonal/>
    </border>
    <border>
      <left style="medium">
        <color indexed="64"/>
      </left>
      <right style="medium">
        <color indexed="64"/>
      </right>
      <top style="thin">
        <color rgb="FF808080"/>
      </top>
      <bottom style="thin">
        <color rgb="FF808080"/>
      </bottom>
      <diagonal/>
    </border>
    <border>
      <left style="medium">
        <color indexed="64"/>
      </left>
      <right style="medium">
        <color indexed="64"/>
      </right>
      <top style="thin">
        <color rgb="FF808080"/>
      </top>
      <bottom style="medium">
        <color indexed="64"/>
      </bottom>
      <diagonal/>
    </border>
    <border>
      <left style="medium">
        <color indexed="64"/>
      </left>
      <right style="medium">
        <color indexed="64"/>
      </right>
      <top style="medium">
        <color theme="3"/>
      </top>
      <bottom style="medium">
        <color indexed="64"/>
      </bottom>
      <diagonal/>
    </border>
    <border>
      <left style="medium">
        <color indexed="64"/>
      </left>
      <right style="medium">
        <color indexed="64"/>
      </right>
      <top style="medium">
        <color theme="3"/>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44546A"/>
      </left>
      <right/>
      <top style="medium">
        <color rgb="FF44546A"/>
      </top>
      <bottom style="medium">
        <color rgb="FF44546A"/>
      </bottom>
      <diagonal/>
    </border>
    <border>
      <left/>
      <right/>
      <top style="medium">
        <color rgb="FF44546A"/>
      </top>
      <bottom style="medium">
        <color rgb="FF44546A"/>
      </bottom>
      <diagonal/>
    </border>
    <border>
      <left/>
      <right style="medium">
        <color rgb="FF44546A"/>
      </right>
      <top style="medium">
        <color rgb="FF44546A"/>
      </top>
      <bottom style="medium">
        <color rgb="FF44546A"/>
      </bottom>
      <diagonal/>
    </border>
  </borders>
  <cellStyleXfs count="9">
    <xf numFmtId="0" fontId="0" fillId="0" borderId="0"/>
    <xf numFmtId="0" fontId="4" fillId="0" borderId="0" applyNumberFormat="0" applyFill="0" applyBorder="0" applyAlignment="0" applyProtection="0"/>
    <xf numFmtId="164" fontId="2" fillId="2" borderId="0" applyNumberFormat="0">
      <alignment horizontal="left"/>
    </xf>
    <xf numFmtId="0" fontId="1" fillId="0" borderId="0"/>
    <xf numFmtId="0" fontId="5" fillId="4" borderId="0" applyNumberFormat="0"/>
    <xf numFmtId="0" fontId="6" fillId="0" borderId="1" applyNumberFormat="0" applyFill="0" applyAlignment="0" applyProtection="0"/>
    <xf numFmtId="0" fontId="7" fillId="0" borderId="0"/>
    <xf numFmtId="0" fontId="6" fillId="0" borderId="1" applyNumberFormat="0" applyFill="0" applyAlignment="0" applyProtection="0"/>
    <xf numFmtId="0" fontId="26" fillId="0" borderId="70" applyNumberFormat="0" applyFill="0" applyAlignment="0" applyProtection="0"/>
  </cellStyleXfs>
  <cellXfs count="270">
    <xf numFmtId="0" fontId="0" fillId="0" borderId="0" xfId="0"/>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7" fillId="0" borderId="61" xfId="1" applyFont="1" applyBorder="1" applyAlignment="1" applyProtection="1">
      <alignment horizontal="left" vertical="top"/>
    </xf>
    <xf numFmtId="0" fontId="7" fillId="0" borderId="64" xfId="1" applyFont="1" applyBorder="1" applyAlignment="1" applyProtection="1">
      <alignment horizontal="left" vertical="top"/>
    </xf>
    <xf numFmtId="0" fontId="13" fillId="4" borderId="7" xfId="4" applyFont="1" applyBorder="1" applyAlignment="1">
      <alignment horizontal="center" vertical="center" wrapText="1"/>
    </xf>
    <xf numFmtId="0" fontId="13" fillId="4" borderId="60" xfId="4" applyFont="1" applyBorder="1" applyAlignment="1">
      <alignment horizontal="center" vertical="center" wrapText="1"/>
    </xf>
    <xf numFmtId="0" fontId="14" fillId="0" borderId="0" xfId="0" applyFont="1" applyAlignment="1">
      <alignment vertical="center"/>
    </xf>
    <xf numFmtId="0" fontId="16" fillId="0" borderId="0" xfId="0" applyFont="1" applyAlignment="1">
      <alignment vertical="center"/>
    </xf>
    <xf numFmtId="0" fontId="7" fillId="0" borderId="61" xfId="1" applyFont="1" applyBorder="1" applyAlignment="1" applyProtection="1">
      <alignment horizontal="left" vertical="center"/>
    </xf>
    <xf numFmtId="0" fontId="16" fillId="0" borderId="0" xfId="0" applyFont="1"/>
    <xf numFmtId="0" fontId="7" fillId="0" borderId="65" xfId="1" applyFont="1" applyFill="1" applyBorder="1" applyAlignment="1" applyProtection="1">
      <alignment horizontal="left" vertical="center"/>
    </xf>
    <xf numFmtId="0" fontId="1" fillId="0" borderId="0" xfId="3"/>
    <xf numFmtId="0" fontId="17" fillId="0" borderId="0" xfId="3" applyFont="1" applyAlignment="1">
      <alignment horizontal="center" vertical="center" wrapText="1"/>
    </xf>
    <xf numFmtId="0" fontId="18" fillId="0" borderId="0" xfId="3" applyFont="1"/>
    <xf numFmtId="0" fontId="19" fillId="0" borderId="0" xfId="3" applyFont="1"/>
    <xf numFmtId="0" fontId="18" fillId="0" borderId="0" xfId="3" applyFont="1" applyAlignment="1">
      <alignment vertical="center" textRotation="90"/>
    </xf>
    <xf numFmtId="0" fontId="18" fillId="0" borderId="0" xfId="3" applyFont="1" applyAlignment="1">
      <alignment vertical="center" wrapText="1"/>
    </xf>
    <xf numFmtId="0" fontId="18" fillId="0" borderId="0" xfId="3" applyFont="1" applyAlignment="1">
      <alignment horizontal="center" vertical="center"/>
    </xf>
    <xf numFmtId="3" fontId="20" fillId="0" borderId="0" xfId="6" applyNumberFormat="1" applyFont="1" applyAlignment="1">
      <alignment horizontal="center" vertical="center"/>
    </xf>
    <xf numFmtId="0" fontId="11" fillId="0" borderId="0" xfId="3" applyFont="1" applyAlignment="1">
      <alignment horizontal="center" vertical="center" wrapText="1"/>
    </xf>
    <xf numFmtId="3" fontId="18" fillId="0" borderId="0" xfId="3" applyNumberFormat="1" applyFont="1" applyAlignment="1">
      <alignment horizontal="center" vertical="center"/>
    </xf>
    <xf numFmtId="0" fontId="21" fillId="0" borderId="25" xfId="3" applyFont="1" applyBorder="1" applyAlignment="1">
      <alignment horizontal="left" vertical="center" wrapText="1"/>
    </xf>
    <xf numFmtId="0" fontId="21" fillId="0" borderId="26" xfId="3" applyFont="1" applyBorder="1" applyAlignment="1">
      <alignment horizontal="center" vertical="center" wrapText="1"/>
    </xf>
    <xf numFmtId="3" fontId="21" fillId="9" borderId="28" xfId="3" applyNumberFormat="1" applyFont="1" applyFill="1" applyBorder="1" applyAlignment="1">
      <alignment horizontal="center" vertical="center" wrapText="1"/>
    </xf>
    <xf numFmtId="3" fontId="21" fillId="9" borderId="51" xfId="3" applyNumberFormat="1" applyFont="1" applyFill="1" applyBorder="1" applyAlignment="1">
      <alignment horizontal="center" vertical="center" wrapText="1"/>
    </xf>
    <xf numFmtId="0" fontId="21" fillId="0" borderId="29" xfId="3" applyFont="1" applyBorder="1" applyAlignment="1">
      <alignment horizontal="left" vertical="center" wrapText="1"/>
    </xf>
    <xf numFmtId="0" fontId="21" fillId="0" borderId="10" xfId="3" applyFont="1" applyBorder="1" applyAlignment="1">
      <alignment horizontal="center" vertical="center" wrapText="1"/>
    </xf>
    <xf numFmtId="3" fontId="21" fillId="9" borderId="30" xfId="3" applyNumberFormat="1" applyFont="1" applyFill="1" applyBorder="1" applyAlignment="1">
      <alignment horizontal="center" vertical="center" wrapText="1"/>
    </xf>
    <xf numFmtId="3" fontId="21" fillId="9" borderId="52" xfId="3" applyNumberFormat="1" applyFont="1" applyFill="1" applyBorder="1" applyAlignment="1">
      <alignment horizontal="center" vertical="center" wrapText="1"/>
    </xf>
    <xf numFmtId="3" fontId="21" fillId="9" borderId="47" xfId="3" applyNumberFormat="1" applyFont="1" applyFill="1" applyBorder="1" applyAlignment="1">
      <alignment horizontal="center" vertical="center" wrapText="1"/>
    </xf>
    <xf numFmtId="3" fontId="21" fillId="9" borderId="53" xfId="3" applyNumberFormat="1" applyFont="1" applyFill="1" applyBorder="1" applyAlignment="1">
      <alignment horizontal="center" vertical="center" wrapText="1"/>
    </xf>
    <xf numFmtId="0" fontId="21" fillId="0" borderId="31" xfId="3" applyFont="1" applyBorder="1" applyAlignment="1">
      <alignment horizontal="left" vertical="center" wrapText="1"/>
    </xf>
    <xf numFmtId="0" fontId="21" fillId="0" borderId="32" xfId="3" applyFont="1" applyBorder="1" applyAlignment="1">
      <alignment horizontal="center" vertical="center" wrapText="1"/>
    </xf>
    <xf numFmtId="3" fontId="21" fillId="8" borderId="33" xfId="3" applyNumberFormat="1" applyFont="1" applyFill="1" applyBorder="1" applyAlignment="1">
      <alignment horizontal="center" vertical="center" wrapText="1"/>
    </xf>
    <xf numFmtId="3" fontId="21" fillId="8" borderId="54" xfId="3" applyNumberFormat="1" applyFont="1" applyFill="1" applyBorder="1" applyAlignment="1">
      <alignment horizontal="center" vertical="center" wrapText="1"/>
    </xf>
    <xf numFmtId="0" fontId="21" fillId="0" borderId="0" xfId="3" applyFont="1" applyAlignment="1">
      <alignment horizontal="left" vertical="center" wrapText="1"/>
    </xf>
    <xf numFmtId="0" fontId="21" fillId="0" borderId="0" xfId="3" applyFont="1" applyAlignment="1">
      <alignment horizontal="center" vertical="center" wrapText="1"/>
    </xf>
    <xf numFmtId="3" fontId="21" fillId="5" borderId="0" xfId="3" applyNumberFormat="1" applyFont="1" applyFill="1" applyAlignment="1">
      <alignment horizontal="center" vertical="center" wrapText="1"/>
    </xf>
    <xf numFmtId="0" fontId="20" fillId="0" borderId="0" xfId="6" applyFont="1" applyAlignment="1">
      <alignment horizontal="center" vertical="center"/>
    </xf>
    <xf numFmtId="3" fontId="21" fillId="8" borderId="30" xfId="3" applyNumberFormat="1" applyFont="1" applyFill="1" applyBorder="1" applyAlignment="1">
      <alignment horizontal="center" vertical="center" wrapText="1"/>
    </xf>
    <xf numFmtId="0" fontId="9" fillId="0" borderId="0" xfId="0" applyFont="1"/>
    <xf numFmtId="0" fontId="16" fillId="0" borderId="0" xfId="3"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0" xfId="0" applyAlignment="1">
      <alignment vertical="center" wrapText="1"/>
    </xf>
    <xf numFmtId="0" fontId="22" fillId="0" borderId="0" xfId="1" applyFont="1" applyFill="1" applyBorder="1" applyAlignment="1" applyProtection="1">
      <alignment horizontal="center" vertical="center"/>
    </xf>
    <xf numFmtId="0" fontId="23" fillId="0" borderId="0" xfId="0" applyFont="1" applyAlignment="1">
      <alignment horizontal="center" vertical="center" wrapText="1"/>
    </xf>
    <xf numFmtId="0" fontId="17" fillId="0" borderId="0" xfId="5" applyFont="1" applyFill="1" applyBorder="1" applyAlignment="1">
      <alignment vertical="center" wrapText="1"/>
    </xf>
    <xf numFmtId="0" fontId="24" fillId="0" borderId="0" xfId="3" applyFont="1" applyAlignment="1">
      <alignment horizontal="left" vertical="center" wrapText="1"/>
    </xf>
    <xf numFmtId="0" fontId="11" fillId="4" borderId="11" xfId="3" applyFont="1" applyFill="1" applyBorder="1" applyAlignment="1">
      <alignment horizontal="center" vertical="center" wrapText="1"/>
    </xf>
    <xf numFmtId="0" fontId="11" fillId="4" borderId="35" xfId="3" applyFont="1" applyFill="1" applyBorder="1" applyAlignment="1">
      <alignment horizontal="center" vertical="center" wrapText="1"/>
    </xf>
    <xf numFmtId="0" fontId="11" fillId="4" borderId="34" xfId="3" applyFont="1" applyFill="1" applyBorder="1" applyAlignment="1">
      <alignment horizontal="center" vertical="center" wrapText="1"/>
    </xf>
    <xf numFmtId="0" fontId="11" fillId="4" borderId="32" xfId="3" applyFont="1" applyFill="1" applyBorder="1" applyAlignment="1">
      <alignment horizontal="center" vertical="center" wrapText="1"/>
    </xf>
    <xf numFmtId="0" fontId="11" fillId="4" borderId="33" xfId="3" applyFont="1" applyFill="1" applyBorder="1" applyAlignment="1">
      <alignment horizontal="center" vertical="center" wrapText="1"/>
    </xf>
    <xf numFmtId="0" fontId="11" fillId="4" borderId="31" xfId="3" applyFont="1" applyFill="1" applyBorder="1" applyAlignment="1">
      <alignment horizontal="center" vertical="center" wrapText="1"/>
    </xf>
    <xf numFmtId="0" fontId="18" fillId="0" borderId="0" xfId="3" applyFont="1" applyAlignment="1">
      <alignment horizontal="center" vertical="center" wrapText="1"/>
    </xf>
    <xf numFmtId="3" fontId="21" fillId="4" borderId="26" xfId="3" applyNumberFormat="1" applyFont="1" applyFill="1" applyBorder="1" applyAlignment="1" applyProtection="1">
      <alignment horizontal="center" vertical="center" wrapText="1"/>
      <protection locked="0"/>
    </xf>
    <xf numFmtId="3" fontId="21" fillId="4" borderId="27" xfId="3" applyNumberFormat="1" applyFont="1" applyFill="1" applyBorder="1" applyAlignment="1" applyProtection="1">
      <alignment horizontal="center" vertical="center" wrapText="1"/>
      <protection locked="0"/>
    </xf>
    <xf numFmtId="3" fontId="21" fillId="4" borderId="25" xfId="3" applyNumberFormat="1" applyFont="1" applyFill="1" applyBorder="1" applyAlignment="1" applyProtection="1">
      <alignment horizontal="center" vertical="center" wrapText="1"/>
      <protection locked="0"/>
    </xf>
    <xf numFmtId="3" fontId="21" fillId="4" borderId="10" xfId="3" applyNumberFormat="1" applyFont="1" applyFill="1" applyBorder="1" applyAlignment="1" applyProtection="1">
      <alignment horizontal="center" vertical="center" wrapText="1"/>
      <protection locked="0"/>
    </xf>
    <xf numFmtId="3" fontId="21" fillId="4" borderId="12" xfId="3" applyNumberFormat="1" applyFont="1" applyFill="1" applyBorder="1" applyAlignment="1" applyProtection="1">
      <alignment horizontal="center" vertical="center" wrapText="1"/>
      <protection locked="0"/>
    </xf>
    <xf numFmtId="3" fontId="21" fillId="4" borderId="29" xfId="3" applyNumberFormat="1" applyFont="1" applyFill="1" applyBorder="1" applyAlignment="1" applyProtection="1">
      <alignment horizontal="center" vertical="center" wrapText="1"/>
      <protection locked="0"/>
    </xf>
    <xf numFmtId="3" fontId="21" fillId="7" borderId="10" xfId="3" applyNumberFormat="1" applyFont="1" applyFill="1" applyBorder="1" applyAlignment="1" applyProtection="1">
      <alignment horizontal="center" vertical="center" wrapText="1"/>
      <protection locked="0"/>
    </xf>
    <xf numFmtId="3" fontId="21" fillId="7" borderId="12" xfId="3" applyNumberFormat="1" applyFont="1" applyFill="1" applyBorder="1" applyAlignment="1" applyProtection="1">
      <alignment horizontal="center" vertical="center" wrapText="1"/>
      <protection locked="0"/>
    </xf>
    <xf numFmtId="3" fontId="21" fillId="8" borderId="32" xfId="3" applyNumberFormat="1" applyFont="1" applyFill="1" applyBorder="1" applyAlignment="1" applyProtection="1">
      <alignment horizontal="center" vertical="center" wrapText="1"/>
      <protection locked="0"/>
    </xf>
    <xf numFmtId="3" fontId="21" fillId="8" borderId="31" xfId="3" applyNumberFormat="1" applyFont="1" applyFill="1" applyBorder="1" applyAlignment="1" applyProtection="1">
      <alignment horizontal="center" vertical="center" wrapText="1"/>
      <protection locked="0"/>
    </xf>
    <xf numFmtId="3" fontId="21" fillId="5" borderId="0" xfId="3" applyNumberFormat="1" applyFont="1" applyFill="1" applyAlignment="1" applyProtection="1">
      <alignment horizontal="center" vertical="center" wrapText="1"/>
      <protection locked="0"/>
    </xf>
    <xf numFmtId="0" fontId="10" fillId="0" borderId="0" xfId="5" applyFont="1" applyFill="1" applyBorder="1" applyAlignment="1">
      <alignment vertical="center" wrapText="1"/>
    </xf>
    <xf numFmtId="0" fontId="25" fillId="0" borderId="0" xfId="5" applyFont="1" applyFill="1" applyBorder="1" applyAlignment="1">
      <alignment vertical="center" wrapText="1"/>
    </xf>
    <xf numFmtId="165" fontId="21" fillId="8" borderId="28" xfId="3" applyNumberFormat="1" applyFont="1" applyFill="1" applyBorder="1" applyAlignment="1">
      <alignment horizontal="center" vertical="center" wrapText="1"/>
    </xf>
    <xf numFmtId="165" fontId="21" fillId="8" borderId="30" xfId="3" applyNumberFormat="1" applyFont="1" applyFill="1" applyBorder="1" applyAlignment="1">
      <alignment horizontal="center" vertical="center" wrapText="1"/>
    </xf>
    <xf numFmtId="165" fontId="21" fillId="8" borderId="33" xfId="3" applyNumberFormat="1" applyFont="1" applyFill="1" applyBorder="1" applyAlignment="1">
      <alignment horizontal="center" vertical="center" wrapText="1"/>
    </xf>
    <xf numFmtId="0" fontId="13" fillId="4" borderId="71" xfId="4"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3" fontId="21" fillId="8" borderId="33" xfId="3" applyNumberFormat="1" applyFont="1" applyFill="1" applyBorder="1" applyAlignment="1" applyProtection="1">
      <alignment horizontal="center" vertical="center" wrapText="1"/>
      <protection locked="0"/>
    </xf>
    <xf numFmtId="3" fontId="21" fillId="0" borderId="0" xfId="3" applyNumberFormat="1" applyFont="1" applyAlignment="1" applyProtection="1">
      <alignment horizontal="center" vertical="center" wrapText="1"/>
      <protection locked="0"/>
    </xf>
    <xf numFmtId="0" fontId="21" fillId="0" borderId="41" xfId="3" applyFont="1" applyBorder="1" applyAlignment="1">
      <alignment horizontal="center" vertical="center" wrapText="1"/>
    </xf>
    <xf numFmtId="3" fontId="21" fillId="7" borderId="42" xfId="3" applyNumberFormat="1" applyFont="1" applyFill="1" applyBorder="1" applyAlignment="1" applyProtection="1">
      <alignment horizontal="center" vertical="center" wrapText="1"/>
      <protection locked="0"/>
    </xf>
    <xf numFmtId="3" fontId="21" fillId="7" borderId="13" xfId="3" applyNumberFormat="1" applyFont="1" applyFill="1" applyBorder="1" applyAlignment="1" applyProtection="1">
      <alignment horizontal="center" vertical="center" wrapText="1"/>
      <protection locked="0"/>
    </xf>
    <xf numFmtId="0" fontId="3" fillId="4" borderId="76" xfId="0" applyFont="1" applyFill="1" applyBorder="1" applyAlignment="1">
      <alignment horizontal="center" vertical="center" wrapText="1"/>
    </xf>
    <xf numFmtId="0" fontId="28" fillId="0" borderId="76" xfId="8" applyFont="1" applyBorder="1" applyAlignment="1">
      <alignment horizontal="center" vertical="center" wrapText="1"/>
    </xf>
    <xf numFmtId="0" fontId="11" fillId="4" borderId="9" xfId="3" applyFont="1" applyFill="1" applyBorder="1" applyAlignment="1">
      <alignment horizontal="left" vertical="center" wrapText="1"/>
    </xf>
    <xf numFmtId="0" fontId="11" fillId="4" borderId="48" xfId="3" applyFont="1" applyFill="1" applyBorder="1" applyAlignment="1">
      <alignment horizontal="left" vertical="center" wrapText="1"/>
    </xf>
    <xf numFmtId="0" fontId="11" fillId="4" borderId="79" xfId="3" applyFont="1" applyFill="1" applyBorder="1" applyAlignment="1">
      <alignment horizontal="center" vertical="center" wrapText="1"/>
    </xf>
    <xf numFmtId="0" fontId="11" fillId="4" borderId="83" xfId="3" applyFont="1" applyFill="1" applyBorder="1" applyAlignment="1">
      <alignment horizontal="center" vertical="center" wrapText="1"/>
    </xf>
    <xf numFmtId="0" fontId="11" fillId="4" borderId="86" xfId="3" applyFont="1" applyFill="1" applyBorder="1" applyAlignment="1">
      <alignment horizontal="center" vertical="center" wrapText="1"/>
    </xf>
    <xf numFmtId="0" fontId="11" fillId="4" borderId="87" xfId="3" applyFont="1" applyFill="1" applyBorder="1" applyAlignment="1">
      <alignment horizontal="center" vertical="center" wrapText="1"/>
    </xf>
    <xf numFmtId="0" fontId="1" fillId="0" borderId="0" xfId="3" applyAlignment="1">
      <alignment horizontal="left"/>
    </xf>
    <xf numFmtId="0" fontId="11" fillId="4" borderId="97" xfId="3" applyFont="1" applyFill="1" applyBorder="1" applyAlignment="1">
      <alignment horizontal="center" vertical="center" wrapText="1"/>
    </xf>
    <xf numFmtId="0" fontId="11" fillId="4" borderId="98" xfId="3" applyFont="1" applyFill="1" applyBorder="1" applyAlignment="1">
      <alignment horizontal="center" vertical="center" wrapText="1"/>
    </xf>
    <xf numFmtId="165" fontId="21" fillId="8" borderId="10" xfId="3" applyNumberFormat="1" applyFont="1" applyFill="1" applyBorder="1" applyAlignment="1" applyProtection="1">
      <alignment horizontal="center" vertical="center" wrapText="1"/>
      <protection locked="0"/>
    </xf>
    <xf numFmtId="165" fontId="21" fillId="8" borderId="32" xfId="3" applyNumberFormat="1" applyFont="1" applyFill="1" applyBorder="1" applyAlignment="1" applyProtection="1">
      <alignment horizontal="center" vertical="center" wrapText="1"/>
      <protection locked="0"/>
    </xf>
    <xf numFmtId="1" fontId="20" fillId="9" borderId="39" xfId="0" applyNumberFormat="1" applyFont="1" applyFill="1" applyBorder="1" applyAlignment="1" applyProtection="1">
      <alignment horizontal="center" vertical="center" wrapText="1"/>
      <protection locked="0"/>
    </xf>
    <xf numFmtId="1" fontId="21" fillId="9" borderId="28" xfId="3" applyNumberFormat="1" applyFont="1" applyFill="1" applyBorder="1" applyAlignment="1" applyProtection="1">
      <alignment horizontal="center" vertical="center" wrapText="1"/>
      <protection locked="0"/>
    </xf>
    <xf numFmtId="1" fontId="21" fillId="9" borderId="10" xfId="3" applyNumberFormat="1" applyFont="1" applyFill="1" applyBorder="1" applyAlignment="1" applyProtection="1">
      <alignment horizontal="center" vertical="center" wrapText="1"/>
      <protection locked="0"/>
    </xf>
    <xf numFmtId="1" fontId="21" fillId="9" borderId="30" xfId="3" applyNumberFormat="1" applyFont="1" applyFill="1" applyBorder="1" applyAlignment="1" applyProtection="1">
      <alignment horizontal="center" vertical="center" wrapText="1"/>
      <protection locked="0"/>
    </xf>
    <xf numFmtId="1" fontId="20" fillId="9" borderId="43" xfId="0" applyNumberFormat="1" applyFont="1" applyFill="1" applyBorder="1" applyAlignment="1" applyProtection="1">
      <alignment horizontal="center" vertical="center" wrapText="1"/>
      <protection locked="0"/>
    </xf>
    <xf numFmtId="1" fontId="21" fillId="9" borderId="29" xfId="3" applyNumberFormat="1" applyFont="1" applyFill="1" applyBorder="1" applyAlignment="1" applyProtection="1">
      <alignment horizontal="center" vertical="center" wrapText="1"/>
      <protection locked="0"/>
    </xf>
    <xf numFmtId="166" fontId="21" fillId="8" borderId="28" xfId="3" applyNumberFormat="1" applyFont="1" applyFill="1" applyBorder="1" applyAlignment="1" applyProtection="1">
      <alignment horizontal="center" vertical="center" wrapText="1"/>
      <protection locked="0"/>
    </xf>
    <xf numFmtId="166" fontId="21" fillId="8" borderId="30" xfId="3" applyNumberFormat="1" applyFont="1" applyFill="1" applyBorder="1" applyAlignment="1" applyProtection="1">
      <alignment horizontal="center" vertical="center" wrapText="1"/>
      <protection locked="0"/>
    </xf>
    <xf numFmtId="166" fontId="21" fillId="8" borderId="33" xfId="3" applyNumberFormat="1" applyFont="1" applyFill="1" applyBorder="1" applyAlignment="1" applyProtection="1">
      <alignment horizontal="center" vertical="center" wrapText="1"/>
      <protection locked="0"/>
    </xf>
    <xf numFmtId="0" fontId="10" fillId="3" borderId="0" xfId="2" applyNumberFormat="1" applyFont="1" applyFill="1" applyAlignment="1">
      <alignment horizontal="left" vertical="center"/>
    </xf>
    <xf numFmtId="0" fontId="4" fillId="0" borderId="8" xfId="1" applyBorder="1" applyAlignment="1" applyProtection="1">
      <alignment horizontal="left" vertical="top"/>
    </xf>
    <xf numFmtId="0" fontId="4" fillId="0" borderId="62" xfId="1" applyBorder="1" applyAlignment="1" applyProtection="1">
      <alignment horizontal="left" vertical="top"/>
    </xf>
    <xf numFmtId="0" fontId="4" fillId="0" borderId="63" xfId="1" applyBorder="1" applyAlignment="1" applyProtection="1">
      <alignment horizontal="left" vertical="top"/>
    </xf>
    <xf numFmtId="0" fontId="4" fillId="0" borderId="8" xfId="1" applyBorder="1" applyAlignment="1" applyProtection="1">
      <alignment horizontal="left" vertical="center"/>
    </xf>
    <xf numFmtId="0" fontId="4" fillId="0" borderId="63" xfId="1" applyFill="1" applyBorder="1" applyAlignment="1" applyProtection="1">
      <alignment horizontal="left" vertical="center"/>
    </xf>
    <xf numFmtId="0" fontId="0" fillId="5" borderId="0" xfId="0" applyFill="1"/>
    <xf numFmtId="0" fontId="13" fillId="4" borderId="106" xfId="4" applyFont="1" applyBorder="1" applyAlignment="1">
      <alignment horizontal="center" vertical="center" wrapText="1"/>
    </xf>
    <xf numFmtId="0" fontId="27" fillId="0" borderId="106" xfId="1" applyFont="1" applyBorder="1" applyAlignment="1" applyProtection="1">
      <alignment horizontal="left" vertical="top" wrapText="1"/>
    </xf>
    <xf numFmtId="0" fontId="7" fillId="0" borderId="106" xfId="1" applyFont="1" applyBorder="1" applyAlignment="1" applyProtection="1">
      <alignment horizontal="left" vertical="top" wrapText="1"/>
    </xf>
    <xf numFmtId="0" fontId="4" fillId="0" borderId="106" xfId="1" applyBorder="1" applyAlignment="1">
      <alignment horizontal="left" vertical="top"/>
    </xf>
    <xf numFmtId="0" fontId="4" fillId="0" borderId="106" xfId="1" applyBorder="1" applyAlignment="1">
      <alignment horizontal="left" vertical="center"/>
    </xf>
    <xf numFmtId="0" fontId="0" fillId="5" borderId="0" xfId="0" applyFill="1" applyAlignment="1">
      <alignment vertical="center"/>
    </xf>
    <xf numFmtId="0" fontId="18" fillId="5" borderId="0" xfId="3" applyFont="1" applyFill="1" applyAlignment="1">
      <alignment vertical="center" wrapText="1"/>
    </xf>
    <xf numFmtId="0" fontId="18" fillId="5" borderId="0" xfId="3" applyFont="1" applyFill="1" applyAlignment="1">
      <alignment horizontal="center" vertical="center"/>
    </xf>
    <xf numFmtId="3" fontId="20" fillId="5" borderId="0" xfId="6" applyNumberFormat="1" applyFont="1" applyFill="1" applyAlignment="1">
      <alignment horizontal="center" vertical="center"/>
    </xf>
    <xf numFmtId="0" fontId="1" fillId="5" borderId="0" xfId="3" applyFill="1"/>
    <xf numFmtId="0" fontId="4" fillId="0" borderId="0" xfId="1" applyFill="1"/>
    <xf numFmtId="0" fontId="0" fillId="0" borderId="0" xfId="0" applyAlignment="1">
      <alignment horizontal="left" vertical="center"/>
    </xf>
    <xf numFmtId="0" fontId="12" fillId="0" borderId="0" xfId="0" applyFont="1" applyAlignment="1">
      <alignment horizontal="left" vertical="center"/>
    </xf>
    <xf numFmtId="0" fontId="12" fillId="7" borderId="59" xfId="0" applyFont="1" applyFill="1" applyBorder="1" applyAlignment="1" applyProtection="1">
      <alignment horizontal="center" vertical="center"/>
      <protection locked="0"/>
    </xf>
    <xf numFmtId="0" fontId="11" fillId="4" borderId="121" xfId="3" applyFont="1" applyFill="1" applyBorder="1" applyAlignment="1">
      <alignment horizontal="left" vertical="center" wrapText="1"/>
    </xf>
    <xf numFmtId="0" fontId="21" fillId="0" borderId="118" xfId="3" applyFont="1" applyBorder="1" applyAlignment="1">
      <alignment horizontal="left" vertical="center" wrapText="1"/>
    </xf>
    <xf numFmtId="0" fontId="21" fillId="0" borderId="122" xfId="3" applyFont="1" applyBorder="1" applyAlignment="1">
      <alignment horizontal="left" vertical="center" wrapText="1"/>
    </xf>
    <xf numFmtId="0" fontId="21" fillId="0" borderId="120" xfId="3" applyFont="1" applyBorder="1" applyAlignment="1">
      <alignment horizontal="left" vertical="center" wrapText="1"/>
    </xf>
    <xf numFmtId="0" fontId="21" fillId="0" borderId="107" xfId="3" applyFont="1" applyBorder="1" applyAlignment="1">
      <alignment horizontal="center" vertical="center" wrapText="1"/>
    </xf>
    <xf numFmtId="0" fontId="21" fillId="0" borderId="104" xfId="3" applyFont="1" applyBorder="1" applyAlignment="1">
      <alignment horizontal="center" vertical="center" wrapText="1"/>
    </xf>
    <xf numFmtId="0" fontId="21" fillId="0" borderId="105" xfId="3" applyFont="1" applyBorder="1" applyAlignment="1">
      <alignment horizontal="center" vertical="center" wrapText="1"/>
    </xf>
    <xf numFmtId="0" fontId="11" fillId="4" borderId="126" xfId="3" applyFont="1" applyFill="1" applyBorder="1" applyAlignment="1">
      <alignment horizontal="left" vertical="center" wrapText="1"/>
    </xf>
    <xf numFmtId="0" fontId="21" fillId="0" borderId="127" xfId="3" applyFont="1" applyBorder="1" applyAlignment="1">
      <alignment horizontal="left" vertical="center" wrapText="1"/>
    </xf>
    <xf numFmtId="0" fontId="21" fillId="0" borderId="128" xfId="3" applyFont="1" applyBorder="1" applyAlignment="1">
      <alignment horizontal="left" vertical="center" wrapText="1"/>
    </xf>
    <xf numFmtId="0" fontId="21" fillId="0" borderId="129" xfId="3" applyFont="1" applyBorder="1" applyAlignment="1">
      <alignment horizontal="left" vertical="center" wrapText="1"/>
    </xf>
    <xf numFmtId="0" fontId="21" fillId="0" borderId="108" xfId="3" applyFont="1" applyBorder="1" applyAlignment="1">
      <alignment horizontal="center" vertical="center" wrapText="1"/>
    </xf>
    <xf numFmtId="0" fontId="21" fillId="0" borderId="130" xfId="3" applyFont="1" applyBorder="1" applyAlignment="1">
      <alignment horizontal="left" vertical="center" wrapText="1"/>
    </xf>
    <xf numFmtId="0" fontId="30" fillId="0" borderId="0" xfId="0" applyFont="1"/>
    <xf numFmtId="0" fontId="30" fillId="0" borderId="0" xfId="0" applyFont="1" applyAlignment="1">
      <alignment vertical="center" wrapText="1"/>
    </xf>
    <xf numFmtId="0" fontId="30" fillId="0" borderId="0" xfId="0" applyFont="1" applyAlignment="1">
      <alignment vertical="center"/>
    </xf>
    <xf numFmtId="0" fontId="4" fillId="0" borderId="56" xfId="1" applyBorder="1" applyAlignment="1">
      <alignment horizontal="left" vertical="top" wrapText="1"/>
    </xf>
    <xf numFmtId="0" fontId="4" fillId="0" borderId="57" xfId="1" applyBorder="1" applyAlignment="1">
      <alignment horizontal="left" vertical="top" wrapText="1"/>
    </xf>
    <xf numFmtId="0" fontId="4" fillId="0" borderId="58" xfId="1" applyBorder="1" applyAlignment="1">
      <alignment horizontal="left" vertical="top" wrapText="1"/>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0" fillId="3" borderId="0" xfId="2" applyNumberFormat="1" applyFont="1" applyFill="1" applyAlignment="1">
      <alignment horizontal="left" vertical="center"/>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4" fillId="0" borderId="66" xfId="1" applyFill="1" applyBorder="1" applyAlignment="1"/>
    <xf numFmtId="0" fontId="4" fillId="0" borderId="0" xfId="1" applyFill="1" applyBorder="1" applyAlignment="1"/>
    <xf numFmtId="0" fontId="4" fillId="0" borderId="67" xfId="1" applyFill="1" applyBorder="1" applyAlignment="1"/>
    <xf numFmtId="0" fontId="17" fillId="0" borderId="0" xfId="7" applyFont="1" applyBorder="1" applyAlignment="1">
      <alignment horizontal="left" vertical="center" wrapText="1"/>
    </xf>
    <xf numFmtId="0" fontId="29" fillId="0" borderId="0" xfId="7" applyFont="1" applyBorder="1" applyAlignment="1">
      <alignment horizontal="left" vertical="center" wrapText="1"/>
    </xf>
    <xf numFmtId="0" fontId="10" fillId="6" borderId="117" xfId="5" applyFont="1" applyFill="1" applyBorder="1" applyAlignment="1">
      <alignment horizontal="center" vertical="center" wrapText="1"/>
    </xf>
    <xf numFmtId="0" fontId="10" fillId="6" borderId="0" xfId="5" applyFont="1" applyFill="1" applyBorder="1" applyAlignment="1">
      <alignment horizontal="center" vertical="center" wrapText="1"/>
    </xf>
    <xf numFmtId="0" fontId="11" fillId="4" borderId="48" xfId="3" applyFont="1" applyFill="1" applyBorder="1" applyAlignment="1">
      <alignment horizontal="center" vertical="center" wrapText="1"/>
    </xf>
    <xf numFmtId="0" fontId="11" fillId="4" borderId="49" xfId="3" applyFont="1" applyFill="1" applyBorder="1" applyAlignment="1">
      <alignment horizontal="center" vertical="center" wrapText="1"/>
    </xf>
    <xf numFmtId="0" fontId="11" fillId="4" borderId="50" xfId="3" applyFont="1" applyFill="1" applyBorder="1" applyAlignment="1">
      <alignment horizontal="center" vertical="center" wrapText="1"/>
    </xf>
    <xf numFmtId="0" fontId="1" fillId="5" borderId="55" xfId="3" applyFill="1" applyBorder="1" applyAlignment="1">
      <alignment horizontal="left"/>
    </xf>
    <xf numFmtId="0" fontId="1" fillId="5" borderId="49" xfId="3" applyFill="1" applyBorder="1" applyAlignment="1">
      <alignment horizontal="left"/>
    </xf>
    <xf numFmtId="0" fontId="1" fillId="5" borderId="50" xfId="3" applyFill="1" applyBorder="1" applyAlignment="1">
      <alignment horizontal="left"/>
    </xf>
    <xf numFmtId="0" fontId="1" fillId="5" borderId="48" xfId="3" applyFill="1" applyBorder="1" applyAlignment="1">
      <alignment horizontal="left"/>
    </xf>
    <xf numFmtId="0" fontId="1" fillId="5" borderId="123" xfId="3" applyFill="1" applyBorder="1" applyAlignment="1">
      <alignment horizontal="left" wrapText="1"/>
    </xf>
    <xf numFmtId="0" fontId="1" fillId="5" borderId="124" xfId="3" applyFill="1" applyBorder="1" applyAlignment="1">
      <alignment horizontal="left"/>
    </xf>
    <xf numFmtId="0" fontId="1" fillId="5" borderId="125" xfId="3" applyFill="1" applyBorder="1" applyAlignment="1">
      <alignment horizontal="left"/>
    </xf>
    <xf numFmtId="0" fontId="11" fillId="4" borderId="118" xfId="3" applyFont="1" applyFill="1" applyBorder="1" applyAlignment="1">
      <alignment horizontal="center" vertical="center" wrapText="1"/>
    </xf>
    <xf numFmtId="0" fontId="11" fillId="4" borderId="119" xfId="3" applyFont="1" applyFill="1" applyBorder="1" applyAlignment="1">
      <alignment horizontal="center" vertical="center" wrapText="1"/>
    </xf>
    <xf numFmtId="0" fontId="11" fillId="4" borderId="120" xfId="3" applyFont="1" applyFill="1" applyBorder="1" applyAlignment="1">
      <alignment horizontal="center" vertical="center" wrapText="1"/>
    </xf>
    <xf numFmtId="0" fontId="11" fillId="4" borderId="26" xfId="3" applyFont="1" applyFill="1" applyBorder="1" applyAlignment="1">
      <alignment horizontal="center" vertical="center" wrapText="1"/>
    </xf>
    <xf numFmtId="0" fontId="11" fillId="4" borderId="11" xfId="3" applyFont="1" applyFill="1" applyBorder="1" applyAlignment="1">
      <alignment horizontal="center" vertical="center" wrapText="1"/>
    </xf>
    <xf numFmtId="0" fontId="11" fillId="4" borderId="32" xfId="3" applyFont="1" applyFill="1" applyBorder="1" applyAlignment="1">
      <alignment horizontal="center" vertical="center" wrapText="1"/>
    </xf>
    <xf numFmtId="0" fontId="11" fillId="4" borderId="21" xfId="3" applyFont="1" applyFill="1" applyBorder="1" applyAlignment="1">
      <alignment horizontal="center" vertical="center" wrapText="1"/>
    </xf>
    <xf numFmtId="0" fontId="11" fillId="4" borderId="35" xfId="3" applyFont="1" applyFill="1" applyBorder="1" applyAlignment="1">
      <alignment horizontal="center" vertical="center" wrapText="1"/>
    </xf>
    <xf numFmtId="0" fontId="11" fillId="4" borderId="40" xfId="3" applyFont="1" applyFill="1" applyBorder="1" applyAlignment="1">
      <alignment horizontal="center" vertical="center" wrapText="1"/>
    </xf>
    <xf numFmtId="0" fontId="11" fillId="4" borderId="19" xfId="3" applyFont="1" applyFill="1" applyBorder="1" applyAlignment="1">
      <alignment horizontal="left" vertical="center" wrapText="1"/>
    </xf>
    <xf numFmtId="0" fontId="11" fillId="4" borderId="20" xfId="3" applyFont="1" applyFill="1" applyBorder="1" applyAlignment="1">
      <alignment horizontal="left" vertical="center" wrapText="1"/>
    </xf>
    <xf numFmtId="0" fontId="11" fillId="4" borderId="21" xfId="3" applyFont="1" applyFill="1" applyBorder="1" applyAlignment="1">
      <alignment horizontal="left" vertical="center" wrapText="1"/>
    </xf>
    <xf numFmtId="0" fontId="1" fillId="5" borderId="36" xfId="3" applyFill="1" applyBorder="1" applyAlignment="1">
      <alignment horizontal="left"/>
    </xf>
    <xf numFmtId="0" fontId="1" fillId="5" borderId="37" xfId="3" applyFill="1" applyBorder="1" applyAlignment="1">
      <alignment horizontal="left"/>
    </xf>
    <xf numFmtId="0" fontId="1" fillId="5" borderId="38" xfId="3" applyFill="1" applyBorder="1" applyAlignment="1">
      <alignment horizontal="left"/>
    </xf>
    <xf numFmtId="0" fontId="1" fillId="5" borderId="22" xfId="3" applyFill="1" applyBorder="1" applyAlignment="1">
      <alignment horizontal="left"/>
    </xf>
    <xf numFmtId="0" fontId="1" fillId="5" borderId="23" xfId="3" applyFill="1" applyBorder="1" applyAlignment="1">
      <alignment horizontal="left"/>
    </xf>
    <xf numFmtId="0" fontId="1" fillId="5" borderId="24" xfId="3" applyFill="1" applyBorder="1" applyAlignment="1">
      <alignment horizontal="left"/>
    </xf>
    <xf numFmtId="0" fontId="1" fillId="5" borderId="14" xfId="3" applyFill="1" applyBorder="1" applyAlignment="1">
      <alignment horizontal="left"/>
    </xf>
    <xf numFmtId="0" fontId="1" fillId="5" borderId="0" xfId="3" applyFill="1" applyAlignment="1">
      <alignment horizontal="left"/>
    </xf>
    <xf numFmtId="0" fontId="1" fillId="5" borderId="15" xfId="3" applyFill="1" applyBorder="1" applyAlignment="1">
      <alignment horizontal="left"/>
    </xf>
    <xf numFmtId="0" fontId="1" fillId="5" borderId="16" xfId="3" applyFill="1" applyBorder="1" applyAlignment="1">
      <alignment horizontal="left"/>
    </xf>
    <xf numFmtId="0" fontId="1" fillId="5" borderId="17" xfId="3" applyFill="1" applyBorder="1" applyAlignment="1">
      <alignment horizontal="left"/>
    </xf>
    <xf numFmtId="0" fontId="1" fillId="5" borderId="18" xfId="3" applyFill="1" applyBorder="1" applyAlignment="1">
      <alignment horizontal="left"/>
    </xf>
    <xf numFmtId="0" fontId="11" fillId="4" borderId="69" xfId="3" applyFont="1" applyFill="1" applyBorder="1" applyAlignment="1">
      <alignment horizontal="center" vertical="center" wrapText="1"/>
    </xf>
    <xf numFmtId="0" fontId="11" fillId="4" borderId="28" xfId="3" applyFont="1" applyFill="1" applyBorder="1" applyAlignment="1">
      <alignment horizontal="center" vertical="center" wrapText="1"/>
    </xf>
    <xf numFmtId="0" fontId="11" fillId="4" borderId="68" xfId="3" applyFont="1" applyFill="1" applyBorder="1" applyAlignment="1">
      <alignment horizontal="center" vertical="center" wrapText="1"/>
    </xf>
    <xf numFmtId="0" fontId="11" fillId="4" borderId="46" xfId="3" applyFont="1" applyFill="1" applyBorder="1" applyAlignment="1">
      <alignment horizontal="center" vertical="center" wrapText="1"/>
    </xf>
    <xf numFmtId="0" fontId="11" fillId="4" borderId="45" xfId="3" applyFont="1" applyFill="1" applyBorder="1" applyAlignment="1">
      <alignment horizontal="center" vertical="center" wrapText="1"/>
    </xf>
    <xf numFmtId="0" fontId="11" fillId="4" borderId="25" xfId="3" applyFont="1" applyFill="1" applyBorder="1" applyAlignment="1">
      <alignment horizontal="center" vertical="center" wrapText="1"/>
    </xf>
    <xf numFmtId="0" fontId="11" fillId="4" borderId="34" xfId="3" applyFont="1" applyFill="1" applyBorder="1" applyAlignment="1">
      <alignment horizontal="center" vertical="center" wrapText="1"/>
    </xf>
    <xf numFmtId="0" fontId="11" fillId="4" borderId="31" xfId="3" applyFont="1" applyFill="1" applyBorder="1" applyAlignment="1">
      <alignment horizontal="center" vertical="center" wrapText="1"/>
    </xf>
    <xf numFmtId="0" fontId="11" fillId="4" borderId="82" xfId="3" applyFont="1" applyFill="1" applyBorder="1" applyAlignment="1">
      <alignment horizontal="center" vertical="center" wrapText="1"/>
    </xf>
    <xf numFmtId="0" fontId="11" fillId="4" borderId="85" xfId="3" applyFont="1" applyFill="1" applyBorder="1" applyAlignment="1">
      <alignment horizontal="center" vertical="center" wrapText="1"/>
    </xf>
    <xf numFmtId="0" fontId="11" fillId="4" borderId="93" xfId="3" applyFont="1" applyFill="1" applyBorder="1" applyAlignment="1">
      <alignment horizontal="center" vertical="center" wrapText="1"/>
    </xf>
    <xf numFmtId="0" fontId="11" fillId="4" borderId="94" xfId="3" applyFont="1" applyFill="1" applyBorder="1" applyAlignment="1">
      <alignment horizontal="left" vertical="center" wrapText="1"/>
    </xf>
    <xf numFmtId="0" fontId="11" fillId="4" borderId="95" xfId="3" applyFont="1" applyFill="1" applyBorder="1" applyAlignment="1">
      <alignment horizontal="left" vertical="center" wrapText="1"/>
    </xf>
    <xf numFmtId="0" fontId="11" fillId="4" borderId="96" xfId="3" applyFont="1" applyFill="1" applyBorder="1" applyAlignment="1">
      <alignment horizontal="left" vertical="center" wrapText="1"/>
    </xf>
    <xf numFmtId="0" fontId="11" fillId="4" borderId="20" xfId="3" applyFont="1" applyFill="1" applyBorder="1" applyAlignment="1">
      <alignment horizontal="center" vertical="center" wrapText="1"/>
    </xf>
    <xf numFmtId="0" fontId="11" fillId="4" borderId="77" xfId="3" applyFont="1" applyFill="1" applyBorder="1" applyAlignment="1">
      <alignment horizontal="center" vertical="center" wrapText="1"/>
    </xf>
    <xf numFmtId="0" fontId="11" fillId="4" borderId="78" xfId="3" applyFont="1" applyFill="1" applyBorder="1" applyAlignment="1">
      <alignment horizontal="center" vertical="center" wrapText="1"/>
    </xf>
    <xf numFmtId="0" fontId="11" fillId="4" borderId="19" xfId="3" applyFont="1" applyFill="1" applyBorder="1" applyAlignment="1">
      <alignment horizontal="center" vertical="center" wrapText="1"/>
    </xf>
    <xf numFmtId="0" fontId="11" fillId="4" borderId="80" xfId="3" applyFont="1" applyFill="1" applyBorder="1" applyAlignment="1">
      <alignment horizontal="center" vertical="center" wrapText="1"/>
    </xf>
    <xf numFmtId="0" fontId="11" fillId="4" borderId="22" xfId="3" applyFont="1" applyFill="1" applyBorder="1" applyAlignment="1">
      <alignment horizontal="center" vertical="center" wrapText="1"/>
    </xf>
    <xf numFmtId="0" fontId="11" fillId="4" borderId="23" xfId="3" applyFont="1" applyFill="1" applyBorder="1" applyAlignment="1">
      <alignment horizontal="center" vertical="center" wrapText="1"/>
    </xf>
    <xf numFmtId="0" fontId="11" fillId="4" borderId="88" xfId="3" applyFont="1" applyFill="1" applyBorder="1" applyAlignment="1">
      <alignment horizontal="center" vertical="center" wrapText="1"/>
    </xf>
    <xf numFmtId="0" fontId="11" fillId="4" borderId="89" xfId="3" applyFont="1" applyFill="1" applyBorder="1" applyAlignment="1">
      <alignment horizontal="center" vertical="center" wrapText="1"/>
    </xf>
    <xf numFmtId="0" fontId="11" fillId="4" borderId="90" xfId="3" applyFont="1" applyFill="1" applyBorder="1" applyAlignment="1">
      <alignment horizontal="center" vertical="center" wrapText="1"/>
    </xf>
    <xf numFmtId="0" fontId="11" fillId="4" borderId="91" xfId="3" applyFont="1" applyFill="1" applyBorder="1" applyAlignment="1">
      <alignment horizontal="center" vertical="center" wrapText="1"/>
    </xf>
    <xf numFmtId="0" fontId="11" fillId="4" borderId="81" xfId="3" applyFont="1" applyFill="1" applyBorder="1" applyAlignment="1">
      <alignment horizontal="center" vertical="center" wrapText="1"/>
    </xf>
    <xf numFmtId="0" fontId="11" fillId="4" borderId="84" xfId="3" applyFont="1" applyFill="1" applyBorder="1" applyAlignment="1">
      <alignment horizontal="center" vertical="center" wrapText="1"/>
    </xf>
    <xf numFmtId="0" fontId="11" fillId="4" borderId="92" xfId="3" applyFont="1" applyFill="1" applyBorder="1" applyAlignment="1">
      <alignment horizontal="center" vertical="center" wrapText="1"/>
    </xf>
    <xf numFmtId="0" fontId="11" fillId="4" borderId="75" xfId="3" applyFont="1" applyFill="1" applyBorder="1" applyAlignment="1">
      <alignment horizontal="center" vertical="center" wrapText="1"/>
    </xf>
    <xf numFmtId="0" fontId="1" fillId="0" borderId="22" xfId="3" applyBorder="1" applyAlignment="1">
      <alignment horizontal="left"/>
    </xf>
    <xf numFmtId="0" fontId="1" fillId="0" borderId="24" xfId="3" applyBorder="1" applyAlignment="1">
      <alignment horizontal="left"/>
    </xf>
    <xf numFmtId="0" fontId="1" fillId="0" borderId="14" xfId="3" applyBorder="1" applyAlignment="1">
      <alignment horizontal="left"/>
    </xf>
    <xf numFmtId="0" fontId="1" fillId="0" borderId="15" xfId="3" applyBorder="1" applyAlignment="1">
      <alignment horizontal="left"/>
    </xf>
    <xf numFmtId="0" fontId="1" fillId="0" borderId="16" xfId="3" applyBorder="1" applyAlignment="1">
      <alignment horizontal="left"/>
    </xf>
    <xf numFmtId="0" fontId="1" fillId="0" borderId="18" xfId="3" applyBorder="1" applyAlignment="1">
      <alignment horizontal="left"/>
    </xf>
    <xf numFmtId="0" fontId="11" fillId="4" borderId="44" xfId="3" applyFont="1" applyFill="1" applyBorder="1" applyAlignment="1">
      <alignment horizontal="left" vertical="center" wrapText="1"/>
    </xf>
    <xf numFmtId="0" fontId="11" fillId="4" borderId="45" xfId="3" applyFont="1" applyFill="1" applyBorder="1" applyAlignment="1">
      <alignment horizontal="left" vertical="center" wrapText="1"/>
    </xf>
    <xf numFmtId="0" fontId="1" fillId="5" borderId="131" xfId="3" applyFill="1" applyBorder="1" applyAlignment="1">
      <alignment horizontal="left"/>
    </xf>
    <xf numFmtId="0" fontId="1" fillId="5" borderId="132" xfId="3" applyFill="1" applyBorder="1" applyAlignment="1">
      <alignment horizontal="left"/>
    </xf>
    <xf numFmtId="0" fontId="1" fillId="5" borderId="133" xfId="3" applyFill="1" applyBorder="1" applyAlignment="1">
      <alignment horizontal="left"/>
    </xf>
    <xf numFmtId="0" fontId="21" fillId="0" borderId="99" xfId="3" applyFont="1" applyBorder="1" applyAlignment="1">
      <alignment horizontal="left" vertical="center" wrapText="1"/>
    </xf>
    <xf numFmtId="0" fontId="21" fillId="0" borderId="100" xfId="3" applyFont="1" applyBorder="1" applyAlignment="1">
      <alignment horizontal="left" vertical="center" wrapText="1"/>
    </xf>
    <xf numFmtId="0" fontId="21" fillId="0" borderId="101" xfId="3" applyFont="1" applyBorder="1" applyAlignment="1">
      <alignment horizontal="left" vertical="center" wrapText="1"/>
    </xf>
    <xf numFmtId="0" fontId="21" fillId="0" borderId="102" xfId="3" applyFont="1" applyBorder="1" applyAlignment="1">
      <alignment horizontal="left" vertical="center" wrapText="1"/>
    </xf>
    <xf numFmtId="0" fontId="21" fillId="0" borderId="103" xfId="3" applyFont="1" applyBorder="1" applyAlignment="1">
      <alignment horizontal="left" vertical="center" wrapText="1"/>
    </xf>
    <xf numFmtId="0" fontId="21" fillId="0" borderId="104" xfId="3" applyFont="1" applyBorder="1" applyAlignment="1">
      <alignment horizontal="left" vertical="center" wrapText="1"/>
    </xf>
    <xf numFmtId="0" fontId="21" fillId="0" borderId="82" xfId="3" applyFont="1" applyBorder="1" applyAlignment="1">
      <alignment horizontal="left" vertical="center" wrapText="1"/>
    </xf>
    <xf numFmtId="0" fontId="21" fillId="0" borderId="85" xfId="3" applyFont="1" applyBorder="1" applyAlignment="1">
      <alignment horizontal="left" vertical="center" wrapText="1"/>
    </xf>
    <xf numFmtId="0" fontId="21" fillId="0" borderId="105" xfId="3" applyFont="1" applyBorder="1" applyAlignment="1">
      <alignment horizontal="left" vertical="center" wrapText="1"/>
    </xf>
    <xf numFmtId="0" fontId="0" fillId="0" borderId="112" xfId="0" applyBorder="1" applyAlignment="1">
      <alignment vertical="top" wrapText="1"/>
    </xf>
    <xf numFmtId="0" fontId="0" fillId="0" borderId="0" xfId="0" applyBorder="1" applyAlignment="1">
      <alignment vertical="top" wrapText="1"/>
    </xf>
    <xf numFmtId="0" fontId="0" fillId="0" borderId="113" xfId="0" applyBorder="1" applyAlignment="1">
      <alignment vertical="top" wrapText="1"/>
    </xf>
    <xf numFmtId="0" fontId="0" fillId="0" borderId="114" xfId="0" applyBorder="1" applyAlignment="1">
      <alignment vertical="top" wrapText="1"/>
    </xf>
    <xf numFmtId="0" fontId="0" fillId="0" borderId="115" xfId="0" applyBorder="1" applyAlignment="1">
      <alignment vertical="top" wrapText="1"/>
    </xf>
    <xf numFmtId="0" fontId="0" fillId="0" borderId="116" xfId="0" applyBorder="1" applyAlignment="1">
      <alignment vertical="top" wrapText="1"/>
    </xf>
    <xf numFmtId="0" fontId="21" fillId="0" borderId="109" xfId="0" applyFont="1" applyBorder="1" applyAlignment="1">
      <alignment vertical="center" wrapText="1"/>
    </xf>
    <xf numFmtId="0" fontId="21" fillId="0" borderId="110" xfId="0" applyFont="1" applyBorder="1" applyAlignment="1">
      <alignment vertical="center" wrapText="1"/>
    </xf>
    <xf numFmtId="0" fontId="21" fillId="0" borderId="111" xfId="0" applyFont="1" applyBorder="1" applyAlignment="1">
      <alignment vertical="center" wrapText="1"/>
    </xf>
    <xf numFmtId="0" fontId="21" fillId="0" borderId="112" xfId="0" applyFont="1" applyBorder="1" applyAlignment="1">
      <alignment vertical="center" wrapText="1"/>
    </xf>
    <xf numFmtId="0" fontId="21" fillId="0" borderId="0" xfId="0" applyFont="1" applyBorder="1" applyAlignment="1">
      <alignment vertical="center" wrapText="1"/>
    </xf>
    <xf numFmtId="0" fontId="21" fillId="0" borderId="113" xfId="0" applyFont="1" applyBorder="1" applyAlignment="1">
      <alignment vertical="center" wrapText="1"/>
    </xf>
    <xf numFmtId="0" fontId="21" fillId="0" borderId="114" xfId="0" applyFont="1" applyBorder="1" applyAlignment="1">
      <alignment vertical="center" wrapText="1"/>
    </xf>
    <xf numFmtId="0" fontId="21" fillId="0" borderId="115" xfId="0" applyFont="1" applyBorder="1" applyAlignment="1">
      <alignment vertical="center" wrapText="1"/>
    </xf>
    <xf numFmtId="0" fontId="21" fillId="0" borderId="116" xfId="0" applyFont="1" applyBorder="1" applyAlignment="1">
      <alignment vertical="center" wrapText="1"/>
    </xf>
    <xf numFmtId="0" fontId="32" fillId="4" borderId="134" xfId="0" applyFont="1" applyFill="1" applyBorder="1" applyAlignment="1">
      <alignment vertical="center" wrapText="1"/>
    </xf>
    <xf numFmtId="0" fontId="32" fillId="4" borderId="135" xfId="0" applyFont="1" applyFill="1" applyBorder="1" applyAlignment="1">
      <alignment vertical="center" wrapText="1"/>
    </xf>
    <xf numFmtId="0" fontId="32" fillId="4" borderId="136" xfId="0" applyFont="1" applyFill="1" applyBorder="1" applyAlignment="1">
      <alignment vertical="center" wrapText="1"/>
    </xf>
    <xf numFmtId="0" fontId="31" fillId="6" borderId="0" xfId="0" applyFont="1" applyFill="1" applyAlignment="1">
      <alignment vertical="center" wrapText="1"/>
    </xf>
    <xf numFmtId="0" fontId="0" fillId="0" borderId="112" xfId="0" applyBorder="1" applyAlignment="1">
      <alignment vertical="center" wrapText="1"/>
    </xf>
    <xf numFmtId="0" fontId="0" fillId="0" borderId="0" xfId="0" applyBorder="1" applyAlignment="1">
      <alignment vertical="center" wrapText="1"/>
    </xf>
    <xf numFmtId="0" fontId="0" fillId="0" borderId="113" xfId="0" applyBorder="1" applyAlignment="1">
      <alignment vertical="center" wrapText="1"/>
    </xf>
  </cellXfs>
  <cellStyles count="9">
    <cellStyle name="Descriptor text" xfId="4" xr:uid="{1B9F858D-D5E2-42D5-A855-59CFE4B2DFE2}"/>
    <cellStyle name="Heading" xfId="2" xr:uid="{5123349E-AED2-446F-9FAF-2BDF7AB926B6}"/>
    <cellStyle name="Heading 1" xfId="7" builtinId="16"/>
    <cellStyle name="Heading 1 2" xfId="5" xr:uid="{677B0AC6-EDB4-41C7-AD1E-453E6BFE0B71}"/>
    <cellStyle name="Heading 2" xfId="8" builtinId="17"/>
    <cellStyle name="Hyperlink" xfId="1" builtinId="8"/>
    <cellStyle name="Normal" xfId="0" builtinId="0"/>
    <cellStyle name="Normal 2 2" xfId="6" xr:uid="{869E7FE1-21FA-42FB-835F-87F55F4A0E4D}"/>
    <cellStyle name="Normal 3" xfId="3" xr:uid="{77E8BA27-E791-418F-A0D8-1326109AC931}"/>
  </cellStyles>
  <dxfs count="0"/>
  <tableStyles count="0" defaultTableStyle="TableStyleMedium2" defaultPivotStyle="PivotStyleLight16"/>
  <colors>
    <mruColors>
      <color rgb="FFFFEFCA"/>
      <color rgb="FF84CEFF"/>
      <color rgb="FFE0DCD8"/>
      <color rgb="FF003595"/>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ttmac-my.sharepoint.com/Users/david.watson/Desktop/Transfer/ODI-performance-model-reporting-2020-21-Mar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my.sharepoint.com/personal/arturo_casal_ofwat_gov_uk/Documents/Desktop/APR-2022-Master-Template-after-teams-update-14-01-22-CLEANSED-FOR-PUB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ottmac-my.sharepoint.com/personal/malvinder_plaha_mottmac_com2/Documents/Projects/100103438%20Ofwat%20ODI/PR24%20Support/APR%202022%20Master%20Template%20(after%20teams%20update)%2014-01-22)%20-%20CLEANSED%20FOR%20PUBLICATION%20-%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Contents"/>
      <sheetName val="Validation"/>
      <sheetName val="F_Outputs 1"/>
      <sheetName val="F_Outputs 2"/>
      <sheetName val="F_Outputs 4"/>
      <sheetName val="F_Outputs 5"/>
      <sheetName val="F_Outputs 6"/>
      <sheetName val="F_Outputs 7"/>
      <sheetName val="F_Outputs 8"/>
      <sheetName val="RAG4RefsFromWordDoc (2)"/>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 val="Small Co return &gt;&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wat.gov.uk/publication/operational-resilience-discussion-paper/" TargetMode="External"/><Relationship Id="rId1" Type="http://schemas.openxmlformats.org/officeDocument/2006/relationships/hyperlink" Target="https://www.ofwat.gov.uk/wp-content/uploads/2021/11/RAG-4.10-%E2%80%93-Guideline-for-the-table-definitions-in-the-annual-performance-report.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56FB0-2646-4C87-BEBD-016B21144633}">
  <sheetPr codeName="Sheet1">
    <pageSetUpPr fitToPage="1"/>
  </sheetPr>
  <dimension ref="B1:P33"/>
  <sheetViews>
    <sheetView showGridLines="0" zoomScale="70" zoomScaleNormal="70" zoomScaleSheetLayoutView="100" workbookViewId="0">
      <selection activeCell="B33" sqref="B33:M33"/>
    </sheetView>
  </sheetViews>
  <sheetFormatPr defaultColWidth="9" defaultRowHeight="14.25" x14ac:dyDescent="0.2"/>
  <cols>
    <col min="1" max="1" width="1.625" customWidth="1"/>
    <col min="2" max="2" width="19.875" customWidth="1"/>
    <col min="3" max="3" width="9" customWidth="1"/>
    <col min="14" max="14" width="17.75" customWidth="1"/>
  </cols>
  <sheetData>
    <row r="1" spans="2:15" ht="18.75" customHeight="1" x14ac:dyDescent="0.2">
      <c r="D1" s="42"/>
    </row>
    <row r="2" spans="2:15" ht="45" customHeight="1" x14ac:dyDescent="0.2">
      <c r="B2" s="151" t="s">
        <v>0</v>
      </c>
      <c r="C2" s="151"/>
      <c r="D2" s="151"/>
      <c r="E2" s="151"/>
      <c r="F2" s="151"/>
      <c r="G2" s="151"/>
      <c r="H2" s="151"/>
      <c r="I2" s="151"/>
      <c r="J2" s="151"/>
      <c r="K2" s="151"/>
      <c r="L2" s="151"/>
      <c r="M2" s="151"/>
    </row>
    <row r="3" spans="2:15" ht="15" customHeight="1" thickBot="1" x14ac:dyDescent="0.25"/>
    <row r="4" spans="2:15" ht="22.5" customHeight="1" thickBot="1" x14ac:dyDescent="0.25">
      <c r="B4" s="148" t="s">
        <v>1</v>
      </c>
      <c r="C4" s="149"/>
      <c r="D4" s="149"/>
      <c r="E4" s="149"/>
      <c r="F4" s="149"/>
      <c r="G4" s="149"/>
      <c r="H4" s="149"/>
      <c r="I4" s="149"/>
      <c r="J4" s="149"/>
      <c r="K4" s="149"/>
      <c r="L4" s="149"/>
      <c r="M4" s="150"/>
    </row>
    <row r="5" spans="2:15" ht="15" customHeight="1" x14ac:dyDescent="0.2">
      <c r="B5" s="152" t="s">
        <v>2</v>
      </c>
      <c r="C5" s="153"/>
      <c r="D5" s="153"/>
      <c r="E5" s="153"/>
      <c r="F5" s="153"/>
      <c r="G5" s="153"/>
      <c r="H5" s="153"/>
      <c r="I5" s="153"/>
      <c r="J5" s="153"/>
      <c r="K5" s="153"/>
      <c r="L5" s="153"/>
      <c r="M5" s="154"/>
    </row>
    <row r="6" spans="2:15" x14ac:dyDescent="0.2">
      <c r="B6" s="152"/>
      <c r="C6" s="153"/>
      <c r="D6" s="153"/>
      <c r="E6" s="153"/>
      <c r="F6" s="153"/>
      <c r="G6" s="153"/>
      <c r="H6" s="153"/>
      <c r="I6" s="153"/>
      <c r="J6" s="153"/>
      <c r="K6" s="153"/>
      <c r="L6" s="153"/>
      <c r="M6" s="154"/>
    </row>
    <row r="7" spans="2:15" x14ac:dyDescent="0.2">
      <c r="B7" s="152"/>
      <c r="C7" s="153"/>
      <c r="D7" s="153"/>
      <c r="E7" s="153"/>
      <c r="F7" s="153"/>
      <c r="G7" s="153"/>
      <c r="H7" s="153"/>
      <c r="I7" s="153"/>
      <c r="J7" s="153"/>
      <c r="K7" s="153"/>
      <c r="L7" s="153"/>
      <c r="M7" s="154"/>
    </row>
    <row r="8" spans="2:15" x14ac:dyDescent="0.2">
      <c r="B8" s="152"/>
      <c r="C8" s="153"/>
      <c r="D8" s="153"/>
      <c r="E8" s="153"/>
      <c r="F8" s="153"/>
      <c r="G8" s="153"/>
      <c r="H8" s="153"/>
      <c r="I8" s="153"/>
      <c r="J8" s="153"/>
      <c r="K8" s="153"/>
      <c r="L8" s="153"/>
      <c r="M8" s="154"/>
    </row>
    <row r="9" spans="2:15" ht="113.65" customHeight="1" thickBot="1" x14ac:dyDescent="0.25">
      <c r="B9" s="152"/>
      <c r="C9" s="153"/>
      <c r="D9" s="153"/>
      <c r="E9" s="153"/>
      <c r="F9" s="153"/>
      <c r="G9" s="153"/>
      <c r="H9" s="153"/>
      <c r="I9" s="153"/>
      <c r="J9" s="153"/>
      <c r="K9" s="153"/>
      <c r="L9" s="153"/>
      <c r="M9" s="154"/>
    </row>
    <row r="10" spans="2:15" ht="22.5" customHeight="1" thickBot="1" x14ac:dyDescent="0.25">
      <c r="B10" s="148" t="s">
        <v>3</v>
      </c>
      <c r="C10" s="149"/>
      <c r="D10" s="149"/>
      <c r="E10" s="149"/>
      <c r="F10" s="149"/>
      <c r="G10" s="149"/>
      <c r="H10" s="149"/>
      <c r="I10" s="149"/>
      <c r="J10" s="149"/>
      <c r="K10" s="149"/>
      <c r="L10" s="149"/>
      <c r="M10" s="150"/>
      <c r="N10" s="114"/>
      <c r="O10" s="114"/>
    </row>
    <row r="11" spans="2:15" ht="15" customHeight="1" x14ac:dyDescent="0.2">
      <c r="B11" s="155" t="s">
        <v>4</v>
      </c>
      <c r="C11" s="156"/>
      <c r="D11" s="156"/>
      <c r="E11" s="156"/>
      <c r="F11" s="156"/>
      <c r="G11" s="156"/>
      <c r="H11" s="156"/>
      <c r="I11" s="156"/>
      <c r="J11" s="156"/>
      <c r="K11" s="156"/>
      <c r="L11" s="156"/>
      <c r="M11" s="157"/>
      <c r="N11" s="114"/>
      <c r="O11" s="114"/>
    </row>
    <row r="12" spans="2:15" x14ac:dyDescent="0.2">
      <c r="B12" s="155"/>
      <c r="C12" s="156"/>
      <c r="D12" s="156"/>
      <c r="E12" s="156"/>
      <c r="F12" s="156"/>
      <c r="G12" s="156"/>
      <c r="H12" s="156"/>
      <c r="I12" s="156"/>
      <c r="J12" s="156"/>
      <c r="K12" s="156"/>
      <c r="L12" s="156"/>
      <c r="M12" s="157"/>
    </row>
    <row r="13" spans="2:15" x14ac:dyDescent="0.2">
      <c r="B13" s="155"/>
      <c r="C13" s="156"/>
      <c r="D13" s="156"/>
      <c r="E13" s="156"/>
      <c r="F13" s="156"/>
      <c r="G13" s="156"/>
      <c r="H13" s="156"/>
      <c r="I13" s="156"/>
      <c r="J13" s="156"/>
      <c r="K13" s="156"/>
      <c r="L13" s="156"/>
      <c r="M13" s="157"/>
    </row>
    <row r="14" spans="2:15" x14ac:dyDescent="0.2">
      <c r="B14" s="155"/>
      <c r="C14" s="156"/>
      <c r="D14" s="156"/>
      <c r="E14" s="156"/>
      <c r="F14" s="156"/>
      <c r="G14" s="156"/>
      <c r="H14" s="156"/>
      <c r="I14" s="156"/>
      <c r="J14" s="156"/>
      <c r="K14" s="156"/>
      <c r="L14" s="156"/>
      <c r="M14" s="157"/>
    </row>
    <row r="15" spans="2:15" x14ac:dyDescent="0.2">
      <c r="B15" s="155"/>
      <c r="C15" s="156"/>
      <c r="D15" s="156"/>
      <c r="E15" s="156"/>
      <c r="F15" s="156"/>
      <c r="G15" s="156"/>
      <c r="H15" s="156"/>
      <c r="I15" s="156"/>
      <c r="J15" s="156"/>
      <c r="K15" s="156"/>
      <c r="L15" s="156"/>
      <c r="M15" s="157"/>
    </row>
    <row r="16" spans="2:15" x14ac:dyDescent="0.2">
      <c r="B16" s="155"/>
      <c r="C16" s="156"/>
      <c r="D16" s="156"/>
      <c r="E16" s="156"/>
      <c r="F16" s="156"/>
      <c r="G16" s="156"/>
      <c r="H16" s="156"/>
      <c r="I16" s="156"/>
      <c r="J16" s="156"/>
      <c r="K16" s="156"/>
      <c r="L16" s="156"/>
      <c r="M16" s="157"/>
    </row>
    <row r="17" spans="2:16" x14ac:dyDescent="0.2">
      <c r="B17" s="155"/>
      <c r="C17" s="156"/>
      <c r="D17" s="156"/>
      <c r="E17" s="156"/>
      <c r="F17" s="156"/>
      <c r="G17" s="156"/>
      <c r="H17" s="156"/>
      <c r="I17" s="156"/>
      <c r="J17" s="156"/>
      <c r="K17" s="156"/>
      <c r="L17" s="156"/>
      <c r="M17" s="157"/>
    </row>
    <row r="18" spans="2:16" x14ac:dyDescent="0.2">
      <c r="B18" s="155"/>
      <c r="C18" s="156"/>
      <c r="D18" s="156"/>
      <c r="E18" s="156"/>
      <c r="F18" s="156"/>
      <c r="G18" s="156"/>
      <c r="H18" s="156"/>
      <c r="I18" s="156"/>
      <c r="J18" s="156"/>
      <c r="K18" s="156"/>
      <c r="L18" s="156"/>
      <c r="M18" s="157"/>
    </row>
    <row r="19" spans="2:16" x14ac:dyDescent="0.2">
      <c r="B19" s="155"/>
      <c r="C19" s="156"/>
      <c r="D19" s="156"/>
      <c r="E19" s="156"/>
      <c r="F19" s="156"/>
      <c r="G19" s="156"/>
      <c r="H19" s="156"/>
      <c r="I19" s="156"/>
      <c r="J19" s="156"/>
      <c r="K19" s="156"/>
      <c r="L19" s="156"/>
      <c r="M19" s="157"/>
    </row>
    <row r="20" spans="2:16" x14ac:dyDescent="0.2">
      <c r="B20" s="155"/>
      <c r="C20" s="156"/>
      <c r="D20" s="156"/>
      <c r="E20" s="156"/>
      <c r="F20" s="156"/>
      <c r="G20" s="156"/>
      <c r="H20" s="156"/>
      <c r="I20" s="156"/>
      <c r="J20" s="156"/>
      <c r="K20" s="156"/>
      <c r="L20" s="156"/>
      <c r="M20" s="157"/>
    </row>
    <row r="21" spans="2:16" x14ac:dyDescent="0.2">
      <c r="B21" s="155"/>
      <c r="C21" s="156"/>
      <c r="D21" s="156"/>
      <c r="E21" s="156"/>
      <c r="F21" s="156"/>
      <c r="G21" s="156"/>
      <c r="H21" s="156"/>
      <c r="I21" s="156"/>
      <c r="J21" s="156"/>
      <c r="K21" s="156"/>
      <c r="L21" s="156"/>
      <c r="M21" s="157"/>
    </row>
    <row r="22" spans="2:16" x14ac:dyDescent="0.2">
      <c r="B22" s="155"/>
      <c r="C22" s="156"/>
      <c r="D22" s="156"/>
      <c r="E22" s="156"/>
      <c r="F22" s="156"/>
      <c r="G22" s="156"/>
      <c r="H22" s="156"/>
      <c r="I22" s="156"/>
      <c r="J22" s="156"/>
      <c r="K22" s="156"/>
      <c r="L22" s="156"/>
      <c r="M22" s="157"/>
    </row>
    <row r="23" spans="2:16" ht="130.15" customHeight="1" x14ac:dyDescent="0.2">
      <c r="B23" s="155"/>
      <c r="C23" s="156"/>
      <c r="D23" s="156"/>
      <c r="E23" s="156"/>
      <c r="F23" s="156"/>
      <c r="G23" s="156"/>
      <c r="H23" s="156"/>
      <c r="I23" s="156"/>
      <c r="J23" s="156"/>
      <c r="K23" s="156"/>
      <c r="L23" s="156"/>
      <c r="M23" s="157"/>
      <c r="N23" s="120"/>
      <c r="O23" s="120"/>
      <c r="P23" s="114"/>
    </row>
    <row r="24" spans="2:16" ht="15" thickBot="1" x14ac:dyDescent="0.25">
      <c r="B24" s="1"/>
      <c r="C24" s="2"/>
      <c r="D24" s="2"/>
      <c r="E24" s="2"/>
      <c r="F24" s="2"/>
      <c r="G24" s="2"/>
      <c r="H24" s="2"/>
      <c r="I24" s="2"/>
      <c r="J24" s="2"/>
      <c r="K24" s="2"/>
      <c r="L24" s="2"/>
      <c r="M24" s="3"/>
    </row>
    <row r="25" spans="2:16" ht="15.75" thickBot="1" x14ac:dyDescent="0.25">
      <c r="B25" s="148" t="s">
        <v>5</v>
      </c>
      <c r="C25" s="149"/>
      <c r="D25" s="149"/>
      <c r="E25" s="149"/>
      <c r="F25" s="149"/>
      <c r="G25" s="149"/>
      <c r="H25" s="149"/>
      <c r="I25" s="149"/>
      <c r="J25" s="149"/>
      <c r="K25" s="149"/>
      <c r="L25" s="149"/>
      <c r="M25" s="150"/>
    </row>
    <row r="26" spans="2:16" x14ac:dyDescent="0.2">
      <c r="B26" s="155" t="s">
        <v>6</v>
      </c>
      <c r="C26" s="156"/>
      <c r="D26" s="156"/>
      <c r="E26" s="156"/>
      <c r="F26" s="156"/>
      <c r="G26" s="156"/>
      <c r="H26" s="156"/>
      <c r="I26" s="156"/>
      <c r="J26" s="156"/>
      <c r="K26" s="156"/>
      <c r="L26" s="156"/>
      <c r="M26" s="157"/>
    </row>
    <row r="27" spans="2:16" ht="15" thickBot="1" x14ac:dyDescent="0.25">
      <c r="B27" s="155"/>
      <c r="C27" s="156"/>
      <c r="D27" s="156"/>
      <c r="E27" s="156"/>
      <c r="F27" s="156"/>
      <c r="G27" s="156"/>
      <c r="H27" s="156"/>
      <c r="I27" s="156"/>
      <c r="J27" s="156"/>
      <c r="K27" s="156"/>
      <c r="L27" s="156"/>
      <c r="M27" s="157"/>
    </row>
    <row r="28" spans="2:16" ht="22.5" customHeight="1" thickBot="1" x14ac:dyDescent="0.25">
      <c r="B28" s="148" t="s">
        <v>7</v>
      </c>
      <c r="C28" s="149"/>
      <c r="D28" s="149"/>
      <c r="E28" s="149"/>
      <c r="F28" s="149"/>
      <c r="G28" s="149"/>
      <c r="H28" s="149"/>
      <c r="I28" s="149"/>
      <c r="J28" s="149"/>
      <c r="K28" s="149"/>
      <c r="L28" s="149"/>
      <c r="M28" s="150"/>
      <c r="N28" s="114"/>
      <c r="O28" s="114"/>
      <c r="P28" s="114"/>
    </row>
    <row r="29" spans="2:16" ht="15" customHeight="1" x14ac:dyDescent="0.2">
      <c r="B29" s="155" t="s">
        <v>8</v>
      </c>
      <c r="C29" s="156"/>
      <c r="D29" s="156"/>
      <c r="E29" s="156"/>
      <c r="F29" s="156"/>
      <c r="G29" s="156"/>
      <c r="H29" s="156"/>
      <c r="I29" s="156"/>
      <c r="J29" s="156"/>
      <c r="K29" s="156"/>
      <c r="L29" s="156"/>
      <c r="M29" s="157"/>
      <c r="N29" s="114"/>
      <c r="O29" s="114"/>
      <c r="P29" s="114"/>
    </row>
    <row r="30" spans="2:16" ht="15" customHeight="1" thickBot="1" x14ac:dyDescent="0.25">
      <c r="B30" s="155"/>
      <c r="C30" s="156"/>
      <c r="D30" s="156"/>
      <c r="E30" s="156"/>
      <c r="F30" s="156"/>
      <c r="G30" s="156"/>
      <c r="H30" s="156"/>
      <c r="I30" s="156"/>
      <c r="J30" s="156"/>
      <c r="K30" s="156"/>
      <c r="L30" s="156"/>
      <c r="M30" s="157"/>
      <c r="N30" s="114"/>
      <c r="O30" s="114"/>
      <c r="P30" s="114"/>
    </row>
    <row r="31" spans="2:16" ht="15.75" thickBot="1" x14ac:dyDescent="0.25">
      <c r="B31" s="148" t="s">
        <v>9</v>
      </c>
      <c r="C31" s="149"/>
      <c r="D31" s="149"/>
      <c r="E31" s="149"/>
      <c r="F31" s="149"/>
      <c r="G31" s="149"/>
      <c r="H31" s="149"/>
      <c r="I31" s="149"/>
      <c r="J31" s="149"/>
      <c r="K31" s="149"/>
      <c r="L31" s="149"/>
      <c r="M31" s="150"/>
    </row>
    <row r="32" spans="2:16" x14ac:dyDescent="0.2">
      <c r="B32" s="158" t="s">
        <v>10</v>
      </c>
      <c r="C32" s="159"/>
      <c r="D32" s="159"/>
      <c r="E32" s="159"/>
      <c r="F32" s="159"/>
      <c r="G32" s="159"/>
      <c r="H32" s="159"/>
      <c r="I32" s="159"/>
      <c r="J32" s="159"/>
      <c r="K32" s="159"/>
      <c r="L32" s="159"/>
      <c r="M32" s="160"/>
    </row>
    <row r="33" spans="2:14" ht="15" thickBot="1" x14ac:dyDescent="0.25">
      <c r="B33" s="145" t="s">
        <v>11</v>
      </c>
      <c r="C33" s="146"/>
      <c r="D33" s="146"/>
      <c r="E33" s="146"/>
      <c r="F33" s="146"/>
      <c r="G33" s="146"/>
      <c r="H33" s="146"/>
      <c r="I33" s="146"/>
      <c r="J33" s="146"/>
      <c r="K33" s="146"/>
      <c r="L33" s="146"/>
      <c r="M33" s="147"/>
      <c r="N33" s="125"/>
    </row>
  </sheetData>
  <mergeCells count="12">
    <mergeCell ref="B33:M33"/>
    <mergeCell ref="B25:M25"/>
    <mergeCell ref="B2:M2"/>
    <mergeCell ref="B4:M4"/>
    <mergeCell ref="B5:M9"/>
    <mergeCell ref="B10:M10"/>
    <mergeCell ref="B11:M23"/>
    <mergeCell ref="B32:M32"/>
    <mergeCell ref="B26:M27"/>
    <mergeCell ref="B28:M28"/>
    <mergeCell ref="B29:M30"/>
    <mergeCell ref="B31:M31"/>
  </mergeCells>
  <hyperlinks>
    <hyperlink ref="B32:M32" r:id="rId1" display="RAG 4.10 – Guideline for the table definitions in the annual performance report " xr:uid="{CD84D102-5BC3-42E8-B6B6-C7CB43BE7C16}"/>
    <hyperlink ref="B33:M33" r:id="rId2" display="Operational resilience discussion paper" xr:uid="{4134BA60-DB11-46E3-97D5-9599CAAD86CB}"/>
  </hyperlinks>
  <pageMargins left="0.7" right="0.7" top="0.75" bottom="0.75" header="0.3" footer="0.3"/>
  <pageSetup paperSize="8" fitToHeight="0" orientation="portrait" r:id="rId3"/>
  <headerFooter>
    <oddHeader>&amp;LRAG consultation June 2020&amp;CTable: &amp;A</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7B7CD-97DD-48ED-9F1D-42A58AED7D35}">
  <sheetPr codeName="Sheet9">
    <pageSetUpPr fitToPage="1"/>
  </sheetPr>
  <dimension ref="B1:S56"/>
  <sheetViews>
    <sheetView showGridLines="0" zoomScale="70" zoomScaleNormal="70" zoomScaleSheetLayoutView="100" workbookViewId="0">
      <selection activeCell="I25" sqref="I25"/>
    </sheetView>
  </sheetViews>
  <sheetFormatPr defaultColWidth="9" defaultRowHeight="14.25" x14ac:dyDescent="0.2"/>
  <cols>
    <col min="1" max="1" width="4.375" style="13" customWidth="1"/>
    <col min="2" max="2" width="49.75" style="13" customWidth="1"/>
    <col min="3" max="3" width="12.625" style="13" bestFit="1" customWidth="1"/>
    <col min="4" max="4" width="5.125" style="13" bestFit="1" customWidth="1"/>
    <col min="5" max="5" width="8.125" style="13" customWidth="1"/>
    <col min="6" max="6" width="8.625" style="13" customWidth="1"/>
    <col min="7" max="7" width="61.875" style="13" customWidth="1"/>
    <col min="8" max="8" width="6.875" style="13" customWidth="1"/>
    <col min="9" max="12" width="7.25" style="13" customWidth="1"/>
    <col min="13" max="15" width="9.625" style="13" customWidth="1"/>
    <col min="16" max="16" width="9.875" style="13" customWidth="1"/>
    <col min="17" max="17" width="6" style="13" bestFit="1" customWidth="1"/>
    <col min="18" max="19" width="1.5" style="13" customWidth="1"/>
    <col min="20" max="16384" width="9" style="13"/>
  </cols>
  <sheetData>
    <row r="1" spans="2:19" ht="23.25" x14ac:dyDescent="0.2">
      <c r="B1" s="161" t="s">
        <v>29</v>
      </c>
      <c r="C1" s="161"/>
      <c r="D1" s="161"/>
      <c r="E1" s="161"/>
      <c r="F1" s="161"/>
      <c r="G1" s="161"/>
      <c r="H1" s="161"/>
      <c r="I1" s="161"/>
      <c r="J1" s="161"/>
      <c r="K1" s="52"/>
      <c r="L1" s="52"/>
      <c r="M1" s="52"/>
      <c r="N1" s="52"/>
      <c r="O1" s="52"/>
      <c r="P1" s="52"/>
      <c r="Q1" s="52"/>
      <c r="R1" s="52"/>
    </row>
    <row r="2" spans="2:19" ht="30" customHeight="1" x14ac:dyDescent="0.2">
      <c r="B2" s="162" t="str">
        <f>Contents!B4</f>
        <v>Dŵr Cymru</v>
      </c>
      <c r="C2" s="162"/>
      <c r="D2" s="162"/>
      <c r="E2" s="162"/>
      <c r="F2" s="162"/>
      <c r="G2" s="162"/>
      <c r="H2" s="162"/>
      <c r="I2" s="162"/>
      <c r="J2" s="162"/>
      <c r="K2" s="53"/>
      <c r="L2" s="53"/>
      <c r="M2" s="53"/>
      <c r="N2" s="53"/>
      <c r="O2" s="53"/>
      <c r="P2" s="53"/>
      <c r="Q2" s="53"/>
      <c r="R2" s="53"/>
    </row>
    <row r="3" spans="2:19" ht="45" customHeight="1" x14ac:dyDescent="0.2">
      <c r="B3" s="266" t="s">
        <v>30</v>
      </c>
      <c r="C3" s="266"/>
      <c r="D3" s="266"/>
      <c r="E3" s="266"/>
      <c r="F3" s="266"/>
      <c r="G3" s="266"/>
      <c r="H3" s="72"/>
      <c r="I3" s="72"/>
      <c r="J3" s="72"/>
      <c r="K3" s="72"/>
      <c r="L3" s="72"/>
      <c r="M3" s="72"/>
      <c r="N3" s="72"/>
      <c r="O3" s="72"/>
      <c r="P3" s="72"/>
      <c r="Q3" s="72"/>
      <c r="R3" s="72"/>
      <c r="S3" s="73"/>
    </row>
    <row r="4" spans="2:19" ht="17.25" customHeight="1" thickBot="1" x14ac:dyDescent="0.25">
      <c r="B4" s="143"/>
      <c r="C4" s="143"/>
      <c r="D4" s="143"/>
      <c r="E4" s="143"/>
      <c r="F4" s="143"/>
      <c r="G4" s="143"/>
      <c r="H4" s="14"/>
      <c r="I4" s="14"/>
      <c r="J4" s="14"/>
      <c r="K4" s="14"/>
      <c r="L4" s="14"/>
      <c r="M4" s="14"/>
      <c r="N4" s="14"/>
      <c r="O4" s="14"/>
      <c r="P4" s="14"/>
      <c r="Q4" s="14"/>
      <c r="R4" s="14"/>
    </row>
    <row r="5" spans="2:19" ht="38.85" customHeight="1" thickBot="1" x14ac:dyDescent="0.25">
      <c r="B5" s="263" t="s">
        <v>147</v>
      </c>
      <c r="C5" s="264"/>
      <c r="D5" s="264"/>
      <c r="E5" s="264"/>
      <c r="F5" s="264"/>
      <c r="G5" s="265"/>
      <c r="H5" s="40"/>
      <c r="I5" s="40"/>
      <c r="J5" s="40"/>
      <c r="K5" s="40"/>
      <c r="L5" s="40"/>
      <c r="M5" s="40"/>
      <c r="N5" s="40"/>
      <c r="O5" s="40"/>
      <c r="P5" s="40"/>
      <c r="Q5" s="40"/>
      <c r="R5" s="40"/>
    </row>
    <row r="6" spans="2:19" ht="15.75" customHeight="1" x14ac:dyDescent="0.2">
      <c r="B6" s="254" t="s">
        <v>155</v>
      </c>
      <c r="C6" s="255"/>
      <c r="D6" s="255"/>
      <c r="E6" s="255"/>
      <c r="F6" s="255"/>
      <c r="G6" s="256"/>
      <c r="H6" s="40"/>
      <c r="I6" s="40"/>
      <c r="J6" s="40"/>
      <c r="K6" s="40"/>
      <c r="L6" s="40"/>
      <c r="M6" s="40"/>
      <c r="N6" s="40"/>
      <c r="O6" s="40"/>
      <c r="P6" s="40"/>
      <c r="Q6" s="40"/>
      <c r="R6" s="40"/>
    </row>
    <row r="7" spans="2:19" ht="37.35" customHeight="1" x14ac:dyDescent="0.2">
      <c r="B7" s="257"/>
      <c r="C7" s="258"/>
      <c r="D7" s="258"/>
      <c r="E7" s="258"/>
      <c r="F7" s="258"/>
      <c r="G7" s="259"/>
      <c r="H7" s="40"/>
      <c r="I7" s="40"/>
      <c r="J7" s="40"/>
      <c r="K7" s="40"/>
      <c r="L7" s="40"/>
      <c r="M7" s="40"/>
      <c r="N7" s="40"/>
      <c r="O7" s="40"/>
      <c r="P7" s="40"/>
      <c r="Q7" s="40"/>
      <c r="R7" s="40"/>
    </row>
    <row r="8" spans="2:19" ht="42.75" customHeight="1" thickBot="1" x14ac:dyDescent="0.25">
      <c r="B8" s="260"/>
      <c r="C8" s="261"/>
      <c r="D8" s="261"/>
      <c r="E8" s="261"/>
      <c r="F8" s="261"/>
      <c r="G8" s="262"/>
      <c r="H8" s="40"/>
      <c r="I8" s="40"/>
      <c r="J8" s="40"/>
      <c r="K8" s="40"/>
      <c r="L8" s="40"/>
      <c r="M8" s="40"/>
      <c r="N8" s="40"/>
      <c r="O8" s="40"/>
      <c r="P8" s="40"/>
      <c r="Q8" s="40"/>
      <c r="R8" s="40"/>
    </row>
    <row r="9" spans="2:19" ht="15.75" customHeight="1" thickBot="1" x14ac:dyDescent="0.25">
      <c r="B9" s="143"/>
      <c r="C9" s="144"/>
      <c r="D9" s="144"/>
      <c r="E9" s="144"/>
      <c r="F9" s="144"/>
      <c r="G9" s="144"/>
      <c r="H9" s="40"/>
      <c r="I9" s="40"/>
      <c r="J9" s="40"/>
      <c r="K9" s="40"/>
      <c r="L9" s="40"/>
      <c r="M9" s="40"/>
      <c r="N9" s="40"/>
      <c r="O9" s="40"/>
      <c r="P9" s="40"/>
      <c r="Q9" s="40"/>
      <c r="R9" s="40"/>
    </row>
    <row r="10" spans="2:19" ht="38.85" customHeight="1" thickBot="1" x14ac:dyDescent="0.25">
      <c r="B10" s="263" t="s">
        <v>149</v>
      </c>
      <c r="C10" s="264"/>
      <c r="D10" s="264"/>
      <c r="E10" s="264"/>
      <c r="F10" s="264"/>
      <c r="G10" s="265"/>
      <c r="H10" s="40"/>
      <c r="I10" s="40"/>
      <c r="J10" s="40"/>
      <c r="K10" s="40"/>
      <c r="L10" s="40"/>
      <c r="M10" s="40"/>
      <c r="N10" s="40"/>
      <c r="O10" s="40"/>
      <c r="P10" s="40"/>
      <c r="Q10" s="40"/>
      <c r="R10" s="40"/>
    </row>
    <row r="11" spans="2:19" ht="15.75" customHeight="1" x14ac:dyDescent="0.2">
      <c r="B11" s="254" t="s">
        <v>173</v>
      </c>
      <c r="C11" s="255"/>
      <c r="D11" s="255"/>
      <c r="E11" s="255"/>
      <c r="F11" s="255"/>
      <c r="G11" s="256"/>
      <c r="H11" s="40"/>
      <c r="I11" s="40"/>
      <c r="J11" s="40"/>
      <c r="K11" s="40"/>
      <c r="L11" s="40"/>
      <c r="M11" s="40"/>
      <c r="N11" s="40"/>
      <c r="O11" s="40"/>
      <c r="P11" s="40"/>
      <c r="Q11" s="40"/>
      <c r="R11" s="40"/>
    </row>
    <row r="12" spans="2:19" ht="30" customHeight="1" x14ac:dyDescent="0.2">
      <c r="B12" s="257"/>
      <c r="C12" s="258"/>
      <c r="D12" s="258"/>
      <c r="E12" s="258"/>
      <c r="F12" s="258"/>
      <c r="G12" s="259"/>
      <c r="H12" s="40"/>
      <c r="I12" s="40"/>
      <c r="J12" s="40"/>
      <c r="K12" s="40"/>
      <c r="L12" s="40"/>
      <c r="M12" s="40"/>
      <c r="N12" s="40"/>
      <c r="O12" s="40"/>
      <c r="P12" s="40"/>
      <c r="Q12" s="40"/>
      <c r="R12" s="40"/>
    </row>
    <row r="13" spans="2:19" ht="51.75" customHeight="1" x14ac:dyDescent="0.2">
      <c r="B13" s="257"/>
      <c r="C13" s="258"/>
      <c r="D13" s="258"/>
      <c r="E13" s="258"/>
      <c r="F13" s="258"/>
      <c r="G13" s="259"/>
      <c r="H13" s="40"/>
      <c r="I13" s="40"/>
      <c r="J13" s="40"/>
      <c r="K13" s="40"/>
      <c r="L13" s="40"/>
      <c r="M13" s="40"/>
      <c r="N13" s="40"/>
      <c r="O13" s="40"/>
      <c r="P13" s="40"/>
      <c r="Q13" s="40"/>
      <c r="R13" s="40"/>
    </row>
    <row r="14" spans="2:19" ht="15.75" customHeight="1" x14ac:dyDescent="0.2">
      <c r="B14" s="257"/>
      <c r="C14" s="258"/>
      <c r="D14" s="258"/>
      <c r="E14" s="258"/>
      <c r="F14" s="258"/>
      <c r="G14" s="259"/>
      <c r="H14" s="40"/>
      <c r="I14" s="40"/>
      <c r="J14" s="40"/>
      <c r="K14" s="40"/>
      <c r="L14" s="40"/>
      <c r="M14" s="40"/>
      <c r="N14" s="40"/>
      <c r="O14" s="40"/>
      <c r="P14" s="40"/>
      <c r="Q14" s="40"/>
      <c r="R14" s="40"/>
    </row>
    <row r="15" spans="2:19" ht="15" x14ac:dyDescent="0.2">
      <c r="B15" s="257"/>
      <c r="C15" s="258"/>
      <c r="D15" s="258"/>
      <c r="E15" s="258"/>
      <c r="F15" s="258"/>
      <c r="G15" s="259"/>
      <c r="H15" s="15"/>
      <c r="I15" s="15"/>
      <c r="J15" s="15"/>
      <c r="K15" s="15"/>
      <c r="L15" s="15"/>
      <c r="M15" s="15"/>
      <c r="N15" s="15"/>
      <c r="O15" s="15"/>
      <c r="P15" s="15"/>
      <c r="Q15" s="15"/>
      <c r="R15" s="15"/>
    </row>
    <row r="16" spans="2:19" ht="15.75" thickBot="1" x14ac:dyDescent="0.25">
      <c r="B16" s="260"/>
      <c r="C16" s="261"/>
      <c r="D16" s="261"/>
      <c r="E16" s="261"/>
      <c r="F16" s="261"/>
      <c r="G16" s="262"/>
      <c r="H16" s="15"/>
      <c r="I16" s="15"/>
      <c r="J16" s="15"/>
      <c r="K16" s="15"/>
      <c r="L16" s="15"/>
      <c r="M16" s="15"/>
      <c r="N16" s="15"/>
      <c r="O16" s="15"/>
      <c r="P16" s="15"/>
      <c r="Q16" s="15"/>
      <c r="R16" s="15"/>
    </row>
    <row r="17" spans="2:18" ht="16.5" thickBot="1" x14ac:dyDescent="0.3">
      <c r="B17" s="142"/>
      <c r="C17" s="142"/>
      <c r="D17" s="142"/>
      <c r="E17" s="142"/>
      <c r="F17" s="142"/>
      <c r="G17" s="142"/>
      <c r="H17" s="15"/>
      <c r="I17" s="15"/>
      <c r="J17" s="15"/>
      <c r="K17" s="15"/>
      <c r="L17" s="15"/>
      <c r="M17" s="15"/>
      <c r="N17" s="15"/>
      <c r="O17" s="15"/>
      <c r="P17" s="15"/>
      <c r="Q17" s="15"/>
      <c r="R17" s="15"/>
    </row>
    <row r="18" spans="2:18" ht="38.85" customHeight="1" thickBot="1" x14ac:dyDescent="0.25">
      <c r="B18" s="263" t="s">
        <v>150</v>
      </c>
      <c r="C18" s="264"/>
      <c r="D18" s="264"/>
      <c r="E18" s="264"/>
      <c r="F18" s="264"/>
      <c r="G18" s="265"/>
      <c r="H18" s="15"/>
      <c r="I18" s="15"/>
      <c r="J18" s="15"/>
      <c r="K18" s="15"/>
      <c r="L18" s="15"/>
      <c r="M18" s="15"/>
      <c r="N18" s="15"/>
      <c r="O18" s="15"/>
      <c r="P18" s="15"/>
      <c r="Q18" s="15"/>
      <c r="R18" s="15"/>
    </row>
    <row r="19" spans="2:18" ht="30" customHeight="1" x14ac:dyDescent="0.2">
      <c r="B19" s="254" t="s">
        <v>184</v>
      </c>
      <c r="C19" s="255"/>
      <c r="D19" s="255"/>
      <c r="E19" s="255"/>
      <c r="F19" s="255"/>
      <c r="G19" s="256"/>
      <c r="H19" s="15"/>
      <c r="I19" s="15"/>
      <c r="J19" s="15"/>
      <c r="K19" s="15"/>
      <c r="L19" s="15"/>
      <c r="M19" s="15"/>
      <c r="N19" s="15"/>
      <c r="O19" s="15"/>
      <c r="P19" s="15"/>
      <c r="Q19" s="15"/>
      <c r="R19" s="15"/>
    </row>
    <row r="20" spans="2:18" ht="15" customHeight="1" x14ac:dyDescent="0.2">
      <c r="B20" s="257" t="s">
        <v>177</v>
      </c>
      <c r="C20" s="258"/>
      <c r="D20" s="258"/>
      <c r="E20" s="258"/>
      <c r="F20" s="258"/>
      <c r="G20" s="259"/>
    </row>
    <row r="21" spans="2:18" ht="13.9" customHeight="1" x14ac:dyDescent="0.2">
      <c r="B21" s="248"/>
      <c r="C21" s="249"/>
      <c r="D21" s="249"/>
      <c r="E21" s="249"/>
      <c r="F21" s="249"/>
      <c r="G21" s="250"/>
    </row>
    <row r="22" spans="2:18" ht="13.9" customHeight="1" x14ac:dyDescent="0.2">
      <c r="B22" s="248"/>
      <c r="C22" s="249"/>
      <c r="D22" s="249"/>
      <c r="E22" s="249"/>
      <c r="F22" s="249"/>
      <c r="G22" s="250"/>
    </row>
    <row r="23" spans="2:18" ht="54.75" customHeight="1" x14ac:dyDescent="0.2">
      <c r="B23" s="248"/>
      <c r="C23" s="249"/>
      <c r="D23" s="249"/>
      <c r="E23" s="249"/>
      <c r="F23" s="249"/>
      <c r="G23" s="250"/>
    </row>
    <row r="24" spans="2:18" ht="14.45" customHeight="1" thickBot="1" x14ac:dyDescent="0.25">
      <c r="B24" s="251"/>
      <c r="C24" s="252"/>
      <c r="D24" s="252"/>
      <c r="E24" s="252"/>
      <c r="F24" s="252"/>
      <c r="G24" s="253"/>
    </row>
    <row r="25" spans="2:18" ht="15.75" thickBot="1" x14ac:dyDescent="0.3">
      <c r="B25" s="142"/>
      <c r="C25" s="142"/>
      <c r="D25" s="142"/>
      <c r="E25" s="142"/>
      <c r="F25" s="142"/>
      <c r="G25" s="142"/>
    </row>
    <row r="26" spans="2:18" ht="38.85" customHeight="1" thickBot="1" x14ac:dyDescent="0.25">
      <c r="B26" s="263" t="s">
        <v>151</v>
      </c>
      <c r="C26" s="264"/>
      <c r="D26" s="264"/>
      <c r="E26" s="264"/>
      <c r="F26" s="264"/>
      <c r="G26" s="265"/>
    </row>
    <row r="27" spans="2:18" ht="13.9" customHeight="1" x14ac:dyDescent="0.2">
      <c r="B27" s="254" t="s">
        <v>174</v>
      </c>
      <c r="C27" s="255"/>
      <c r="D27" s="255"/>
      <c r="E27" s="255"/>
      <c r="F27" s="255"/>
      <c r="G27" s="256"/>
    </row>
    <row r="28" spans="2:18" ht="13.9" customHeight="1" x14ac:dyDescent="0.2">
      <c r="B28" s="257"/>
      <c r="C28" s="258"/>
      <c r="D28" s="258"/>
      <c r="E28" s="258"/>
      <c r="F28" s="258"/>
      <c r="G28" s="259"/>
    </row>
    <row r="29" spans="2:18" ht="13.9" customHeight="1" x14ac:dyDescent="0.2">
      <c r="B29" s="257"/>
      <c r="C29" s="258"/>
      <c r="D29" s="258"/>
      <c r="E29" s="258"/>
      <c r="F29" s="258"/>
      <c r="G29" s="259"/>
    </row>
    <row r="30" spans="2:18" ht="13.9" customHeight="1" x14ac:dyDescent="0.2">
      <c r="B30" s="257"/>
      <c r="C30" s="258"/>
      <c r="D30" s="258"/>
      <c r="E30" s="258"/>
      <c r="F30" s="258"/>
      <c r="G30" s="259"/>
    </row>
    <row r="31" spans="2:18" ht="13.9" customHeight="1" x14ac:dyDescent="0.2">
      <c r="B31" s="257"/>
      <c r="C31" s="258"/>
      <c r="D31" s="258"/>
      <c r="E31" s="258"/>
      <c r="F31" s="258"/>
      <c r="G31" s="259"/>
    </row>
    <row r="32" spans="2:18" ht="14.45" customHeight="1" thickBot="1" x14ac:dyDescent="0.25">
      <c r="B32" s="260"/>
      <c r="C32" s="261"/>
      <c r="D32" s="261"/>
      <c r="E32" s="261"/>
      <c r="F32" s="261"/>
      <c r="G32" s="262"/>
    </row>
    <row r="33" spans="2:7" ht="15.75" thickBot="1" x14ac:dyDescent="0.3">
      <c r="B33" s="142"/>
      <c r="C33" s="142"/>
      <c r="D33" s="142"/>
      <c r="E33" s="142"/>
      <c r="F33" s="142"/>
      <c r="G33" s="142"/>
    </row>
    <row r="34" spans="2:7" ht="38.85" customHeight="1" thickBot="1" x14ac:dyDescent="0.25">
      <c r="B34" s="263" t="s">
        <v>152</v>
      </c>
      <c r="C34" s="264"/>
      <c r="D34" s="264"/>
      <c r="E34" s="264"/>
      <c r="F34" s="264"/>
      <c r="G34" s="265"/>
    </row>
    <row r="35" spans="2:7" ht="60" customHeight="1" x14ac:dyDescent="0.2">
      <c r="B35" s="254" t="s">
        <v>178</v>
      </c>
      <c r="C35" s="255"/>
      <c r="D35" s="255"/>
      <c r="E35" s="255"/>
      <c r="F35" s="255"/>
      <c r="G35" s="256"/>
    </row>
    <row r="36" spans="2:7" ht="30" customHeight="1" x14ac:dyDescent="0.2">
      <c r="B36" s="257" t="s">
        <v>179</v>
      </c>
      <c r="C36" s="258"/>
      <c r="D36" s="258"/>
      <c r="E36" s="258"/>
      <c r="F36" s="258"/>
      <c r="G36" s="259"/>
    </row>
    <row r="37" spans="2:7" ht="30" customHeight="1" x14ac:dyDescent="0.2">
      <c r="B37" s="257" t="s">
        <v>180</v>
      </c>
      <c r="C37" s="258"/>
      <c r="D37" s="258"/>
      <c r="E37" s="258"/>
      <c r="F37" s="258"/>
      <c r="G37" s="259"/>
    </row>
    <row r="38" spans="2:7" ht="13.9" customHeight="1" x14ac:dyDescent="0.2">
      <c r="B38" s="248"/>
      <c r="C38" s="249"/>
      <c r="D38" s="249"/>
      <c r="E38" s="249"/>
      <c r="F38" s="249"/>
      <c r="G38" s="250"/>
    </row>
    <row r="39" spans="2:7" ht="13.9" customHeight="1" x14ac:dyDescent="0.2">
      <c r="B39" s="248"/>
      <c r="C39" s="249"/>
      <c r="D39" s="249"/>
      <c r="E39" s="249"/>
      <c r="F39" s="249"/>
      <c r="G39" s="250"/>
    </row>
    <row r="40" spans="2:7" ht="100.9" customHeight="1" thickBot="1" x14ac:dyDescent="0.25">
      <c r="B40" s="251"/>
      <c r="C40" s="252"/>
      <c r="D40" s="252"/>
      <c r="E40" s="252"/>
      <c r="F40" s="252"/>
      <c r="G40" s="253"/>
    </row>
    <row r="41" spans="2:7" ht="15.75" thickBot="1" x14ac:dyDescent="0.3">
      <c r="B41" s="142"/>
      <c r="C41" s="142"/>
      <c r="D41" s="142"/>
      <c r="E41" s="142"/>
      <c r="F41" s="142"/>
      <c r="G41" s="142"/>
    </row>
    <row r="42" spans="2:7" ht="38.85" customHeight="1" thickBot="1" x14ac:dyDescent="0.25">
      <c r="B42" s="263" t="s">
        <v>153</v>
      </c>
      <c r="C42" s="264"/>
      <c r="D42" s="264"/>
      <c r="E42" s="264"/>
      <c r="F42" s="264"/>
      <c r="G42" s="265"/>
    </row>
    <row r="43" spans="2:7" ht="30" customHeight="1" x14ac:dyDescent="0.2">
      <c r="B43" s="254" t="s">
        <v>181</v>
      </c>
      <c r="C43" s="255"/>
      <c r="D43" s="255"/>
      <c r="E43" s="255"/>
      <c r="F43" s="255"/>
      <c r="G43" s="256"/>
    </row>
    <row r="44" spans="2:7" ht="13.9" customHeight="1" x14ac:dyDescent="0.2">
      <c r="B44" s="267"/>
      <c r="C44" s="268"/>
      <c r="D44" s="268"/>
      <c r="E44" s="268"/>
      <c r="F44" s="268"/>
      <c r="G44" s="269"/>
    </row>
    <row r="45" spans="2:7" ht="90" customHeight="1" x14ac:dyDescent="0.2">
      <c r="B45" s="257" t="s">
        <v>182</v>
      </c>
      <c r="C45" s="258"/>
      <c r="D45" s="258"/>
      <c r="E45" s="258"/>
      <c r="F45" s="258"/>
      <c r="G45" s="259"/>
    </row>
    <row r="46" spans="2:7" ht="13.9" customHeight="1" x14ac:dyDescent="0.2">
      <c r="B46" s="248"/>
      <c r="C46" s="249"/>
      <c r="D46" s="249"/>
      <c r="E46" s="249"/>
      <c r="F46" s="249"/>
      <c r="G46" s="250"/>
    </row>
    <row r="47" spans="2:7" ht="13.9" customHeight="1" x14ac:dyDescent="0.2">
      <c r="B47" s="248"/>
      <c r="C47" s="249"/>
      <c r="D47" s="249"/>
      <c r="E47" s="249"/>
      <c r="F47" s="249"/>
      <c r="G47" s="250"/>
    </row>
    <row r="48" spans="2:7" ht="89.25" customHeight="1" thickBot="1" x14ac:dyDescent="0.25">
      <c r="B48" s="251"/>
      <c r="C48" s="252"/>
      <c r="D48" s="252"/>
      <c r="E48" s="252"/>
      <c r="F48" s="252"/>
      <c r="G48" s="253"/>
    </row>
    <row r="49" spans="2:7" ht="15.75" thickBot="1" x14ac:dyDescent="0.3">
      <c r="B49" s="142"/>
      <c r="C49" s="142"/>
      <c r="D49" s="142"/>
      <c r="E49" s="142"/>
      <c r="F49" s="142"/>
      <c r="G49" s="142"/>
    </row>
    <row r="50" spans="2:7" ht="38.85" customHeight="1" thickBot="1" x14ac:dyDescent="0.25">
      <c r="B50" s="263" t="s">
        <v>154</v>
      </c>
      <c r="C50" s="264"/>
      <c r="D50" s="264"/>
      <c r="E50" s="264"/>
      <c r="F50" s="264"/>
      <c r="G50" s="265"/>
    </row>
    <row r="51" spans="2:7" ht="13.9" customHeight="1" x14ac:dyDescent="0.2">
      <c r="B51" s="254" t="s">
        <v>183</v>
      </c>
      <c r="C51" s="255"/>
      <c r="D51" s="255"/>
      <c r="E51" s="255"/>
      <c r="F51" s="255"/>
      <c r="G51" s="256"/>
    </row>
    <row r="52" spans="2:7" ht="13.9" customHeight="1" x14ac:dyDescent="0.2">
      <c r="B52" s="257"/>
      <c r="C52" s="258"/>
      <c r="D52" s="258"/>
      <c r="E52" s="258"/>
      <c r="F52" s="258"/>
      <c r="G52" s="259"/>
    </row>
    <row r="53" spans="2:7" ht="13.9" customHeight="1" x14ac:dyDescent="0.2">
      <c r="B53" s="257"/>
      <c r="C53" s="258"/>
      <c r="D53" s="258"/>
      <c r="E53" s="258"/>
      <c r="F53" s="258"/>
      <c r="G53" s="259"/>
    </row>
    <row r="54" spans="2:7" ht="13.9" customHeight="1" x14ac:dyDescent="0.2">
      <c r="B54" s="257"/>
      <c r="C54" s="258"/>
      <c r="D54" s="258"/>
      <c r="E54" s="258"/>
      <c r="F54" s="258"/>
      <c r="G54" s="259"/>
    </row>
    <row r="55" spans="2:7" ht="13.9" customHeight="1" x14ac:dyDescent="0.2">
      <c r="B55" s="257"/>
      <c r="C55" s="258"/>
      <c r="D55" s="258"/>
      <c r="E55" s="258"/>
      <c r="F55" s="258"/>
      <c r="G55" s="259"/>
    </row>
    <row r="56" spans="2:7" ht="14.45" customHeight="1" thickBot="1" x14ac:dyDescent="0.25">
      <c r="B56" s="260"/>
      <c r="C56" s="261"/>
      <c r="D56" s="261"/>
      <c r="E56" s="261"/>
      <c r="F56" s="261"/>
      <c r="G56" s="262"/>
    </row>
  </sheetData>
  <mergeCells count="32">
    <mergeCell ref="B37:G37"/>
    <mergeCell ref="B1:J1"/>
    <mergeCell ref="B2:J2"/>
    <mergeCell ref="B42:G42"/>
    <mergeCell ref="B50:G50"/>
    <mergeCell ref="B11:G16"/>
    <mergeCell ref="B3:G3"/>
    <mergeCell ref="B5:G5"/>
    <mergeCell ref="B6:G8"/>
    <mergeCell ref="B10:G10"/>
    <mergeCell ref="B38:G38"/>
    <mergeCell ref="B39:G39"/>
    <mergeCell ref="B40:G40"/>
    <mergeCell ref="B43:G43"/>
    <mergeCell ref="B44:G44"/>
    <mergeCell ref="B45:G45"/>
    <mergeCell ref="B46:G46"/>
    <mergeCell ref="B47:G47"/>
    <mergeCell ref="B48:G48"/>
    <mergeCell ref="B51:G56"/>
    <mergeCell ref="B18:G18"/>
    <mergeCell ref="B26:G26"/>
    <mergeCell ref="B27:G32"/>
    <mergeCell ref="B34:G34"/>
    <mergeCell ref="B19:G19"/>
    <mergeCell ref="B20:G20"/>
    <mergeCell ref="B21:G21"/>
    <mergeCell ref="B22:G22"/>
    <mergeCell ref="B23:G23"/>
    <mergeCell ref="B24:G24"/>
    <mergeCell ref="B35:G35"/>
    <mergeCell ref="B36:G36"/>
  </mergeCell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5BCE-B45C-458D-8A59-E0D18483CE94}">
  <dimension ref="A1:A18"/>
  <sheetViews>
    <sheetView workbookViewId="0"/>
  </sheetViews>
  <sheetFormatPr defaultRowHeight="14.25" x14ac:dyDescent="0.2"/>
  <sheetData>
    <row r="1" spans="1:1" x14ac:dyDescent="0.2">
      <c r="A1" t="s">
        <v>156</v>
      </c>
    </row>
    <row r="2" spans="1:1" x14ac:dyDescent="0.2">
      <c r="A2" t="s">
        <v>157</v>
      </c>
    </row>
    <row r="3" spans="1:1" x14ac:dyDescent="0.2">
      <c r="A3" t="s">
        <v>158</v>
      </c>
    </row>
    <row r="4" spans="1:1" x14ac:dyDescent="0.2">
      <c r="A4" t="s">
        <v>159</v>
      </c>
    </row>
    <row r="5" spans="1:1" x14ac:dyDescent="0.2">
      <c r="A5" t="s">
        <v>13</v>
      </c>
    </row>
    <row r="6" spans="1:1" x14ac:dyDescent="0.2">
      <c r="A6" t="s">
        <v>160</v>
      </c>
    </row>
    <row r="7" spans="1:1" x14ac:dyDescent="0.2">
      <c r="A7" t="s">
        <v>161</v>
      </c>
    </row>
    <row r="8" spans="1:1" x14ac:dyDescent="0.2">
      <c r="A8" t="s">
        <v>162</v>
      </c>
    </row>
    <row r="9" spans="1:1" x14ac:dyDescent="0.2">
      <c r="A9" t="s">
        <v>163</v>
      </c>
    </row>
    <row r="10" spans="1:1" x14ac:dyDescent="0.2">
      <c r="A10" t="s">
        <v>164</v>
      </c>
    </row>
    <row r="11" spans="1:1" x14ac:dyDescent="0.2">
      <c r="A11" t="s">
        <v>165</v>
      </c>
    </row>
    <row r="12" spans="1:1" x14ac:dyDescent="0.2">
      <c r="A12" t="s">
        <v>166</v>
      </c>
    </row>
    <row r="13" spans="1:1" x14ac:dyDescent="0.2">
      <c r="A13" t="s">
        <v>167</v>
      </c>
    </row>
    <row r="14" spans="1:1" x14ac:dyDescent="0.2">
      <c r="A14" t="s">
        <v>168</v>
      </c>
    </row>
    <row r="15" spans="1:1" x14ac:dyDescent="0.2">
      <c r="A15" t="s">
        <v>169</v>
      </c>
    </row>
    <row r="16" spans="1:1" x14ac:dyDescent="0.2">
      <c r="A16" t="s">
        <v>170</v>
      </c>
    </row>
    <row r="17" spans="1:1" x14ac:dyDescent="0.2">
      <c r="A17" t="s">
        <v>171</v>
      </c>
    </row>
    <row r="18" spans="1:1" x14ac:dyDescent="0.2">
      <c r="A18"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BA329-0BFE-4221-BEF0-9E077F43B4E7}">
  <sheetPr codeName="Sheet10"/>
  <dimension ref="A1:D15"/>
  <sheetViews>
    <sheetView showGridLines="0" zoomScale="70" zoomScaleNormal="70" workbookViewId="0">
      <selection activeCell="B23" sqref="B23"/>
    </sheetView>
  </sheetViews>
  <sheetFormatPr defaultColWidth="9" defaultRowHeight="14.25" x14ac:dyDescent="0.2"/>
  <cols>
    <col min="1" max="1" width="1.625" customWidth="1"/>
    <col min="2" max="2" width="36.75" style="45" bestFit="1" customWidth="1"/>
    <col min="3" max="3" width="108" style="45" customWidth="1"/>
    <col min="4" max="4" width="40.125" style="45" customWidth="1"/>
  </cols>
  <sheetData>
    <row r="1" spans="1:4" ht="30" customHeight="1" x14ac:dyDescent="0.2">
      <c r="B1"/>
      <c r="C1"/>
      <c r="D1"/>
    </row>
    <row r="2" spans="1:4" ht="45" customHeight="1" x14ac:dyDescent="0.2">
      <c r="B2" s="151" t="s">
        <v>12</v>
      </c>
      <c r="C2" s="151"/>
      <c r="D2" s="151"/>
    </row>
    <row r="3" spans="1:4" ht="15" thickBot="1" x14ac:dyDescent="0.25">
      <c r="B3" s="43"/>
      <c r="C3" s="43"/>
      <c r="D3"/>
    </row>
    <row r="4" spans="1:4" ht="15" thickBot="1" x14ac:dyDescent="0.25">
      <c r="A4" s="44"/>
      <c r="B4" s="128" t="s">
        <v>13</v>
      </c>
      <c r="C4" s="127" t="s">
        <v>14</v>
      </c>
      <c r="D4" s="126"/>
    </row>
    <row r="5" spans="1:4" x14ac:dyDescent="0.2">
      <c r="B5"/>
      <c r="C5"/>
      <c r="D5"/>
    </row>
    <row r="6" spans="1:4" ht="15" thickBot="1" x14ac:dyDescent="0.25">
      <c r="B6"/>
      <c r="C6"/>
      <c r="D6"/>
    </row>
    <row r="7" spans="1:4" s="46" customFormat="1" ht="30" customHeight="1" thickBot="1" x14ac:dyDescent="0.25">
      <c r="B7" s="6" t="s">
        <v>15</v>
      </c>
      <c r="C7" s="7" t="s">
        <v>16</v>
      </c>
      <c r="D7" s="77" t="s">
        <v>17</v>
      </c>
    </row>
    <row r="8" spans="1:4" ht="14.25" customHeight="1" x14ac:dyDescent="0.2">
      <c r="A8" s="8"/>
      <c r="B8" s="109" t="s">
        <v>18</v>
      </c>
      <c r="C8" s="4" t="s">
        <v>19</v>
      </c>
      <c r="D8" s="78" t="s">
        <v>20</v>
      </c>
    </row>
    <row r="9" spans="1:4" ht="14.25" customHeight="1" x14ac:dyDescent="0.2">
      <c r="A9" s="8"/>
      <c r="B9" s="110" t="s">
        <v>21</v>
      </c>
      <c r="C9" s="4" t="s">
        <v>22</v>
      </c>
      <c r="D9" s="79" t="s">
        <v>23</v>
      </c>
    </row>
    <row r="10" spans="1:4" ht="14.25" customHeight="1" thickBot="1" x14ac:dyDescent="0.25">
      <c r="A10" s="8"/>
      <c r="B10" s="111" t="s">
        <v>24</v>
      </c>
      <c r="C10" s="5" t="s">
        <v>25</v>
      </c>
      <c r="D10" s="80" t="s">
        <v>23</v>
      </c>
    </row>
    <row r="11" spans="1:4" ht="15" thickBot="1" x14ac:dyDescent="0.25">
      <c r="A11" s="8"/>
      <c r="B11" s="47"/>
      <c r="C11" s="47"/>
      <c r="D11" s="48"/>
    </row>
    <row r="12" spans="1:4" s="46" customFormat="1" ht="30" customHeight="1" thickBot="1" x14ac:dyDescent="0.25">
      <c r="A12" s="49"/>
      <c r="B12" s="6" t="s">
        <v>26</v>
      </c>
      <c r="C12" s="7" t="s">
        <v>16</v>
      </c>
      <c r="D12" s="77" t="s">
        <v>17</v>
      </c>
    </row>
    <row r="13" spans="1:4" s="11" customFormat="1" ht="14.25" customHeight="1" x14ac:dyDescent="0.2">
      <c r="A13" s="9"/>
      <c r="B13" s="112" t="s">
        <v>27</v>
      </c>
      <c r="C13" s="10" t="s">
        <v>28</v>
      </c>
      <c r="D13" s="78" t="s">
        <v>20</v>
      </c>
    </row>
    <row r="14" spans="1:4" s="11" customFormat="1" ht="14.25" customHeight="1" thickBot="1" x14ac:dyDescent="0.25">
      <c r="A14" s="9"/>
      <c r="B14" s="113" t="s">
        <v>29</v>
      </c>
      <c r="C14" s="12" t="s">
        <v>30</v>
      </c>
      <c r="D14" s="80" t="s">
        <v>23</v>
      </c>
    </row>
    <row r="15" spans="1:4" ht="14.25" customHeight="1" x14ac:dyDescent="0.2">
      <c r="A15" s="8"/>
      <c r="B15" s="50"/>
      <c r="C15" s="50"/>
      <c r="D15" s="51"/>
    </row>
  </sheetData>
  <mergeCells count="1">
    <mergeCell ref="B2:D2"/>
  </mergeCells>
  <hyperlinks>
    <hyperlink ref="B10" location="OR1C!A1" display="Pro forma OR1C" xr:uid="{8A3C1434-815F-49D0-A4FF-26E3DE37B70A}"/>
    <hyperlink ref="B13" location="OR2A!A1" display="Pro forma OR2A" xr:uid="{8C59D3DD-296E-4B23-9484-F405D25559B0}"/>
    <hyperlink ref="B14" location="OR2B!A1" display="Pro forma OR2B" xr:uid="{9EB2D9DC-0945-48F0-ADA3-28688A9D6260}"/>
    <hyperlink ref="B9" location="OR1B!A1" display="Pro forma OR1B" xr:uid="{A2CE6324-0088-4C6C-8C3F-3149AE9FA041}"/>
    <hyperlink ref="B8" location="OR1A!A1" display="Pro forma OR1A" xr:uid="{567B9175-48F4-44E1-9D8A-DC94CDA6084B}"/>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64D75D5-9568-46D0-BB6E-23EB923B6584}">
          <x14:formula1>
            <xm:f>'Drop down list'!$A$1:$A$18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AE10A-8BFE-45DE-99AB-6E247AA83CE8}">
  <dimension ref="A1:ACH2310"/>
  <sheetViews>
    <sheetView zoomScale="70" zoomScaleNormal="70" workbookViewId="0">
      <selection activeCell="G7" sqref="G7"/>
    </sheetView>
  </sheetViews>
  <sheetFormatPr defaultRowHeight="14.25" x14ac:dyDescent="0.2"/>
  <cols>
    <col min="1" max="1" width="1.625" style="114" customWidth="1"/>
    <col min="2" max="2" width="28.125" customWidth="1"/>
    <col min="3" max="3" width="117.625" customWidth="1"/>
    <col min="4" max="4" width="25.125" customWidth="1"/>
    <col min="5" max="762" width="8.75" style="114"/>
  </cols>
  <sheetData>
    <row r="1" spans="2:6" s="114" customFormat="1" x14ac:dyDescent="0.2"/>
    <row r="2" spans="2:6" ht="45" customHeight="1" x14ac:dyDescent="0.2">
      <c r="B2" s="151" t="s">
        <v>31</v>
      </c>
      <c r="C2" s="151"/>
      <c r="D2" s="108"/>
    </row>
    <row r="3" spans="2:6" s="114" customFormat="1" x14ac:dyDescent="0.2"/>
    <row r="4" spans="2:6" ht="20.65" customHeight="1" x14ac:dyDescent="0.2">
      <c r="B4" s="115" t="s">
        <v>32</v>
      </c>
      <c r="C4" s="115" t="s">
        <v>33</v>
      </c>
      <c r="D4" s="115" t="s">
        <v>34</v>
      </c>
    </row>
    <row r="5" spans="2:6" ht="193.15" customHeight="1" x14ac:dyDescent="0.2">
      <c r="B5" s="116" t="s">
        <v>35</v>
      </c>
      <c r="C5" s="117" t="s">
        <v>36</v>
      </c>
      <c r="D5" s="118" t="s">
        <v>18</v>
      </c>
      <c r="E5" s="120"/>
      <c r="F5" s="120"/>
    </row>
    <row r="6" spans="2:6" ht="193.15" customHeight="1" x14ac:dyDescent="0.2">
      <c r="B6" s="116" t="s">
        <v>37</v>
      </c>
      <c r="C6" s="117" t="s">
        <v>38</v>
      </c>
      <c r="D6" s="118" t="s">
        <v>21</v>
      </c>
    </row>
    <row r="7" spans="2:6" ht="296.25" customHeight="1" x14ac:dyDescent="0.2">
      <c r="B7" s="116" t="s">
        <v>39</v>
      </c>
      <c r="C7" s="117" t="s">
        <v>40</v>
      </c>
      <c r="D7" s="118" t="s">
        <v>24</v>
      </c>
    </row>
    <row r="8" spans="2:6" ht="314.64999999999998" customHeight="1" x14ac:dyDescent="0.2">
      <c r="B8" s="116" t="s">
        <v>41</v>
      </c>
      <c r="C8" s="117" t="s">
        <v>42</v>
      </c>
      <c r="D8" s="119" t="s">
        <v>27</v>
      </c>
    </row>
    <row r="9" spans="2:6" ht="314.64999999999998" customHeight="1" x14ac:dyDescent="0.2">
      <c r="B9" s="116" t="s">
        <v>43</v>
      </c>
      <c r="C9" s="117" t="s">
        <v>44</v>
      </c>
      <c r="D9" s="119" t="s">
        <v>29</v>
      </c>
    </row>
    <row r="10" spans="2:6" s="114" customFormat="1" x14ac:dyDescent="0.2"/>
    <row r="11" spans="2:6" s="114" customFormat="1" x14ac:dyDescent="0.2"/>
    <row r="12" spans="2:6" s="114" customFormat="1" x14ac:dyDescent="0.2"/>
    <row r="13" spans="2:6" s="114" customFormat="1" x14ac:dyDescent="0.2"/>
    <row r="14" spans="2:6" s="114" customFormat="1" x14ac:dyDescent="0.2"/>
    <row r="15" spans="2:6" s="114" customFormat="1" x14ac:dyDescent="0.2"/>
    <row r="16" spans="2:6" s="114" customFormat="1" x14ac:dyDescent="0.2"/>
    <row r="17" s="114" customFormat="1" x14ac:dyDescent="0.2"/>
    <row r="18" s="114" customFormat="1" x14ac:dyDescent="0.2"/>
    <row r="19" s="114" customFormat="1" x14ac:dyDescent="0.2"/>
    <row r="20" s="114" customFormat="1" x14ac:dyDescent="0.2"/>
    <row r="21" s="114" customFormat="1" x14ac:dyDescent="0.2"/>
    <row r="22" s="114" customFormat="1" x14ac:dyDescent="0.2"/>
    <row r="23" s="114" customFormat="1" x14ac:dyDescent="0.2"/>
    <row r="24" s="114" customFormat="1" x14ac:dyDescent="0.2"/>
    <row r="25" s="114" customFormat="1" x14ac:dyDescent="0.2"/>
    <row r="26" s="114" customFormat="1" x14ac:dyDescent="0.2"/>
    <row r="27" s="114" customFormat="1" x14ac:dyDescent="0.2"/>
    <row r="28" s="114" customFormat="1" x14ac:dyDescent="0.2"/>
    <row r="29" s="114" customFormat="1" x14ac:dyDescent="0.2"/>
    <row r="30" s="114" customFormat="1" x14ac:dyDescent="0.2"/>
    <row r="31" s="114" customFormat="1" x14ac:dyDescent="0.2"/>
    <row r="32" s="114" customFormat="1" x14ac:dyDescent="0.2"/>
    <row r="33" s="114" customFormat="1" x14ac:dyDescent="0.2"/>
    <row r="34" s="114" customFormat="1" x14ac:dyDescent="0.2"/>
    <row r="35" s="114" customFormat="1" x14ac:dyDescent="0.2"/>
    <row r="36" s="114" customFormat="1" x14ac:dyDescent="0.2"/>
    <row r="37" s="114" customFormat="1" x14ac:dyDescent="0.2"/>
    <row r="38" s="114" customFormat="1" x14ac:dyDescent="0.2"/>
    <row r="39" s="114" customFormat="1" x14ac:dyDescent="0.2"/>
    <row r="40" s="114" customFormat="1" x14ac:dyDescent="0.2"/>
    <row r="41" s="114" customFormat="1" x14ac:dyDescent="0.2"/>
    <row r="42" s="114" customFormat="1" x14ac:dyDescent="0.2"/>
    <row r="43" s="114" customFormat="1" x14ac:dyDescent="0.2"/>
    <row r="44" s="114" customFormat="1" x14ac:dyDescent="0.2"/>
    <row r="45" s="114" customFormat="1" x14ac:dyDescent="0.2"/>
    <row r="46" s="114" customFormat="1" x14ac:dyDescent="0.2"/>
    <row r="47" s="114" customFormat="1" x14ac:dyDescent="0.2"/>
    <row r="48" s="114" customFormat="1" x14ac:dyDescent="0.2"/>
    <row r="49" s="114" customFormat="1" x14ac:dyDescent="0.2"/>
    <row r="50" s="114" customFormat="1" x14ac:dyDescent="0.2"/>
    <row r="51" s="114" customFormat="1" x14ac:dyDescent="0.2"/>
    <row r="52" s="114" customFormat="1" x14ac:dyDescent="0.2"/>
    <row r="53" s="114" customFormat="1" x14ac:dyDescent="0.2"/>
    <row r="54" s="114" customFormat="1" x14ac:dyDescent="0.2"/>
    <row r="55" s="114" customFormat="1" x14ac:dyDescent="0.2"/>
    <row r="56" s="114" customFormat="1" x14ac:dyDescent="0.2"/>
    <row r="57" s="114" customFormat="1" x14ac:dyDescent="0.2"/>
    <row r="58" s="114" customFormat="1" x14ac:dyDescent="0.2"/>
    <row r="59" s="114" customFormat="1" x14ac:dyDescent="0.2"/>
    <row r="60" s="114" customFormat="1" x14ac:dyDescent="0.2"/>
    <row r="61" s="114" customFormat="1" x14ac:dyDescent="0.2"/>
    <row r="62" s="114" customFormat="1" x14ac:dyDescent="0.2"/>
    <row r="63" s="114" customFormat="1" x14ac:dyDescent="0.2"/>
    <row r="64" s="114" customFormat="1" x14ac:dyDescent="0.2"/>
    <row r="65" s="114" customFormat="1" x14ac:dyDescent="0.2"/>
    <row r="66" s="114" customFormat="1" x14ac:dyDescent="0.2"/>
    <row r="67" s="114" customFormat="1" x14ac:dyDescent="0.2"/>
    <row r="68" s="114" customFormat="1" x14ac:dyDescent="0.2"/>
    <row r="69" s="114" customFormat="1" x14ac:dyDescent="0.2"/>
    <row r="70" s="114" customFormat="1" x14ac:dyDescent="0.2"/>
    <row r="71" s="114" customFormat="1" x14ac:dyDescent="0.2"/>
    <row r="72" s="114" customFormat="1" x14ac:dyDescent="0.2"/>
    <row r="73" s="114" customFormat="1" x14ac:dyDescent="0.2"/>
    <row r="74" s="114" customFormat="1" x14ac:dyDescent="0.2"/>
    <row r="75" s="114" customFormat="1" x14ac:dyDescent="0.2"/>
    <row r="76" s="114" customFormat="1" x14ac:dyDescent="0.2"/>
    <row r="77" s="114" customFormat="1" x14ac:dyDescent="0.2"/>
    <row r="78" s="114" customFormat="1" x14ac:dyDescent="0.2"/>
    <row r="79" s="114" customFormat="1" x14ac:dyDescent="0.2"/>
    <row r="80" s="114" customFormat="1" x14ac:dyDescent="0.2"/>
    <row r="81" s="114" customFormat="1" x14ac:dyDescent="0.2"/>
    <row r="82" s="114" customFormat="1" x14ac:dyDescent="0.2"/>
    <row r="83" s="114" customFormat="1" x14ac:dyDescent="0.2"/>
    <row r="84" s="114" customFormat="1" x14ac:dyDescent="0.2"/>
    <row r="85" s="114" customFormat="1" x14ac:dyDescent="0.2"/>
    <row r="86" s="114" customFormat="1" x14ac:dyDescent="0.2"/>
    <row r="87" s="114" customFormat="1" x14ac:dyDescent="0.2"/>
    <row r="88" s="114" customFormat="1" x14ac:dyDescent="0.2"/>
    <row r="89" s="114" customFormat="1" x14ac:dyDescent="0.2"/>
    <row r="90" s="114" customFormat="1" x14ac:dyDescent="0.2"/>
    <row r="91" s="114" customFormat="1" x14ac:dyDescent="0.2"/>
    <row r="92" s="114" customFormat="1" x14ac:dyDescent="0.2"/>
    <row r="93" s="114" customFormat="1" x14ac:dyDescent="0.2"/>
    <row r="94" s="114" customFormat="1" x14ac:dyDescent="0.2"/>
    <row r="95" s="114" customFormat="1" x14ac:dyDescent="0.2"/>
    <row r="96" s="114" customFormat="1" x14ac:dyDescent="0.2"/>
    <row r="97" s="114" customFormat="1" x14ac:dyDescent="0.2"/>
    <row r="98" s="114" customFormat="1" x14ac:dyDescent="0.2"/>
    <row r="99" s="114" customFormat="1" x14ac:dyDescent="0.2"/>
    <row r="100" s="114" customFormat="1" x14ac:dyDescent="0.2"/>
    <row r="101" s="114" customFormat="1" x14ac:dyDescent="0.2"/>
    <row r="102" s="114" customFormat="1" x14ac:dyDescent="0.2"/>
    <row r="103" s="114" customFormat="1" x14ac:dyDescent="0.2"/>
    <row r="104" s="114" customFormat="1" x14ac:dyDescent="0.2"/>
    <row r="105" s="114" customFormat="1" x14ac:dyDescent="0.2"/>
    <row r="106" s="114" customFormat="1" x14ac:dyDescent="0.2"/>
    <row r="107" s="114" customFormat="1" x14ac:dyDescent="0.2"/>
    <row r="108" s="114" customFormat="1" x14ac:dyDescent="0.2"/>
    <row r="109" s="114" customFormat="1" x14ac:dyDescent="0.2"/>
    <row r="110" s="114" customFormat="1" x14ac:dyDescent="0.2"/>
    <row r="111" s="114" customFormat="1" x14ac:dyDescent="0.2"/>
    <row r="112" s="114" customFormat="1" x14ac:dyDescent="0.2"/>
    <row r="113" s="114" customFormat="1" x14ac:dyDescent="0.2"/>
    <row r="114" s="114" customFormat="1" x14ac:dyDescent="0.2"/>
    <row r="115" s="114" customFormat="1" x14ac:dyDescent="0.2"/>
    <row r="116" s="114" customFormat="1" x14ac:dyDescent="0.2"/>
    <row r="117" s="114" customFormat="1" x14ac:dyDescent="0.2"/>
    <row r="118" s="114" customFormat="1" x14ac:dyDescent="0.2"/>
    <row r="119" s="114" customFormat="1" x14ac:dyDescent="0.2"/>
    <row r="120" s="114" customFormat="1" x14ac:dyDescent="0.2"/>
    <row r="121" s="114" customFormat="1" x14ac:dyDescent="0.2"/>
    <row r="122" s="114" customFormat="1" x14ac:dyDescent="0.2"/>
    <row r="123" s="114" customFormat="1" x14ac:dyDescent="0.2"/>
    <row r="124" s="114" customFormat="1" x14ac:dyDescent="0.2"/>
    <row r="125" s="114" customFormat="1" x14ac:dyDescent="0.2"/>
    <row r="126" s="114" customFormat="1" x14ac:dyDescent="0.2"/>
    <row r="127" s="114" customFormat="1" x14ac:dyDescent="0.2"/>
    <row r="128" s="114" customFormat="1" x14ac:dyDescent="0.2"/>
    <row r="129" s="114" customFormat="1" x14ac:dyDescent="0.2"/>
    <row r="130" s="114" customFormat="1" x14ac:dyDescent="0.2"/>
    <row r="131" s="114" customFormat="1" x14ac:dyDescent="0.2"/>
    <row r="132" s="114" customFormat="1" x14ac:dyDescent="0.2"/>
    <row r="133" s="114" customFormat="1" x14ac:dyDescent="0.2"/>
    <row r="134" s="114" customFormat="1" x14ac:dyDescent="0.2"/>
    <row r="135" s="114" customFormat="1" x14ac:dyDescent="0.2"/>
    <row r="136" s="114" customFormat="1" x14ac:dyDescent="0.2"/>
    <row r="137" s="114" customFormat="1" x14ac:dyDescent="0.2"/>
    <row r="138" s="114" customFormat="1" x14ac:dyDescent="0.2"/>
    <row r="139" s="114" customFormat="1" x14ac:dyDescent="0.2"/>
    <row r="140" s="114" customFormat="1" x14ac:dyDescent="0.2"/>
    <row r="141" s="114" customFormat="1" x14ac:dyDescent="0.2"/>
    <row r="142" s="114" customFormat="1" x14ac:dyDescent="0.2"/>
    <row r="143" s="114" customFormat="1" x14ac:dyDescent="0.2"/>
    <row r="144" s="114" customFormat="1" x14ac:dyDescent="0.2"/>
    <row r="145" s="114" customFormat="1" x14ac:dyDescent="0.2"/>
    <row r="146" s="114" customFormat="1" x14ac:dyDescent="0.2"/>
    <row r="147" s="114" customFormat="1" x14ac:dyDescent="0.2"/>
    <row r="148" s="114" customFormat="1" x14ac:dyDescent="0.2"/>
    <row r="149" s="114" customFormat="1" x14ac:dyDescent="0.2"/>
    <row r="150" s="114" customFormat="1" x14ac:dyDescent="0.2"/>
    <row r="151" s="114" customFormat="1" x14ac:dyDescent="0.2"/>
    <row r="152" s="114" customFormat="1" x14ac:dyDescent="0.2"/>
    <row r="153" s="114" customFormat="1" x14ac:dyDescent="0.2"/>
    <row r="154" s="114" customFormat="1" x14ac:dyDescent="0.2"/>
    <row r="155" s="114" customFormat="1" x14ac:dyDescent="0.2"/>
    <row r="156" s="114" customFormat="1" x14ac:dyDescent="0.2"/>
    <row r="157" s="114" customFormat="1" x14ac:dyDescent="0.2"/>
    <row r="158" s="114" customFormat="1" x14ac:dyDescent="0.2"/>
    <row r="159" s="114" customFormat="1" x14ac:dyDescent="0.2"/>
    <row r="160" s="114" customFormat="1" x14ac:dyDescent="0.2"/>
    <row r="161" s="114" customFormat="1" x14ac:dyDescent="0.2"/>
    <row r="162" s="114" customFormat="1" x14ac:dyDescent="0.2"/>
    <row r="163" s="114" customFormat="1" x14ac:dyDescent="0.2"/>
    <row r="164" s="114" customFormat="1" x14ac:dyDescent="0.2"/>
    <row r="165" s="114" customFormat="1" x14ac:dyDescent="0.2"/>
    <row r="166" s="114" customFormat="1" x14ac:dyDescent="0.2"/>
    <row r="167" s="114" customFormat="1" x14ac:dyDescent="0.2"/>
    <row r="168" s="114" customFormat="1" x14ac:dyDescent="0.2"/>
    <row r="169" s="114" customFormat="1" x14ac:dyDescent="0.2"/>
    <row r="170" s="114" customFormat="1" x14ac:dyDescent="0.2"/>
    <row r="171" s="114" customFormat="1" x14ac:dyDescent="0.2"/>
    <row r="172" s="114" customFormat="1" x14ac:dyDescent="0.2"/>
    <row r="173" s="114" customFormat="1" x14ac:dyDescent="0.2"/>
    <row r="174" s="114" customFormat="1" x14ac:dyDescent="0.2"/>
    <row r="175" s="114" customFormat="1" x14ac:dyDescent="0.2"/>
    <row r="176" s="114" customFormat="1" x14ac:dyDescent="0.2"/>
    <row r="177" s="114" customFormat="1" x14ac:dyDescent="0.2"/>
    <row r="178" s="114" customFormat="1" x14ac:dyDescent="0.2"/>
    <row r="179" s="114" customFormat="1" x14ac:dyDescent="0.2"/>
    <row r="180" s="114" customFormat="1" x14ac:dyDescent="0.2"/>
    <row r="181" s="114" customFormat="1" x14ac:dyDescent="0.2"/>
    <row r="182" s="114" customFormat="1" x14ac:dyDescent="0.2"/>
    <row r="183" s="114" customFormat="1" x14ac:dyDescent="0.2"/>
    <row r="184" s="114" customFormat="1" x14ac:dyDescent="0.2"/>
    <row r="185" s="114" customFormat="1" x14ac:dyDescent="0.2"/>
    <row r="186" s="114" customFormat="1" x14ac:dyDescent="0.2"/>
    <row r="187" s="114" customFormat="1" x14ac:dyDescent="0.2"/>
    <row r="188" s="114" customFormat="1" x14ac:dyDescent="0.2"/>
    <row r="189" s="114" customFormat="1" x14ac:dyDescent="0.2"/>
    <row r="190" s="114" customFormat="1" x14ac:dyDescent="0.2"/>
    <row r="191" s="114" customFormat="1" x14ac:dyDescent="0.2"/>
    <row r="192" s="114" customFormat="1" x14ac:dyDescent="0.2"/>
    <row r="193" s="114" customFormat="1" x14ac:dyDescent="0.2"/>
    <row r="194" s="114" customFormat="1" x14ac:dyDescent="0.2"/>
    <row r="195" s="114" customFormat="1" x14ac:dyDescent="0.2"/>
    <row r="196" s="114" customFormat="1" x14ac:dyDescent="0.2"/>
    <row r="197" s="114" customFormat="1" x14ac:dyDescent="0.2"/>
    <row r="198" s="114" customFormat="1" x14ac:dyDescent="0.2"/>
    <row r="199" s="114" customFormat="1" x14ac:dyDescent="0.2"/>
    <row r="200" s="114" customFormat="1" x14ac:dyDescent="0.2"/>
    <row r="201" s="114" customFormat="1" x14ac:dyDescent="0.2"/>
    <row r="202" s="114" customFormat="1" x14ac:dyDescent="0.2"/>
    <row r="203" s="114" customFormat="1" x14ac:dyDescent="0.2"/>
    <row r="204" s="114" customFormat="1" x14ac:dyDescent="0.2"/>
    <row r="205" s="114" customFormat="1" x14ac:dyDescent="0.2"/>
    <row r="206" s="114" customFormat="1" x14ac:dyDescent="0.2"/>
    <row r="207" s="114" customFormat="1" x14ac:dyDescent="0.2"/>
    <row r="208" s="114" customFormat="1" x14ac:dyDescent="0.2"/>
    <row r="209" s="114" customFormat="1" x14ac:dyDescent="0.2"/>
    <row r="210" s="114" customFormat="1" x14ac:dyDescent="0.2"/>
    <row r="211" s="114" customFormat="1" x14ac:dyDescent="0.2"/>
    <row r="212" s="114" customFormat="1" x14ac:dyDescent="0.2"/>
    <row r="213" s="114" customFormat="1" x14ac:dyDescent="0.2"/>
    <row r="214" s="114" customFormat="1" x14ac:dyDescent="0.2"/>
    <row r="215" s="114" customFormat="1" x14ac:dyDescent="0.2"/>
    <row r="216" s="114" customFormat="1" x14ac:dyDescent="0.2"/>
    <row r="217" s="114" customFormat="1" x14ac:dyDescent="0.2"/>
    <row r="218" s="114" customFormat="1" x14ac:dyDescent="0.2"/>
    <row r="219" s="114" customFormat="1" x14ac:dyDescent="0.2"/>
    <row r="220" s="114" customFormat="1" x14ac:dyDescent="0.2"/>
    <row r="221" s="114" customFormat="1" x14ac:dyDescent="0.2"/>
    <row r="222" s="114" customFormat="1" x14ac:dyDescent="0.2"/>
    <row r="223" s="114" customFormat="1" x14ac:dyDescent="0.2"/>
    <row r="224" s="114" customFormat="1" x14ac:dyDescent="0.2"/>
    <row r="225" s="114" customFormat="1" x14ac:dyDescent="0.2"/>
    <row r="226" s="114" customFormat="1" x14ac:dyDescent="0.2"/>
    <row r="227" s="114" customFormat="1" x14ac:dyDescent="0.2"/>
    <row r="228" s="114" customFormat="1" x14ac:dyDescent="0.2"/>
    <row r="229" s="114" customFormat="1" x14ac:dyDescent="0.2"/>
    <row r="230" s="114" customFormat="1" x14ac:dyDescent="0.2"/>
    <row r="231" s="114" customFormat="1" x14ac:dyDescent="0.2"/>
    <row r="232" s="114" customFormat="1" x14ac:dyDescent="0.2"/>
    <row r="233" s="114" customFormat="1" x14ac:dyDescent="0.2"/>
    <row r="234" s="114" customFormat="1" x14ac:dyDescent="0.2"/>
    <row r="235" s="114" customFormat="1" x14ac:dyDescent="0.2"/>
    <row r="236" s="114" customFormat="1" x14ac:dyDescent="0.2"/>
    <row r="237" s="114" customFormat="1" x14ac:dyDescent="0.2"/>
    <row r="238" s="114" customFormat="1" x14ac:dyDescent="0.2"/>
    <row r="239" s="114" customFormat="1" x14ac:dyDescent="0.2"/>
    <row r="240" s="114" customFormat="1" x14ac:dyDescent="0.2"/>
    <row r="241" s="114" customFormat="1" x14ac:dyDescent="0.2"/>
    <row r="242" s="114" customFormat="1" x14ac:dyDescent="0.2"/>
    <row r="243" s="114" customFormat="1" x14ac:dyDescent="0.2"/>
    <row r="244" s="114" customFormat="1" x14ac:dyDescent="0.2"/>
    <row r="245" s="114" customFormat="1" x14ac:dyDescent="0.2"/>
    <row r="246" s="114" customFormat="1" x14ac:dyDescent="0.2"/>
    <row r="247" s="114" customFormat="1" x14ac:dyDescent="0.2"/>
    <row r="248" s="114" customFormat="1" x14ac:dyDescent="0.2"/>
    <row r="249" s="114" customFormat="1" x14ac:dyDescent="0.2"/>
    <row r="250" s="114" customFormat="1" x14ac:dyDescent="0.2"/>
    <row r="251" s="114" customFormat="1" x14ac:dyDescent="0.2"/>
    <row r="252" s="114" customFormat="1" x14ac:dyDescent="0.2"/>
    <row r="253" s="114" customFormat="1" x14ac:dyDescent="0.2"/>
    <row r="254" s="114" customFormat="1" x14ac:dyDescent="0.2"/>
    <row r="255" s="114" customFormat="1" x14ac:dyDescent="0.2"/>
    <row r="256" s="114" customFormat="1" x14ac:dyDescent="0.2"/>
    <row r="257" s="114" customFormat="1" x14ac:dyDescent="0.2"/>
    <row r="258" s="114" customFormat="1" x14ac:dyDescent="0.2"/>
    <row r="259" s="114" customFormat="1" x14ac:dyDescent="0.2"/>
    <row r="260" s="114" customFormat="1" x14ac:dyDescent="0.2"/>
    <row r="261" s="114" customFormat="1" x14ac:dyDescent="0.2"/>
    <row r="262" s="114" customFormat="1" x14ac:dyDescent="0.2"/>
    <row r="263" s="114" customFormat="1" x14ac:dyDescent="0.2"/>
    <row r="264" s="114" customFormat="1" x14ac:dyDescent="0.2"/>
    <row r="265" s="114" customFormat="1" x14ac:dyDescent="0.2"/>
    <row r="266" s="114" customFormat="1" x14ac:dyDescent="0.2"/>
    <row r="267" s="114" customFormat="1" x14ac:dyDescent="0.2"/>
    <row r="268" s="114" customFormat="1" x14ac:dyDescent="0.2"/>
    <row r="269" s="114" customFormat="1" x14ac:dyDescent="0.2"/>
    <row r="270" s="114" customFormat="1" x14ac:dyDescent="0.2"/>
    <row r="271" s="114" customFormat="1" x14ac:dyDescent="0.2"/>
    <row r="272" s="114" customFormat="1" x14ac:dyDescent="0.2"/>
    <row r="273" s="114" customFormat="1" x14ac:dyDescent="0.2"/>
    <row r="274" s="114" customFormat="1" x14ac:dyDescent="0.2"/>
    <row r="275" s="114" customFormat="1" x14ac:dyDescent="0.2"/>
    <row r="276" s="114" customFormat="1" x14ac:dyDescent="0.2"/>
    <row r="277" s="114" customFormat="1" x14ac:dyDescent="0.2"/>
    <row r="278" s="114" customFormat="1" x14ac:dyDescent="0.2"/>
    <row r="279" s="114" customFormat="1" x14ac:dyDescent="0.2"/>
    <row r="280" s="114" customFormat="1" x14ac:dyDescent="0.2"/>
    <row r="281" s="114" customFormat="1" x14ac:dyDescent="0.2"/>
    <row r="282" s="114" customFormat="1" x14ac:dyDescent="0.2"/>
    <row r="283" s="114" customFormat="1" x14ac:dyDescent="0.2"/>
    <row r="284" s="114" customFormat="1" x14ac:dyDescent="0.2"/>
    <row r="285" s="114" customFormat="1" x14ac:dyDescent="0.2"/>
    <row r="286" s="114" customFormat="1" x14ac:dyDescent="0.2"/>
    <row r="287" s="114" customFormat="1" x14ac:dyDescent="0.2"/>
    <row r="288" s="114" customFormat="1" x14ac:dyDescent="0.2"/>
    <row r="289" s="114" customFormat="1" x14ac:dyDescent="0.2"/>
    <row r="290" s="114" customFormat="1" x14ac:dyDescent="0.2"/>
    <row r="291" s="114" customFormat="1" x14ac:dyDescent="0.2"/>
    <row r="292" s="114" customFormat="1" x14ac:dyDescent="0.2"/>
    <row r="293" s="114" customFormat="1" x14ac:dyDescent="0.2"/>
    <row r="294" s="114" customFormat="1" x14ac:dyDescent="0.2"/>
    <row r="295" s="114" customFormat="1" x14ac:dyDescent="0.2"/>
    <row r="296" s="114" customFormat="1" x14ac:dyDescent="0.2"/>
    <row r="297" s="114" customFormat="1" x14ac:dyDescent="0.2"/>
    <row r="298" s="114" customFormat="1" x14ac:dyDescent="0.2"/>
    <row r="299" s="114" customFormat="1" x14ac:dyDescent="0.2"/>
    <row r="300" s="114" customFormat="1" x14ac:dyDescent="0.2"/>
    <row r="301" s="114" customFormat="1" x14ac:dyDescent="0.2"/>
    <row r="302" s="114" customFormat="1" x14ac:dyDescent="0.2"/>
    <row r="303" s="114" customFormat="1" x14ac:dyDescent="0.2"/>
    <row r="304" s="114" customFormat="1" x14ac:dyDescent="0.2"/>
    <row r="305" s="114" customFormat="1" x14ac:dyDescent="0.2"/>
    <row r="306" s="114" customFormat="1" x14ac:dyDescent="0.2"/>
    <row r="307" s="114" customFormat="1" x14ac:dyDescent="0.2"/>
    <row r="308" s="114" customFormat="1" x14ac:dyDescent="0.2"/>
    <row r="309" s="114" customFormat="1" x14ac:dyDescent="0.2"/>
    <row r="310" s="114" customFormat="1" x14ac:dyDescent="0.2"/>
    <row r="311" s="114" customFormat="1" x14ac:dyDescent="0.2"/>
    <row r="312" s="114" customFormat="1" x14ac:dyDescent="0.2"/>
    <row r="313" s="114" customFormat="1" x14ac:dyDescent="0.2"/>
    <row r="314" s="114" customFormat="1" x14ac:dyDescent="0.2"/>
    <row r="315" s="114" customFormat="1" x14ac:dyDescent="0.2"/>
    <row r="316" s="114" customFormat="1" x14ac:dyDescent="0.2"/>
    <row r="317" s="114" customFormat="1" x14ac:dyDescent="0.2"/>
    <row r="318" s="114" customFormat="1" x14ac:dyDescent="0.2"/>
    <row r="319" s="114" customFormat="1" x14ac:dyDescent="0.2"/>
    <row r="320" s="114" customFormat="1" x14ac:dyDescent="0.2"/>
    <row r="321" s="114" customFormat="1" x14ac:dyDescent="0.2"/>
    <row r="322" s="114" customFormat="1" x14ac:dyDescent="0.2"/>
    <row r="323" s="114" customFormat="1" x14ac:dyDescent="0.2"/>
    <row r="324" s="114" customFormat="1" x14ac:dyDescent="0.2"/>
    <row r="325" s="114" customFormat="1" x14ac:dyDescent="0.2"/>
    <row r="326" s="114" customFormat="1" x14ac:dyDescent="0.2"/>
    <row r="327" s="114" customFormat="1" x14ac:dyDescent="0.2"/>
    <row r="328" s="114" customFormat="1" x14ac:dyDescent="0.2"/>
    <row r="329" s="114" customFormat="1" x14ac:dyDescent="0.2"/>
    <row r="330" s="114" customFormat="1" x14ac:dyDescent="0.2"/>
    <row r="331" s="114" customFormat="1" x14ac:dyDescent="0.2"/>
    <row r="332" s="114" customFormat="1" x14ac:dyDescent="0.2"/>
    <row r="333" s="114" customFormat="1" x14ac:dyDescent="0.2"/>
    <row r="334" s="114" customFormat="1" x14ac:dyDescent="0.2"/>
    <row r="335" s="114" customFormat="1" x14ac:dyDescent="0.2"/>
    <row r="336" s="114" customFormat="1" x14ac:dyDescent="0.2"/>
    <row r="337" s="114" customFormat="1" x14ac:dyDescent="0.2"/>
    <row r="338" s="114" customFormat="1" x14ac:dyDescent="0.2"/>
    <row r="339" s="114" customFormat="1" x14ac:dyDescent="0.2"/>
    <row r="340" s="114" customFormat="1" x14ac:dyDescent="0.2"/>
    <row r="341" s="114" customFormat="1" x14ac:dyDescent="0.2"/>
    <row r="342" s="114" customFormat="1" x14ac:dyDescent="0.2"/>
    <row r="343" s="114" customFormat="1" x14ac:dyDescent="0.2"/>
    <row r="344" s="114" customFormat="1" x14ac:dyDescent="0.2"/>
    <row r="345" s="114" customFormat="1" x14ac:dyDescent="0.2"/>
    <row r="346" s="114" customFormat="1" x14ac:dyDescent="0.2"/>
    <row r="347" s="114" customFormat="1" x14ac:dyDescent="0.2"/>
    <row r="348" s="114" customFormat="1" x14ac:dyDescent="0.2"/>
    <row r="349" s="114" customFormat="1" x14ac:dyDescent="0.2"/>
    <row r="350" s="114" customFormat="1" x14ac:dyDescent="0.2"/>
    <row r="351" s="114" customFormat="1" x14ac:dyDescent="0.2"/>
    <row r="352" s="114" customFormat="1" x14ac:dyDescent="0.2"/>
    <row r="353" s="114" customFormat="1" x14ac:dyDescent="0.2"/>
    <row r="354" s="114" customFormat="1" x14ac:dyDescent="0.2"/>
    <row r="355" s="114" customFormat="1" x14ac:dyDescent="0.2"/>
    <row r="356" s="114" customFormat="1" x14ac:dyDescent="0.2"/>
    <row r="357" s="114" customFormat="1" x14ac:dyDescent="0.2"/>
    <row r="358" s="114" customFormat="1" x14ac:dyDescent="0.2"/>
    <row r="359" s="114" customFormat="1" x14ac:dyDescent="0.2"/>
    <row r="360" s="114" customFormat="1" x14ac:dyDescent="0.2"/>
    <row r="361" s="114" customFormat="1" x14ac:dyDescent="0.2"/>
    <row r="362" s="114" customFormat="1" x14ac:dyDescent="0.2"/>
    <row r="363" s="114" customFormat="1" x14ac:dyDescent="0.2"/>
    <row r="364" s="114" customFormat="1" x14ac:dyDescent="0.2"/>
    <row r="365" s="114" customFormat="1" x14ac:dyDescent="0.2"/>
    <row r="366" s="114" customFormat="1" x14ac:dyDescent="0.2"/>
    <row r="367" s="114" customFormat="1" x14ac:dyDescent="0.2"/>
    <row r="368" s="114" customFormat="1" x14ac:dyDescent="0.2"/>
    <row r="369" s="114" customFormat="1" x14ac:dyDescent="0.2"/>
    <row r="370" s="114" customFormat="1" x14ac:dyDescent="0.2"/>
    <row r="371" s="114" customFormat="1" x14ac:dyDescent="0.2"/>
    <row r="372" s="114" customFormat="1" x14ac:dyDescent="0.2"/>
    <row r="373" s="114" customFormat="1" x14ac:dyDescent="0.2"/>
    <row r="374" s="114" customFormat="1" x14ac:dyDescent="0.2"/>
    <row r="375" s="114" customFormat="1" x14ac:dyDescent="0.2"/>
    <row r="376" s="114" customFormat="1" x14ac:dyDescent="0.2"/>
    <row r="377" s="114" customFormat="1" x14ac:dyDescent="0.2"/>
    <row r="378" s="114" customFormat="1" x14ac:dyDescent="0.2"/>
    <row r="379" s="114" customFormat="1" x14ac:dyDescent="0.2"/>
    <row r="380" s="114" customFormat="1" x14ac:dyDescent="0.2"/>
    <row r="381" s="114" customFormat="1" x14ac:dyDescent="0.2"/>
    <row r="382" s="114" customFormat="1" x14ac:dyDescent="0.2"/>
    <row r="383" s="114" customFormat="1" x14ac:dyDescent="0.2"/>
    <row r="384" s="114" customFormat="1" x14ac:dyDescent="0.2"/>
    <row r="385" s="114" customFormat="1" x14ac:dyDescent="0.2"/>
    <row r="386" s="114" customFormat="1" x14ac:dyDescent="0.2"/>
    <row r="387" s="114" customFormat="1" x14ac:dyDescent="0.2"/>
    <row r="388" s="114" customFormat="1" x14ac:dyDescent="0.2"/>
    <row r="389" s="114" customFormat="1" x14ac:dyDescent="0.2"/>
    <row r="390" s="114" customFormat="1" x14ac:dyDescent="0.2"/>
    <row r="391" s="114" customFormat="1" x14ac:dyDescent="0.2"/>
    <row r="392" s="114" customFormat="1" x14ac:dyDescent="0.2"/>
    <row r="393" s="114" customFormat="1" x14ac:dyDescent="0.2"/>
    <row r="394" s="114" customFormat="1" x14ac:dyDescent="0.2"/>
    <row r="395" s="114" customFormat="1" x14ac:dyDescent="0.2"/>
    <row r="396" s="114" customFormat="1" x14ac:dyDescent="0.2"/>
    <row r="397" s="114" customFormat="1" x14ac:dyDescent="0.2"/>
    <row r="398" s="114" customFormat="1" x14ac:dyDescent="0.2"/>
    <row r="399" s="114" customFormat="1" x14ac:dyDescent="0.2"/>
    <row r="400" s="114" customFormat="1" x14ac:dyDescent="0.2"/>
    <row r="401" s="114" customFormat="1" x14ac:dyDescent="0.2"/>
    <row r="402" s="114" customFormat="1" x14ac:dyDescent="0.2"/>
    <row r="403" s="114" customFormat="1" x14ac:dyDescent="0.2"/>
    <row r="404" s="114" customFormat="1" x14ac:dyDescent="0.2"/>
    <row r="405" s="114" customFormat="1" x14ac:dyDescent="0.2"/>
    <row r="406" s="114" customFormat="1" x14ac:dyDescent="0.2"/>
    <row r="407" s="114" customFormat="1" x14ac:dyDescent="0.2"/>
    <row r="408" s="114" customFormat="1" x14ac:dyDescent="0.2"/>
    <row r="409" s="114" customFormat="1" x14ac:dyDescent="0.2"/>
    <row r="410" s="114" customFormat="1" x14ac:dyDescent="0.2"/>
    <row r="411" s="114" customFormat="1" x14ac:dyDescent="0.2"/>
    <row r="412" s="114" customFormat="1" x14ac:dyDescent="0.2"/>
    <row r="413" s="114" customFormat="1" x14ac:dyDescent="0.2"/>
    <row r="414" s="114" customFormat="1" x14ac:dyDescent="0.2"/>
    <row r="415" s="114" customFormat="1" x14ac:dyDescent="0.2"/>
    <row r="416" s="114" customFormat="1" x14ac:dyDescent="0.2"/>
    <row r="417" s="114" customFormat="1" x14ac:dyDescent="0.2"/>
    <row r="418" s="114" customFormat="1" x14ac:dyDescent="0.2"/>
    <row r="419" s="114" customFormat="1" x14ac:dyDescent="0.2"/>
    <row r="420" s="114" customFormat="1" x14ac:dyDescent="0.2"/>
    <row r="421" s="114" customFormat="1" x14ac:dyDescent="0.2"/>
    <row r="422" s="114" customFormat="1" x14ac:dyDescent="0.2"/>
    <row r="423" s="114" customFormat="1" x14ac:dyDescent="0.2"/>
    <row r="424" s="114" customFormat="1" x14ac:dyDescent="0.2"/>
    <row r="425" s="114" customFormat="1" x14ac:dyDescent="0.2"/>
    <row r="426" s="114" customFormat="1" x14ac:dyDescent="0.2"/>
    <row r="427" s="114" customFormat="1" x14ac:dyDescent="0.2"/>
    <row r="428" s="114" customFormat="1" x14ac:dyDescent="0.2"/>
    <row r="429" s="114" customFormat="1" x14ac:dyDescent="0.2"/>
    <row r="430" s="114" customFormat="1" x14ac:dyDescent="0.2"/>
    <row r="431" s="114" customFormat="1" x14ac:dyDescent="0.2"/>
    <row r="432" s="114" customFormat="1" x14ac:dyDescent="0.2"/>
    <row r="433" s="114" customFormat="1" x14ac:dyDescent="0.2"/>
    <row r="434" s="114" customFormat="1" x14ac:dyDescent="0.2"/>
    <row r="435" s="114" customFormat="1" x14ac:dyDescent="0.2"/>
    <row r="436" s="114" customFormat="1" x14ac:dyDescent="0.2"/>
    <row r="437" s="114" customFormat="1" x14ac:dyDescent="0.2"/>
    <row r="438" s="114" customFormat="1" x14ac:dyDescent="0.2"/>
    <row r="439" s="114" customFormat="1" x14ac:dyDescent="0.2"/>
    <row r="440" s="114" customFormat="1" x14ac:dyDescent="0.2"/>
    <row r="441" s="114" customFormat="1" x14ac:dyDescent="0.2"/>
    <row r="442" s="114" customFormat="1" x14ac:dyDescent="0.2"/>
    <row r="443" s="114" customFormat="1" x14ac:dyDescent="0.2"/>
    <row r="444" s="114" customFormat="1" x14ac:dyDescent="0.2"/>
    <row r="445" s="114" customFormat="1" x14ac:dyDescent="0.2"/>
    <row r="446" s="114" customFormat="1" x14ac:dyDescent="0.2"/>
    <row r="447" s="114" customFormat="1" x14ac:dyDescent="0.2"/>
    <row r="448" s="114" customFormat="1" x14ac:dyDescent="0.2"/>
    <row r="449" s="114" customFormat="1" x14ac:dyDescent="0.2"/>
    <row r="450" s="114" customFormat="1" x14ac:dyDescent="0.2"/>
    <row r="451" s="114" customFormat="1" x14ac:dyDescent="0.2"/>
    <row r="452" s="114" customFormat="1" x14ac:dyDescent="0.2"/>
    <row r="453" s="114" customFormat="1" x14ac:dyDescent="0.2"/>
    <row r="454" s="114" customFormat="1" x14ac:dyDescent="0.2"/>
    <row r="455" s="114" customFormat="1" x14ac:dyDescent="0.2"/>
    <row r="456" s="114" customFormat="1" x14ac:dyDescent="0.2"/>
    <row r="457" s="114" customFormat="1" x14ac:dyDescent="0.2"/>
    <row r="458" s="114" customFormat="1" x14ac:dyDescent="0.2"/>
    <row r="459" s="114" customFormat="1" x14ac:dyDescent="0.2"/>
    <row r="460" s="114" customFormat="1" x14ac:dyDescent="0.2"/>
    <row r="461" s="114" customFormat="1" x14ac:dyDescent="0.2"/>
    <row r="462" s="114" customFormat="1" x14ac:dyDescent="0.2"/>
    <row r="463" s="114" customFormat="1" x14ac:dyDescent="0.2"/>
    <row r="464" s="114" customFormat="1" x14ac:dyDescent="0.2"/>
    <row r="465" s="114" customFormat="1" x14ac:dyDescent="0.2"/>
    <row r="466" s="114" customFormat="1" x14ac:dyDescent="0.2"/>
    <row r="467" s="114" customFormat="1" x14ac:dyDescent="0.2"/>
    <row r="468" s="114" customFormat="1" x14ac:dyDescent="0.2"/>
    <row r="469" s="114" customFormat="1" x14ac:dyDescent="0.2"/>
    <row r="470" s="114" customFormat="1" x14ac:dyDescent="0.2"/>
    <row r="471" s="114" customFormat="1" x14ac:dyDescent="0.2"/>
    <row r="472" s="114" customFormat="1" x14ac:dyDescent="0.2"/>
    <row r="473" s="114" customFormat="1" x14ac:dyDescent="0.2"/>
    <row r="474" s="114" customFormat="1" x14ac:dyDescent="0.2"/>
    <row r="475" s="114" customFormat="1" x14ac:dyDescent="0.2"/>
    <row r="476" s="114" customFormat="1" x14ac:dyDescent="0.2"/>
    <row r="477" s="114" customFormat="1" x14ac:dyDescent="0.2"/>
    <row r="478" s="114" customFormat="1" x14ac:dyDescent="0.2"/>
    <row r="479" s="114" customFormat="1" x14ac:dyDescent="0.2"/>
    <row r="480" s="114" customFormat="1" x14ac:dyDescent="0.2"/>
    <row r="481" s="114" customFormat="1" x14ac:dyDescent="0.2"/>
    <row r="482" s="114" customFormat="1" x14ac:dyDescent="0.2"/>
    <row r="483" s="114" customFormat="1" x14ac:dyDescent="0.2"/>
    <row r="484" s="114" customFormat="1" x14ac:dyDescent="0.2"/>
    <row r="485" s="114" customFormat="1" x14ac:dyDescent="0.2"/>
    <row r="486" s="114" customFormat="1" x14ac:dyDescent="0.2"/>
    <row r="487" s="114" customFormat="1" x14ac:dyDescent="0.2"/>
    <row r="488" s="114" customFormat="1" x14ac:dyDescent="0.2"/>
    <row r="489" s="114" customFormat="1" x14ac:dyDescent="0.2"/>
    <row r="490" s="114" customFormat="1" x14ac:dyDescent="0.2"/>
    <row r="491" s="114" customFormat="1" x14ac:dyDescent="0.2"/>
    <row r="492" s="114" customFormat="1" x14ac:dyDescent="0.2"/>
    <row r="493" s="114" customFormat="1" x14ac:dyDescent="0.2"/>
    <row r="494" s="114" customFormat="1" x14ac:dyDescent="0.2"/>
    <row r="495" s="114" customFormat="1" x14ac:dyDescent="0.2"/>
    <row r="496" s="114" customFormat="1" x14ac:dyDescent="0.2"/>
    <row r="497" s="114" customFormat="1" x14ac:dyDescent="0.2"/>
    <row r="498" s="114" customFormat="1" x14ac:dyDescent="0.2"/>
    <row r="499" s="114" customFormat="1" x14ac:dyDescent="0.2"/>
    <row r="500" s="114" customFormat="1" x14ac:dyDescent="0.2"/>
    <row r="501" s="114" customFormat="1" x14ac:dyDescent="0.2"/>
    <row r="502" s="114" customFormat="1" x14ac:dyDescent="0.2"/>
    <row r="503" s="114" customFormat="1" x14ac:dyDescent="0.2"/>
    <row r="504" s="114" customFormat="1" x14ac:dyDescent="0.2"/>
    <row r="505" s="114" customFormat="1" x14ac:dyDescent="0.2"/>
    <row r="506" s="114" customFormat="1" x14ac:dyDescent="0.2"/>
    <row r="507" s="114" customFormat="1" x14ac:dyDescent="0.2"/>
    <row r="508" s="114" customFormat="1" x14ac:dyDescent="0.2"/>
    <row r="509" s="114" customFormat="1" x14ac:dyDescent="0.2"/>
    <row r="510" s="114" customFormat="1" x14ac:dyDescent="0.2"/>
    <row r="511" s="114" customFormat="1" x14ac:dyDescent="0.2"/>
    <row r="512" s="114" customFormat="1" x14ac:dyDescent="0.2"/>
    <row r="513" s="114" customFormat="1" x14ac:dyDescent="0.2"/>
    <row r="514" s="114" customFormat="1" x14ac:dyDescent="0.2"/>
    <row r="515" s="114" customFormat="1" x14ac:dyDescent="0.2"/>
    <row r="516" s="114" customFormat="1" x14ac:dyDescent="0.2"/>
    <row r="517" s="114" customFormat="1" x14ac:dyDescent="0.2"/>
    <row r="518" s="114" customFormat="1" x14ac:dyDescent="0.2"/>
    <row r="519" s="114" customFormat="1" x14ac:dyDescent="0.2"/>
    <row r="520" s="114" customFormat="1" x14ac:dyDescent="0.2"/>
    <row r="521" s="114" customFormat="1" x14ac:dyDescent="0.2"/>
    <row r="522" s="114" customFormat="1" x14ac:dyDescent="0.2"/>
    <row r="523" s="114" customFormat="1" x14ac:dyDescent="0.2"/>
    <row r="524" s="114" customFormat="1" x14ac:dyDescent="0.2"/>
    <row r="525" s="114" customFormat="1" x14ac:dyDescent="0.2"/>
    <row r="526" s="114" customFormat="1" x14ac:dyDescent="0.2"/>
    <row r="527" s="114" customFormat="1" x14ac:dyDescent="0.2"/>
    <row r="528" s="114" customFormat="1" x14ac:dyDescent="0.2"/>
    <row r="529" s="114" customFormat="1" x14ac:dyDescent="0.2"/>
    <row r="530" s="114" customFormat="1" x14ac:dyDescent="0.2"/>
    <row r="531" s="114" customFormat="1" x14ac:dyDescent="0.2"/>
    <row r="532" s="114" customFormat="1" x14ac:dyDescent="0.2"/>
    <row r="533" s="114" customFormat="1" x14ac:dyDescent="0.2"/>
    <row r="534" s="114" customFormat="1" x14ac:dyDescent="0.2"/>
    <row r="535" s="114" customFormat="1" x14ac:dyDescent="0.2"/>
    <row r="536" s="114" customFormat="1" x14ac:dyDescent="0.2"/>
    <row r="537" s="114" customFormat="1" x14ac:dyDescent="0.2"/>
    <row r="538" s="114" customFormat="1" x14ac:dyDescent="0.2"/>
    <row r="539" s="114" customFormat="1" x14ac:dyDescent="0.2"/>
    <row r="540" s="114" customFormat="1" x14ac:dyDescent="0.2"/>
    <row r="541" s="114" customFormat="1" x14ac:dyDescent="0.2"/>
    <row r="542" s="114" customFormat="1" x14ac:dyDescent="0.2"/>
    <row r="543" s="114" customFormat="1" x14ac:dyDescent="0.2"/>
    <row r="544" s="114" customFormat="1" x14ac:dyDescent="0.2"/>
    <row r="545" s="114" customFormat="1" x14ac:dyDescent="0.2"/>
    <row r="546" s="114" customFormat="1" x14ac:dyDescent="0.2"/>
    <row r="547" s="114" customFormat="1" x14ac:dyDescent="0.2"/>
    <row r="548" s="114" customFormat="1" x14ac:dyDescent="0.2"/>
    <row r="549" s="114" customFormat="1" x14ac:dyDescent="0.2"/>
    <row r="550" s="114" customFormat="1" x14ac:dyDescent="0.2"/>
    <row r="551" s="114" customFormat="1" x14ac:dyDescent="0.2"/>
    <row r="552" s="114" customFormat="1" x14ac:dyDescent="0.2"/>
    <row r="553" s="114" customFormat="1" x14ac:dyDescent="0.2"/>
    <row r="554" s="114" customFormat="1" x14ac:dyDescent="0.2"/>
    <row r="555" s="114" customFormat="1" x14ac:dyDescent="0.2"/>
    <row r="556" s="114" customFormat="1" x14ac:dyDescent="0.2"/>
    <row r="557" s="114" customFormat="1" x14ac:dyDescent="0.2"/>
    <row r="558" s="114" customFormat="1" x14ac:dyDescent="0.2"/>
    <row r="559" s="114" customFormat="1" x14ac:dyDescent="0.2"/>
    <row r="560" s="114" customFormat="1" x14ac:dyDescent="0.2"/>
    <row r="561" s="114" customFormat="1" x14ac:dyDescent="0.2"/>
    <row r="562" s="114" customFormat="1" x14ac:dyDescent="0.2"/>
    <row r="563" s="114" customFormat="1" x14ac:dyDescent="0.2"/>
    <row r="564" s="114" customFormat="1" x14ac:dyDescent="0.2"/>
    <row r="565" s="114" customFormat="1" x14ac:dyDescent="0.2"/>
    <row r="566" s="114" customFormat="1" x14ac:dyDescent="0.2"/>
    <row r="567" s="114" customFormat="1" x14ac:dyDescent="0.2"/>
    <row r="568" s="114" customFormat="1" x14ac:dyDescent="0.2"/>
    <row r="569" s="114" customFormat="1" x14ac:dyDescent="0.2"/>
    <row r="570" s="114" customFormat="1" x14ac:dyDescent="0.2"/>
    <row r="571" s="114" customFormat="1" x14ac:dyDescent="0.2"/>
    <row r="572" s="114" customFormat="1" x14ac:dyDescent="0.2"/>
    <row r="573" s="114" customFormat="1" x14ac:dyDescent="0.2"/>
    <row r="574" s="114" customFormat="1" x14ac:dyDescent="0.2"/>
    <row r="575" s="114" customFormat="1" x14ac:dyDescent="0.2"/>
    <row r="576" s="114" customFormat="1" x14ac:dyDescent="0.2"/>
    <row r="577" s="114" customFormat="1" x14ac:dyDescent="0.2"/>
    <row r="578" s="114" customFormat="1" x14ac:dyDescent="0.2"/>
    <row r="579" s="114" customFormat="1" x14ac:dyDescent="0.2"/>
    <row r="580" s="114" customFormat="1" x14ac:dyDescent="0.2"/>
    <row r="581" s="114" customFormat="1" x14ac:dyDescent="0.2"/>
    <row r="582" s="114" customFormat="1" x14ac:dyDescent="0.2"/>
    <row r="583" s="114" customFormat="1" x14ac:dyDescent="0.2"/>
    <row r="584" s="114" customFormat="1" x14ac:dyDescent="0.2"/>
    <row r="585" s="114" customFormat="1" x14ac:dyDescent="0.2"/>
    <row r="586" s="114" customFormat="1" x14ac:dyDescent="0.2"/>
    <row r="587" s="114" customFormat="1" x14ac:dyDescent="0.2"/>
    <row r="588" s="114" customFormat="1" x14ac:dyDescent="0.2"/>
    <row r="589" s="114" customFormat="1" x14ac:dyDescent="0.2"/>
    <row r="590" s="114" customFormat="1" x14ac:dyDescent="0.2"/>
    <row r="591" s="114" customFormat="1" x14ac:dyDescent="0.2"/>
    <row r="592" s="114" customFormat="1" x14ac:dyDescent="0.2"/>
    <row r="593" s="114" customFormat="1" x14ac:dyDescent="0.2"/>
    <row r="594" s="114" customFormat="1" x14ac:dyDescent="0.2"/>
    <row r="595" s="114" customFormat="1" x14ac:dyDescent="0.2"/>
    <row r="596" s="114" customFormat="1" x14ac:dyDescent="0.2"/>
    <row r="597" s="114" customFormat="1" x14ac:dyDescent="0.2"/>
    <row r="598" s="114" customFormat="1" x14ac:dyDescent="0.2"/>
    <row r="599" s="114" customFormat="1" x14ac:dyDescent="0.2"/>
    <row r="600" s="114" customFormat="1" x14ac:dyDescent="0.2"/>
    <row r="601" s="114" customFormat="1" x14ac:dyDescent="0.2"/>
    <row r="602" s="114" customFormat="1" x14ac:dyDescent="0.2"/>
    <row r="603" s="114" customFormat="1" x14ac:dyDescent="0.2"/>
    <row r="604" s="114" customFormat="1" x14ac:dyDescent="0.2"/>
    <row r="605" s="114" customFormat="1" x14ac:dyDescent="0.2"/>
    <row r="606" s="114" customFormat="1" x14ac:dyDescent="0.2"/>
    <row r="607" s="114" customFormat="1" x14ac:dyDescent="0.2"/>
    <row r="608" s="114" customFormat="1" x14ac:dyDescent="0.2"/>
    <row r="609" s="114" customFormat="1" x14ac:dyDescent="0.2"/>
    <row r="610" s="114" customFormat="1" x14ac:dyDescent="0.2"/>
    <row r="611" s="114" customFormat="1" x14ac:dyDescent="0.2"/>
    <row r="612" s="114" customFormat="1" x14ac:dyDescent="0.2"/>
    <row r="613" s="114" customFormat="1" x14ac:dyDescent="0.2"/>
    <row r="614" s="114" customFormat="1" x14ac:dyDescent="0.2"/>
    <row r="615" s="114" customFormat="1" x14ac:dyDescent="0.2"/>
    <row r="616" s="114" customFormat="1" x14ac:dyDescent="0.2"/>
    <row r="617" s="114" customFormat="1" x14ac:dyDescent="0.2"/>
    <row r="618" s="114" customFormat="1" x14ac:dyDescent="0.2"/>
    <row r="619" s="114" customFormat="1" x14ac:dyDescent="0.2"/>
    <row r="620" s="114" customFormat="1" x14ac:dyDescent="0.2"/>
    <row r="621" s="114" customFormat="1" x14ac:dyDescent="0.2"/>
    <row r="622" s="114" customFormat="1" x14ac:dyDescent="0.2"/>
    <row r="623" s="114" customFormat="1" x14ac:dyDescent="0.2"/>
    <row r="624" s="114" customFormat="1" x14ac:dyDescent="0.2"/>
    <row r="625" s="114" customFormat="1" x14ac:dyDescent="0.2"/>
    <row r="626" s="114" customFormat="1" x14ac:dyDescent="0.2"/>
    <row r="627" s="114" customFormat="1" x14ac:dyDescent="0.2"/>
    <row r="628" s="114" customFormat="1" x14ac:dyDescent="0.2"/>
    <row r="629" s="114" customFormat="1" x14ac:dyDescent="0.2"/>
    <row r="630" s="114" customFormat="1" x14ac:dyDescent="0.2"/>
    <row r="631" s="114" customFormat="1" x14ac:dyDescent="0.2"/>
    <row r="632" s="114" customFormat="1" x14ac:dyDescent="0.2"/>
    <row r="633" s="114" customFormat="1" x14ac:dyDescent="0.2"/>
    <row r="634" s="114" customFormat="1" x14ac:dyDescent="0.2"/>
    <row r="635" s="114" customFormat="1" x14ac:dyDescent="0.2"/>
    <row r="636" s="114" customFormat="1" x14ac:dyDescent="0.2"/>
    <row r="637" s="114" customFormat="1" x14ac:dyDescent="0.2"/>
    <row r="638" s="114" customFormat="1" x14ac:dyDescent="0.2"/>
    <row r="639" s="114" customFormat="1" x14ac:dyDescent="0.2"/>
    <row r="640" s="114" customFormat="1" x14ac:dyDescent="0.2"/>
    <row r="641" s="114" customFormat="1" x14ac:dyDescent="0.2"/>
    <row r="642" s="114" customFormat="1" x14ac:dyDescent="0.2"/>
    <row r="643" s="114" customFormat="1" x14ac:dyDescent="0.2"/>
    <row r="644" s="114" customFormat="1" x14ac:dyDescent="0.2"/>
    <row r="645" s="114" customFormat="1" x14ac:dyDescent="0.2"/>
    <row r="646" s="114" customFormat="1" x14ac:dyDescent="0.2"/>
    <row r="647" s="114" customFormat="1" x14ac:dyDescent="0.2"/>
    <row r="648" s="114" customFormat="1" x14ac:dyDescent="0.2"/>
    <row r="649" s="114" customFormat="1" x14ac:dyDescent="0.2"/>
    <row r="650" s="114" customFormat="1" x14ac:dyDescent="0.2"/>
    <row r="651" s="114" customFormat="1" x14ac:dyDescent="0.2"/>
    <row r="652" s="114" customFormat="1" x14ac:dyDescent="0.2"/>
    <row r="653" s="114" customFormat="1" x14ac:dyDescent="0.2"/>
    <row r="654" s="114" customFormat="1" x14ac:dyDescent="0.2"/>
    <row r="655" s="114" customFormat="1" x14ac:dyDescent="0.2"/>
    <row r="656" s="114" customFormat="1" x14ac:dyDescent="0.2"/>
    <row r="657" s="114" customFormat="1" x14ac:dyDescent="0.2"/>
    <row r="658" s="114" customFormat="1" x14ac:dyDescent="0.2"/>
    <row r="659" s="114" customFormat="1" x14ac:dyDescent="0.2"/>
    <row r="660" s="114" customFormat="1" x14ac:dyDescent="0.2"/>
    <row r="661" s="114" customFormat="1" x14ac:dyDescent="0.2"/>
    <row r="662" s="114" customFormat="1" x14ac:dyDescent="0.2"/>
    <row r="663" s="114" customFormat="1" x14ac:dyDescent="0.2"/>
    <row r="664" s="114" customFormat="1" x14ac:dyDescent="0.2"/>
    <row r="665" s="114" customFormat="1" x14ac:dyDescent="0.2"/>
    <row r="666" s="114" customFormat="1" x14ac:dyDescent="0.2"/>
    <row r="667" s="114" customFormat="1" x14ac:dyDescent="0.2"/>
    <row r="668" s="114" customFormat="1" x14ac:dyDescent="0.2"/>
    <row r="669" s="114" customFormat="1" x14ac:dyDescent="0.2"/>
    <row r="670" s="114" customFormat="1" x14ac:dyDescent="0.2"/>
    <row r="671" s="114" customFormat="1" x14ac:dyDescent="0.2"/>
    <row r="672" s="114" customFormat="1" x14ac:dyDescent="0.2"/>
    <row r="673" s="114" customFormat="1" x14ac:dyDescent="0.2"/>
    <row r="674" s="114" customFormat="1" x14ac:dyDescent="0.2"/>
    <row r="675" s="114" customFormat="1" x14ac:dyDescent="0.2"/>
    <row r="676" s="114" customFormat="1" x14ac:dyDescent="0.2"/>
    <row r="677" s="114" customFormat="1" x14ac:dyDescent="0.2"/>
    <row r="678" s="114" customFormat="1" x14ac:dyDescent="0.2"/>
    <row r="679" s="114" customFormat="1" x14ac:dyDescent="0.2"/>
    <row r="680" s="114" customFormat="1" x14ac:dyDescent="0.2"/>
    <row r="681" s="114" customFormat="1" x14ac:dyDescent="0.2"/>
    <row r="682" s="114" customFormat="1" x14ac:dyDescent="0.2"/>
    <row r="683" s="114" customFormat="1" x14ac:dyDescent="0.2"/>
    <row r="684" s="114" customFormat="1" x14ac:dyDescent="0.2"/>
    <row r="685" s="114" customFormat="1" x14ac:dyDescent="0.2"/>
    <row r="686" s="114" customFormat="1" x14ac:dyDescent="0.2"/>
    <row r="687" s="114" customFormat="1" x14ac:dyDescent="0.2"/>
    <row r="688" s="114" customFormat="1" x14ac:dyDescent="0.2"/>
    <row r="689" s="114" customFormat="1" x14ac:dyDescent="0.2"/>
    <row r="690" s="114" customFormat="1" x14ac:dyDescent="0.2"/>
    <row r="691" s="114" customFormat="1" x14ac:dyDescent="0.2"/>
    <row r="692" s="114" customFormat="1" x14ac:dyDescent="0.2"/>
    <row r="693" s="114" customFormat="1" x14ac:dyDescent="0.2"/>
    <row r="694" s="114" customFormat="1" x14ac:dyDescent="0.2"/>
    <row r="695" s="114" customFormat="1" x14ac:dyDescent="0.2"/>
    <row r="696" s="114" customFormat="1" x14ac:dyDescent="0.2"/>
    <row r="697" s="114" customFormat="1" x14ac:dyDescent="0.2"/>
    <row r="698" s="114" customFormat="1" x14ac:dyDescent="0.2"/>
    <row r="699" s="114" customFormat="1" x14ac:dyDescent="0.2"/>
    <row r="700" s="114" customFormat="1" x14ac:dyDescent="0.2"/>
    <row r="701" s="114" customFormat="1" x14ac:dyDescent="0.2"/>
    <row r="702" s="114" customFormat="1" x14ac:dyDescent="0.2"/>
    <row r="703" s="114" customFormat="1" x14ac:dyDescent="0.2"/>
    <row r="704" s="114" customFormat="1" x14ac:dyDescent="0.2"/>
    <row r="705" s="114" customFormat="1" x14ac:dyDescent="0.2"/>
    <row r="706" s="114" customFormat="1" x14ac:dyDescent="0.2"/>
    <row r="707" s="114" customFormat="1" x14ac:dyDescent="0.2"/>
    <row r="708" s="114" customFormat="1" x14ac:dyDescent="0.2"/>
    <row r="709" s="114" customFormat="1" x14ac:dyDescent="0.2"/>
    <row r="710" s="114" customFormat="1" x14ac:dyDescent="0.2"/>
    <row r="711" s="114" customFormat="1" x14ac:dyDescent="0.2"/>
    <row r="712" s="114" customFormat="1" x14ac:dyDescent="0.2"/>
    <row r="713" s="114" customFormat="1" x14ac:dyDescent="0.2"/>
    <row r="714" s="114" customFormat="1" x14ac:dyDescent="0.2"/>
    <row r="715" s="114" customFormat="1" x14ac:dyDescent="0.2"/>
    <row r="716" s="114" customFormat="1" x14ac:dyDescent="0.2"/>
    <row r="717" s="114" customFormat="1" x14ac:dyDescent="0.2"/>
    <row r="718" s="114" customFormat="1" x14ac:dyDescent="0.2"/>
    <row r="719" s="114" customFormat="1" x14ac:dyDescent="0.2"/>
    <row r="720" s="114" customFormat="1" x14ac:dyDescent="0.2"/>
    <row r="721" s="114" customFormat="1" x14ac:dyDescent="0.2"/>
    <row r="722" s="114" customFormat="1" x14ac:dyDescent="0.2"/>
    <row r="723" s="114" customFormat="1" x14ac:dyDescent="0.2"/>
    <row r="724" s="114" customFormat="1" x14ac:dyDescent="0.2"/>
    <row r="725" s="114" customFormat="1" x14ac:dyDescent="0.2"/>
    <row r="726" s="114" customFormat="1" x14ac:dyDescent="0.2"/>
    <row r="727" s="114" customFormat="1" x14ac:dyDescent="0.2"/>
    <row r="728" s="114" customFormat="1" x14ac:dyDescent="0.2"/>
    <row r="729" s="114" customFormat="1" x14ac:dyDescent="0.2"/>
    <row r="730" s="114" customFormat="1" x14ac:dyDescent="0.2"/>
    <row r="731" s="114" customFormat="1" x14ac:dyDescent="0.2"/>
    <row r="732" s="114" customFormat="1" x14ac:dyDescent="0.2"/>
    <row r="733" s="114" customFormat="1" x14ac:dyDescent="0.2"/>
    <row r="734" s="114" customFormat="1" x14ac:dyDescent="0.2"/>
    <row r="735" s="114" customFormat="1" x14ac:dyDescent="0.2"/>
    <row r="736" s="114" customFormat="1" x14ac:dyDescent="0.2"/>
    <row r="737" s="114" customFormat="1" x14ac:dyDescent="0.2"/>
    <row r="738" s="114" customFormat="1" x14ac:dyDescent="0.2"/>
    <row r="739" s="114" customFormat="1" x14ac:dyDescent="0.2"/>
    <row r="740" s="114" customFormat="1" x14ac:dyDescent="0.2"/>
    <row r="741" s="114" customFormat="1" x14ac:dyDescent="0.2"/>
    <row r="742" s="114" customFormat="1" x14ac:dyDescent="0.2"/>
    <row r="743" s="114" customFormat="1" x14ac:dyDescent="0.2"/>
    <row r="744" s="114" customFormat="1" x14ac:dyDescent="0.2"/>
    <row r="745" s="114" customFormat="1" x14ac:dyDescent="0.2"/>
    <row r="746" s="114" customFormat="1" x14ac:dyDescent="0.2"/>
    <row r="747" s="114" customFormat="1" x14ac:dyDescent="0.2"/>
    <row r="748" s="114" customFormat="1" x14ac:dyDescent="0.2"/>
    <row r="749" s="114" customFormat="1" x14ac:dyDescent="0.2"/>
    <row r="750" s="114" customFormat="1" x14ac:dyDescent="0.2"/>
    <row r="751" s="114" customFormat="1" x14ac:dyDescent="0.2"/>
    <row r="752" s="114" customFormat="1" x14ac:dyDescent="0.2"/>
    <row r="753" s="114" customFormat="1" x14ac:dyDescent="0.2"/>
    <row r="754" s="114" customFormat="1" x14ac:dyDescent="0.2"/>
    <row r="755" s="114" customFormat="1" x14ac:dyDescent="0.2"/>
    <row r="756" s="114" customFormat="1" x14ac:dyDescent="0.2"/>
    <row r="757" s="114" customFormat="1" x14ac:dyDescent="0.2"/>
    <row r="758" s="114" customFormat="1" x14ac:dyDescent="0.2"/>
    <row r="759" s="114" customFormat="1" x14ac:dyDescent="0.2"/>
    <row r="760" s="114" customFormat="1" x14ac:dyDescent="0.2"/>
    <row r="761" s="114" customFormat="1" x14ac:dyDescent="0.2"/>
    <row r="762" s="114" customFormat="1" x14ac:dyDescent="0.2"/>
    <row r="763" s="114" customFormat="1" x14ac:dyDescent="0.2"/>
    <row r="764" s="114" customFormat="1" x14ac:dyDescent="0.2"/>
    <row r="765" s="114" customFormat="1" x14ac:dyDescent="0.2"/>
    <row r="766" s="114" customFormat="1" x14ac:dyDescent="0.2"/>
    <row r="767" s="114" customFormat="1" x14ac:dyDescent="0.2"/>
    <row r="768" s="114" customFormat="1" x14ac:dyDescent="0.2"/>
    <row r="769" s="114" customFormat="1" x14ac:dyDescent="0.2"/>
    <row r="770" s="114" customFormat="1" x14ac:dyDescent="0.2"/>
    <row r="771" s="114" customFormat="1" x14ac:dyDescent="0.2"/>
    <row r="772" s="114" customFormat="1" x14ac:dyDescent="0.2"/>
    <row r="773" s="114" customFormat="1" x14ac:dyDescent="0.2"/>
    <row r="774" s="114" customFormat="1" x14ac:dyDescent="0.2"/>
    <row r="775" s="114" customFormat="1" x14ac:dyDescent="0.2"/>
    <row r="776" s="114" customFormat="1" x14ac:dyDescent="0.2"/>
    <row r="777" s="114" customFormat="1" x14ac:dyDescent="0.2"/>
    <row r="778" s="114" customFormat="1" x14ac:dyDescent="0.2"/>
    <row r="779" s="114" customFormat="1" x14ac:dyDescent="0.2"/>
    <row r="780" s="114" customFormat="1" x14ac:dyDescent="0.2"/>
    <row r="781" s="114" customFormat="1" x14ac:dyDescent="0.2"/>
    <row r="782" s="114" customFormat="1" x14ac:dyDescent="0.2"/>
    <row r="783" s="114" customFormat="1" x14ac:dyDescent="0.2"/>
    <row r="784" s="114" customFormat="1" x14ac:dyDescent="0.2"/>
    <row r="785" s="114" customFormat="1" x14ac:dyDescent="0.2"/>
    <row r="786" s="114" customFormat="1" x14ac:dyDescent="0.2"/>
    <row r="787" s="114" customFormat="1" x14ac:dyDescent="0.2"/>
    <row r="788" s="114" customFormat="1" x14ac:dyDescent="0.2"/>
    <row r="789" s="114" customFormat="1" x14ac:dyDescent="0.2"/>
    <row r="790" s="114" customFormat="1" x14ac:dyDescent="0.2"/>
    <row r="791" s="114" customFormat="1" x14ac:dyDescent="0.2"/>
    <row r="792" s="114" customFormat="1" x14ac:dyDescent="0.2"/>
    <row r="793" s="114" customFormat="1" x14ac:dyDescent="0.2"/>
    <row r="794" s="114" customFormat="1" x14ac:dyDescent="0.2"/>
    <row r="795" s="114" customFormat="1" x14ac:dyDescent="0.2"/>
    <row r="796" s="114" customFormat="1" x14ac:dyDescent="0.2"/>
    <row r="797" s="114" customFormat="1" x14ac:dyDescent="0.2"/>
    <row r="798" s="114" customFormat="1" x14ac:dyDescent="0.2"/>
    <row r="799" s="114" customFormat="1" x14ac:dyDescent="0.2"/>
    <row r="800" s="114" customFormat="1" x14ac:dyDescent="0.2"/>
    <row r="801" s="114" customFormat="1" x14ac:dyDescent="0.2"/>
    <row r="802" s="114" customFormat="1" x14ac:dyDescent="0.2"/>
    <row r="803" s="114" customFormat="1" x14ac:dyDescent="0.2"/>
    <row r="804" s="114" customFormat="1" x14ac:dyDescent="0.2"/>
    <row r="805" s="114" customFormat="1" x14ac:dyDescent="0.2"/>
    <row r="806" s="114" customFormat="1" x14ac:dyDescent="0.2"/>
    <row r="807" s="114" customFormat="1" x14ac:dyDescent="0.2"/>
    <row r="808" s="114" customFormat="1" x14ac:dyDescent="0.2"/>
    <row r="809" s="114" customFormat="1" x14ac:dyDescent="0.2"/>
    <row r="810" s="114" customFormat="1" x14ac:dyDescent="0.2"/>
    <row r="811" s="114" customFormat="1" x14ac:dyDescent="0.2"/>
    <row r="812" s="114" customFormat="1" x14ac:dyDescent="0.2"/>
    <row r="813" s="114" customFormat="1" x14ac:dyDescent="0.2"/>
    <row r="814" s="114" customFormat="1" x14ac:dyDescent="0.2"/>
    <row r="815" s="114" customFormat="1" x14ac:dyDescent="0.2"/>
    <row r="816" s="114" customFormat="1" x14ac:dyDescent="0.2"/>
    <row r="817" s="114" customFormat="1" x14ac:dyDescent="0.2"/>
    <row r="818" s="114" customFormat="1" x14ac:dyDescent="0.2"/>
    <row r="819" s="114" customFormat="1" x14ac:dyDescent="0.2"/>
    <row r="820" s="114" customFormat="1" x14ac:dyDescent="0.2"/>
    <row r="821" s="114" customFormat="1" x14ac:dyDescent="0.2"/>
    <row r="822" s="114" customFormat="1" x14ac:dyDescent="0.2"/>
    <row r="823" s="114" customFormat="1" x14ac:dyDescent="0.2"/>
    <row r="824" s="114" customFormat="1" x14ac:dyDescent="0.2"/>
    <row r="825" s="114" customFormat="1" x14ac:dyDescent="0.2"/>
    <row r="826" s="114" customFormat="1" x14ac:dyDescent="0.2"/>
    <row r="827" s="114" customFormat="1" x14ac:dyDescent="0.2"/>
    <row r="828" s="114" customFormat="1" x14ac:dyDescent="0.2"/>
    <row r="829" s="114" customFormat="1" x14ac:dyDescent="0.2"/>
    <row r="830" s="114" customFormat="1" x14ac:dyDescent="0.2"/>
    <row r="831" s="114" customFormat="1" x14ac:dyDescent="0.2"/>
    <row r="832" s="114" customFormat="1" x14ac:dyDescent="0.2"/>
    <row r="833" s="114" customFormat="1" x14ac:dyDescent="0.2"/>
    <row r="834" s="114" customFormat="1" x14ac:dyDescent="0.2"/>
    <row r="835" s="114" customFormat="1" x14ac:dyDescent="0.2"/>
    <row r="836" s="114" customFormat="1" x14ac:dyDescent="0.2"/>
    <row r="837" s="114" customFormat="1" x14ac:dyDescent="0.2"/>
    <row r="838" s="114" customFormat="1" x14ac:dyDescent="0.2"/>
    <row r="839" s="114" customFormat="1" x14ac:dyDescent="0.2"/>
    <row r="840" s="114" customFormat="1" x14ac:dyDescent="0.2"/>
    <row r="841" s="114" customFormat="1" x14ac:dyDescent="0.2"/>
    <row r="842" s="114" customFormat="1" x14ac:dyDescent="0.2"/>
    <row r="843" s="114" customFormat="1" x14ac:dyDescent="0.2"/>
    <row r="844" s="114" customFormat="1" x14ac:dyDescent="0.2"/>
    <row r="845" s="114" customFormat="1" x14ac:dyDescent="0.2"/>
    <row r="846" s="114" customFormat="1" x14ac:dyDescent="0.2"/>
    <row r="847" s="114" customFormat="1" x14ac:dyDescent="0.2"/>
    <row r="848" s="114" customFormat="1" x14ac:dyDescent="0.2"/>
    <row r="849" s="114" customFormat="1" x14ac:dyDescent="0.2"/>
    <row r="850" s="114" customFormat="1" x14ac:dyDescent="0.2"/>
    <row r="851" s="114" customFormat="1" x14ac:dyDescent="0.2"/>
    <row r="852" s="114" customFormat="1" x14ac:dyDescent="0.2"/>
    <row r="853" s="114" customFormat="1" x14ac:dyDescent="0.2"/>
    <row r="854" s="114" customFormat="1" x14ac:dyDescent="0.2"/>
    <row r="855" s="114" customFormat="1" x14ac:dyDescent="0.2"/>
    <row r="856" s="114" customFormat="1" x14ac:dyDescent="0.2"/>
    <row r="857" s="114" customFormat="1" x14ac:dyDescent="0.2"/>
    <row r="858" s="114" customFormat="1" x14ac:dyDescent="0.2"/>
    <row r="859" s="114" customFormat="1" x14ac:dyDescent="0.2"/>
    <row r="860" s="114" customFormat="1" x14ac:dyDescent="0.2"/>
    <row r="861" s="114" customFormat="1" x14ac:dyDescent="0.2"/>
    <row r="862" s="114" customFormat="1" x14ac:dyDescent="0.2"/>
    <row r="863" s="114" customFormat="1" x14ac:dyDescent="0.2"/>
    <row r="864" s="114" customFormat="1" x14ac:dyDescent="0.2"/>
    <row r="865" s="114" customFormat="1" x14ac:dyDescent="0.2"/>
    <row r="866" s="114" customFormat="1" x14ac:dyDescent="0.2"/>
    <row r="867" s="114" customFormat="1" x14ac:dyDescent="0.2"/>
    <row r="868" s="114" customFormat="1" x14ac:dyDescent="0.2"/>
    <row r="869" s="114" customFormat="1" x14ac:dyDescent="0.2"/>
    <row r="870" s="114" customFormat="1" x14ac:dyDescent="0.2"/>
    <row r="871" s="114" customFormat="1" x14ac:dyDescent="0.2"/>
    <row r="872" s="114" customFormat="1" x14ac:dyDescent="0.2"/>
    <row r="873" s="114" customFormat="1" x14ac:dyDescent="0.2"/>
    <row r="874" s="114" customFormat="1" x14ac:dyDescent="0.2"/>
    <row r="875" s="114" customFormat="1" x14ac:dyDescent="0.2"/>
    <row r="876" s="114" customFormat="1" x14ac:dyDescent="0.2"/>
    <row r="877" s="114" customFormat="1" x14ac:dyDescent="0.2"/>
    <row r="878" s="114" customFormat="1" x14ac:dyDescent="0.2"/>
    <row r="879" s="114" customFormat="1" x14ac:dyDescent="0.2"/>
    <row r="880" s="114" customFormat="1" x14ac:dyDescent="0.2"/>
    <row r="881" s="114" customFormat="1" x14ac:dyDescent="0.2"/>
    <row r="882" s="114" customFormat="1" x14ac:dyDescent="0.2"/>
    <row r="883" s="114" customFormat="1" x14ac:dyDescent="0.2"/>
    <row r="884" s="114" customFormat="1" x14ac:dyDescent="0.2"/>
    <row r="885" s="114" customFormat="1" x14ac:dyDescent="0.2"/>
    <row r="886" s="114" customFormat="1" x14ac:dyDescent="0.2"/>
    <row r="887" s="114" customFormat="1" x14ac:dyDescent="0.2"/>
    <row r="888" s="114" customFormat="1" x14ac:dyDescent="0.2"/>
    <row r="889" s="114" customFormat="1" x14ac:dyDescent="0.2"/>
    <row r="890" s="114" customFormat="1" x14ac:dyDescent="0.2"/>
    <row r="891" s="114" customFormat="1" x14ac:dyDescent="0.2"/>
    <row r="892" s="114" customFormat="1" x14ac:dyDescent="0.2"/>
    <row r="893" s="114" customFormat="1" x14ac:dyDescent="0.2"/>
    <row r="894" s="114" customFormat="1" x14ac:dyDescent="0.2"/>
    <row r="895" s="114" customFormat="1" x14ac:dyDescent="0.2"/>
    <row r="896" s="114" customFormat="1" x14ac:dyDescent="0.2"/>
    <row r="897" s="114" customFormat="1" x14ac:dyDescent="0.2"/>
    <row r="898" s="114" customFormat="1" x14ac:dyDescent="0.2"/>
    <row r="899" s="114" customFormat="1" x14ac:dyDescent="0.2"/>
    <row r="900" s="114" customFormat="1" x14ac:dyDescent="0.2"/>
    <row r="901" s="114" customFormat="1" x14ac:dyDescent="0.2"/>
    <row r="902" s="114" customFormat="1" x14ac:dyDescent="0.2"/>
    <row r="903" s="114" customFormat="1" x14ac:dyDescent="0.2"/>
    <row r="904" s="114" customFormat="1" x14ac:dyDescent="0.2"/>
    <row r="905" s="114" customFormat="1" x14ac:dyDescent="0.2"/>
    <row r="906" s="114" customFormat="1" x14ac:dyDescent="0.2"/>
    <row r="907" s="114" customFormat="1" x14ac:dyDescent="0.2"/>
    <row r="908" s="114" customFormat="1" x14ac:dyDescent="0.2"/>
    <row r="909" s="114" customFormat="1" x14ac:dyDescent="0.2"/>
    <row r="910" s="114" customFormat="1" x14ac:dyDescent="0.2"/>
    <row r="911" s="114" customFormat="1" x14ac:dyDescent="0.2"/>
    <row r="912" s="114" customFormat="1" x14ac:dyDescent="0.2"/>
    <row r="913" s="114" customFormat="1" x14ac:dyDescent="0.2"/>
    <row r="914" s="114" customFormat="1" x14ac:dyDescent="0.2"/>
    <row r="915" s="114" customFormat="1" x14ac:dyDescent="0.2"/>
    <row r="916" s="114" customFormat="1" x14ac:dyDescent="0.2"/>
    <row r="917" s="114" customFormat="1" x14ac:dyDescent="0.2"/>
    <row r="918" s="114" customFormat="1" x14ac:dyDescent="0.2"/>
    <row r="919" s="114" customFormat="1" x14ac:dyDescent="0.2"/>
    <row r="920" s="114" customFormat="1" x14ac:dyDescent="0.2"/>
    <row r="921" s="114" customFormat="1" x14ac:dyDescent="0.2"/>
    <row r="922" s="114" customFormat="1" x14ac:dyDescent="0.2"/>
    <row r="923" s="114" customFormat="1" x14ac:dyDescent="0.2"/>
    <row r="924" s="114" customFormat="1" x14ac:dyDescent="0.2"/>
    <row r="925" s="114" customFormat="1" x14ac:dyDescent="0.2"/>
    <row r="926" s="114" customFormat="1" x14ac:dyDescent="0.2"/>
    <row r="927" s="114" customFormat="1" x14ac:dyDescent="0.2"/>
    <row r="928" s="114" customFormat="1" x14ac:dyDescent="0.2"/>
    <row r="929" s="114" customFormat="1" x14ac:dyDescent="0.2"/>
    <row r="930" s="114" customFormat="1" x14ac:dyDescent="0.2"/>
    <row r="931" s="114" customFormat="1" x14ac:dyDescent="0.2"/>
    <row r="932" s="114" customFormat="1" x14ac:dyDescent="0.2"/>
    <row r="933" s="114" customFormat="1" x14ac:dyDescent="0.2"/>
    <row r="934" s="114" customFormat="1" x14ac:dyDescent="0.2"/>
    <row r="935" s="114" customFormat="1" x14ac:dyDescent="0.2"/>
    <row r="936" s="114" customFormat="1" x14ac:dyDescent="0.2"/>
    <row r="937" s="114" customFormat="1" x14ac:dyDescent="0.2"/>
    <row r="938" s="114" customFormat="1" x14ac:dyDescent="0.2"/>
    <row r="939" s="114" customFormat="1" x14ac:dyDescent="0.2"/>
    <row r="940" s="114" customFormat="1" x14ac:dyDescent="0.2"/>
    <row r="941" s="114" customFormat="1" x14ac:dyDescent="0.2"/>
    <row r="942" s="114" customFormat="1" x14ac:dyDescent="0.2"/>
    <row r="943" s="114" customFormat="1" x14ac:dyDescent="0.2"/>
    <row r="944" s="114" customFormat="1" x14ac:dyDescent="0.2"/>
    <row r="945" s="114" customFormat="1" x14ac:dyDescent="0.2"/>
    <row r="946" s="114" customFormat="1" x14ac:dyDescent="0.2"/>
    <row r="947" s="114" customFormat="1" x14ac:dyDescent="0.2"/>
    <row r="948" s="114" customFormat="1" x14ac:dyDescent="0.2"/>
    <row r="949" s="114" customFormat="1" x14ac:dyDescent="0.2"/>
    <row r="950" s="114" customFormat="1" x14ac:dyDescent="0.2"/>
    <row r="951" s="114" customFormat="1" x14ac:dyDescent="0.2"/>
    <row r="952" s="114" customFormat="1" x14ac:dyDescent="0.2"/>
    <row r="953" s="114" customFormat="1" x14ac:dyDescent="0.2"/>
    <row r="954" s="114" customFormat="1" x14ac:dyDescent="0.2"/>
    <row r="955" s="114" customFormat="1" x14ac:dyDescent="0.2"/>
    <row r="956" s="114" customFormat="1" x14ac:dyDescent="0.2"/>
    <row r="957" s="114" customFormat="1" x14ac:dyDescent="0.2"/>
    <row r="958" s="114" customFormat="1" x14ac:dyDescent="0.2"/>
    <row r="959" s="114" customFormat="1" x14ac:dyDescent="0.2"/>
    <row r="960" s="114" customFormat="1" x14ac:dyDescent="0.2"/>
    <row r="961" s="114" customFormat="1" x14ac:dyDescent="0.2"/>
    <row r="962" s="114" customFormat="1" x14ac:dyDescent="0.2"/>
    <row r="963" s="114" customFormat="1" x14ac:dyDescent="0.2"/>
    <row r="964" s="114" customFormat="1" x14ac:dyDescent="0.2"/>
    <row r="965" s="114" customFormat="1" x14ac:dyDescent="0.2"/>
    <row r="966" s="114" customFormat="1" x14ac:dyDescent="0.2"/>
    <row r="967" s="114" customFormat="1" x14ac:dyDescent="0.2"/>
    <row r="968" s="114" customFormat="1" x14ac:dyDescent="0.2"/>
    <row r="969" s="114" customFormat="1" x14ac:dyDescent="0.2"/>
    <row r="970" s="114" customFormat="1" x14ac:dyDescent="0.2"/>
    <row r="971" s="114" customFormat="1" x14ac:dyDescent="0.2"/>
    <row r="972" s="114" customFormat="1" x14ac:dyDescent="0.2"/>
    <row r="973" s="114" customFormat="1" x14ac:dyDescent="0.2"/>
    <row r="974" s="114" customFormat="1" x14ac:dyDescent="0.2"/>
    <row r="975" s="114" customFormat="1" x14ac:dyDescent="0.2"/>
    <row r="976" s="114" customFormat="1" x14ac:dyDescent="0.2"/>
    <row r="977" s="114" customFormat="1" x14ac:dyDescent="0.2"/>
    <row r="978" s="114" customFormat="1" x14ac:dyDescent="0.2"/>
    <row r="979" s="114" customFormat="1" x14ac:dyDescent="0.2"/>
    <row r="980" s="114" customFormat="1" x14ac:dyDescent="0.2"/>
    <row r="981" s="114" customFormat="1" x14ac:dyDescent="0.2"/>
    <row r="982" s="114" customFormat="1" x14ac:dyDescent="0.2"/>
    <row r="983" s="114" customFormat="1" x14ac:dyDescent="0.2"/>
    <row r="984" s="114" customFormat="1" x14ac:dyDescent="0.2"/>
    <row r="985" s="114" customFormat="1" x14ac:dyDescent="0.2"/>
    <row r="986" s="114" customFormat="1" x14ac:dyDescent="0.2"/>
    <row r="987" s="114" customFormat="1" x14ac:dyDescent="0.2"/>
    <row r="988" s="114" customFormat="1" x14ac:dyDescent="0.2"/>
    <row r="989" s="114" customFormat="1" x14ac:dyDescent="0.2"/>
    <row r="990" s="114" customFormat="1" x14ac:dyDescent="0.2"/>
    <row r="991" s="114" customFormat="1" x14ac:dyDescent="0.2"/>
    <row r="992" s="114" customFormat="1" x14ac:dyDescent="0.2"/>
    <row r="993" s="114" customFormat="1" x14ac:dyDescent="0.2"/>
    <row r="994" s="114" customFormat="1" x14ac:dyDescent="0.2"/>
    <row r="995" s="114" customFormat="1" x14ac:dyDescent="0.2"/>
    <row r="996" s="114" customFormat="1" x14ac:dyDescent="0.2"/>
    <row r="997" s="114" customFormat="1" x14ac:dyDescent="0.2"/>
    <row r="998" s="114" customFormat="1" x14ac:dyDescent="0.2"/>
    <row r="999" s="114" customFormat="1" x14ac:dyDescent="0.2"/>
    <row r="1000" s="114" customFormat="1" x14ac:dyDescent="0.2"/>
    <row r="1001" s="114" customFormat="1" x14ac:dyDescent="0.2"/>
    <row r="1002" s="114" customFormat="1" x14ac:dyDescent="0.2"/>
    <row r="1003" s="114" customFormat="1" x14ac:dyDescent="0.2"/>
    <row r="1004" s="114" customFormat="1" x14ac:dyDescent="0.2"/>
    <row r="1005" s="114" customFormat="1" x14ac:dyDescent="0.2"/>
    <row r="1006" s="114" customFormat="1" x14ac:dyDescent="0.2"/>
    <row r="1007" s="114" customFormat="1" x14ac:dyDescent="0.2"/>
    <row r="1008" s="114" customFormat="1" x14ac:dyDescent="0.2"/>
    <row r="1009" s="114" customFormat="1" x14ac:dyDescent="0.2"/>
    <row r="1010" s="114" customFormat="1" x14ac:dyDescent="0.2"/>
    <row r="1011" s="114" customFormat="1" x14ac:dyDescent="0.2"/>
    <row r="1012" s="114" customFormat="1" x14ac:dyDescent="0.2"/>
    <row r="1013" s="114" customFormat="1" x14ac:dyDescent="0.2"/>
    <row r="1014" s="114" customFormat="1" x14ac:dyDescent="0.2"/>
    <row r="1015" s="114" customFormat="1" x14ac:dyDescent="0.2"/>
    <row r="1016" s="114" customFormat="1" x14ac:dyDescent="0.2"/>
    <row r="1017" s="114" customFormat="1" x14ac:dyDescent="0.2"/>
    <row r="1018" s="114" customFormat="1" x14ac:dyDescent="0.2"/>
    <row r="1019" s="114" customFormat="1" x14ac:dyDescent="0.2"/>
    <row r="1020" s="114" customFormat="1" x14ac:dyDescent="0.2"/>
    <row r="1021" s="114" customFormat="1" x14ac:dyDescent="0.2"/>
    <row r="1022" s="114" customFormat="1" x14ac:dyDescent="0.2"/>
    <row r="1023" s="114" customFormat="1" x14ac:dyDescent="0.2"/>
    <row r="1024" s="114" customFormat="1" x14ac:dyDescent="0.2"/>
    <row r="1025" s="114" customFormat="1" x14ac:dyDescent="0.2"/>
    <row r="1026" s="114" customFormat="1" x14ac:dyDescent="0.2"/>
    <row r="1027" s="114" customFormat="1" x14ac:dyDescent="0.2"/>
    <row r="1028" s="114" customFormat="1" x14ac:dyDescent="0.2"/>
    <row r="1029" s="114" customFormat="1" x14ac:dyDescent="0.2"/>
    <row r="1030" s="114" customFormat="1" x14ac:dyDescent="0.2"/>
    <row r="1031" s="114" customFormat="1" x14ac:dyDescent="0.2"/>
    <row r="1032" s="114" customFormat="1" x14ac:dyDescent="0.2"/>
    <row r="1033" s="114" customFormat="1" x14ac:dyDescent="0.2"/>
    <row r="1034" s="114" customFormat="1" x14ac:dyDescent="0.2"/>
    <row r="1035" s="114" customFormat="1" x14ac:dyDescent="0.2"/>
    <row r="1036" s="114" customFormat="1" x14ac:dyDescent="0.2"/>
    <row r="1037" s="114" customFormat="1" x14ac:dyDescent="0.2"/>
    <row r="1038" s="114" customFormat="1" x14ac:dyDescent="0.2"/>
    <row r="1039" s="114" customFormat="1" x14ac:dyDescent="0.2"/>
    <row r="1040" s="114" customFormat="1" x14ac:dyDescent="0.2"/>
    <row r="1041" s="114" customFormat="1" x14ac:dyDescent="0.2"/>
    <row r="1042" s="114" customFormat="1" x14ac:dyDescent="0.2"/>
    <row r="1043" s="114" customFormat="1" x14ac:dyDescent="0.2"/>
    <row r="1044" s="114" customFormat="1" x14ac:dyDescent="0.2"/>
    <row r="1045" s="114" customFormat="1" x14ac:dyDescent="0.2"/>
    <row r="1046" s="114" customFormat="1" x14ac:dyDescent="0.2"/>
    <row r="1047" s="114" customFormat="1" x14ac:dyDescent="0.2"/>
    <row r="1048" s="114" customFormat="1" x14ac:dyDescent="0.2"/>
    <row r="1049" s="114" customFormat="1" x14ac:dyDescent="0.2"/>
    <row r="1050" s="114" customFormat="1" x14ac:dyDescent="0.2"/>
    <row r="1051" s="114" customFormat="1" x14ac:dyDescent="0.2"/>
    <row r="1052" s="114" customFormat="1" x14ac:dyDescent="0.2"/>
    <row r="1053" s="114" customFormat="1" x14ac:dyDescent="0.2"/>
    <row r="1054" s="114" customFormat="1" x14ac:dyDescent="0.2"/>
    <row r="1055" s="114" customFormat="1" x14ac:dyDescent="0.2"/>
    <row r="1056" s="114" customFormat="1" x14ac:dyDescent="0.2"/>
    <row r="1057" s="114" customFormat="1" x14ac:dyDescent="0.2"/>
    <row r="1058" s="114" customFormat="1" x14ac:dyDescent="0.2"/>
    <row r="1059" s="114" customFormat="1" x14ac:dyDescent="0.2"/>
    <row r="1060" s="114" customFormat="1" x14ac:dyDescent="0.2"/>
    <row r="1061" s="114" customFormat="1" x14ac:dyDescent="0.2"/>
    <row r="1062" s="114" customFormat="1" x14ac:dyDescent="0.2"/>
    <row r="1063" s="114" customFormat="1" x14ac:dyDescent="0.2"/>
    <row r="1064" s="114" customFormat="1" x14ac:dyDescent="0.2"/>
    <row r="1065" s="114" customFormat="1" x14ac:dyDescent="0.2"/>
    <row r="1066" s="114" customFormat="1" x14ac:dyDescent="0.2"/>
    <row r="1067" s="114" customFormat="1" x14ac:dyDescent="0.2"/>
    <row r="1068" s="114" customFormat="1" x14ac:dyDescent="0.2"/>
    <row r="1069" s="114" customFormat="1" x14ac:dyDescent="0.2"/>
    <row r="1070" s="114" customFormat="1" x14ac:dyDescent="0.2"/>
    <row r="1071" s="114" customFormat="1" x14ac:dyDescent="0.2"/>
    <row r="1072" s="114" customFormat="1" x14ac:dyDescent="0.2"/>
    <row r="1073" s="114" customFormat="1" x14ac:dyDescent="0.2"/>
    <row r="1074" s="114" customFormat="1" x14ac:dyDescent="0.2"/>
    <row r="1075" s="114" customFormat="1" x14ac:dyDescent="0.2"/>
    <row r="1076" s="114" customFormat="1" x14ac:dyDescent="0.2"/>
    <row r="1077" s="114" customFormat="1" x14ac:dyDescent="0.2"/>
    <row r="1078" s="114" customFormat="1" x14ac:dyDescent="0.2"/>
    <row r="1079" s="114" customFormat="1" x14ac:dyDescent="0.2"/>
    <row r="1080" s="114" customFormat="1" x14ac:dyDescent="0.2"/>
    <row r="1081" s="114" customFormat="1" x14ac:dyDescent="0.2"/>
    <row r="1082" s="114" customFormat="1" x14ac:dyDescent="0.2"/>
    <row r="1083" s="114" customFormat="1" x14ac:dyDescent="0.2"/>
    <row r="1084" s="114" customFormat="1" x14ac:dyDescent="0.2"/>
    <row r="1085" s="114" customFormat="1" x14ac:dyDescent="0.2"/>
    <row r="1086" s="114" customFormat="1" x14ac:dyDescent="0.2"/>
    <row r="1087" s="114" customFormat="1" x14ac:dyDescent="0.2"/>
    <row r="1088" s="114" customFormat="1" x14ac:dyDescent="0.2"/>
    <row r="1089" s="114" customFormat="1" x14ac:dyDescent="0.2"/>
    <row r="1090" s="114" customFormat="1" x14ac:dyDescent="0.2"/>
    <row r="1091" s="114" customFormat="1" x14ac:dyDescent="0.2"/>
    <row r="1092" s="114" customFormat="1" x14ac:dyDescent="0.2"/>
    <row r="1093" s="114" customFormat="1" x14ac:dyDescent="0.2"/>
    <row r="1094" s="114" customFormat="1" x14ac:dyDescent="0.2"/>
    <row r="1095" s="114" customFormat="1" x14ac:dyDescent="0.2"/>
    <row r="1096" s="114" customFormat="1" x14ac:dyDescent="0.2"/>
    <row r="1097" s="114" customFormat="1" x14ac:dyDescent="0.2"/>
    <row r="1098" s="114" customFormat="1" x14ac:dyDescent="0.2"/>
    <row r="1099" s="114" customFormat="1" x14ac:dyDescent="0.2"/>
    <row r="1100" s="114" customFormat="1" x14ac:dyDescent="0.2"/>
    <row r="1101" s="114" customFormat="1" x14ac:dyDescent="0.2"/>
    <row r="1102" s="114" customFormat="1" x14ac:dyDescent="0.2"/>
    <row r="1103" s="114" customFormat="1" x14ac:dyDescent="0.2"/>
    <row r="1104" s="114" customFormat="1" x14ac:dyDescent="0.2"/>
    <row r="1105" s="114" customFormat="1" x14ac:dyDescent="0.2"/>
    <row r="1106" s="114" customFormat="1" x14ac:dyDescent="0.2"/>
    <row r="1107" s="114" customFormat="1" x14ac:dyDescent="0.2"/>
    <row r="1108" s="114" customFormat="1" x14ac:dyDescent="0.2"/>
    <row r="1109" s="114" customFormat="1" x14ac:dyDescent="0.2"/>
    <row r="1110" s="114" customFormat="1" x14ac:dyDescent="0.2"/>
    <row r="1111" s="114" customFormat="1" x14ac:dyDescent="0.2"/>
    <row r="1112" s="114" customFormat="1" x14ac:dyDescent="0.2"/>
    <row r="1113" s="114" customFormat="1" x14ac:dyDescent="0.2"/>
    <row r="1114" s="114" customFormat="1" x14ac:dyDescent="0.2"/>
    <row r="1115" s="114" customFormat="1" x14ac:dyDescent="0.2"/>
    <row r="1116" s="114" customFormat="1" x14ac:dyDescent="0.2"/>
    <row r="1117" s="114" customFormat="1" x14ac:dyDescent="0.2"/>
    <row r="1118" s="114" customFormat="1" x14ac:dyDescent="0.2"/>
    <row r="1119" s="114" customFormat="1" x14ac:dyDescent="0.2"/>
    <row r="1120" s="114" customFormat="1" x14ac:dyDescent="0.2"/>
    <row r="1121" s="114" customFormat="1" x14ac:dyDescent="0.2"/>
    <row r="1122" s="114" customFormat="1" x14ac:dyDescent="0.2"/>
    <row r="1123" s="114" customFormat="1" x14ac:dyDescent="0.2"/>
    <row r="1124" s="114" customFormat="1" x14ac:dyDescent="0.2"/>
    <row r="1125" s="114" customFormat="1" x14ac:dyDescent="0.2"/>
    <row r="1126" s="114" customFormat="1" x14ac:dyDescent="0.2"/>
    <row r="1127" s="114" customFormat="1" x14ac:dyDescent="0.2"/>
    <row r="1128" s="114" customFormat="1" x14ac:dyDescent="0.2"/>
    <row r="1129" s="114" customFormat="1" x14ac:dyDescent="0.2"/>
    <row r="1130" s="114" customFormat="1" x14ac:dyDescent="0.2"/>
    <row r="1131" s="114" customFormat="1" x14ac:dyDescent="0.2"/>
    <row r="1132" s="114" customFormat="1" x14ac:dyDescent="0.2"/>
    <row r="1133" s="114" customFormat="1" x14ac:dyDescent="0.2"/>
    <row r="1134" s="114" customFormat="1" x14ac:dyDescent="0.2"/>
    <row r="1135" s="114" customFormat="1" x14ac:dyDescent="0.2"/>
    <row r="1136" s="114" customFormat="1" x14ac:dyDescent="0.2"/>
    <row r="1137" s="114" customFormat="1" x14ac:dyDescent="0.2"/>
    <row r="1138" s="114" customFormat="1" x14ac:dyDescent="0.2"/>
    <row r="1139" s="114" customFormat="1" x14ac:dyDescent="0.2"/>
    <row r="1140" s="114" customFormat="1" x14ac:dyDescent="0.2"/>
    <row r="1141" s="114" customFormat="1" x14ac:dyDescent="0.2"/>
    <row r="1142" s="114" customFormat="1" x14ac:dyDescent="0.2"/>
    <row r="1143" s="114" customFormat="1" x14ac:dyDescent="0.2"/>
    <row r="1144" s="114" customFormat="1" x14ac:dyDescent="0.2"/>
    <row r="1145" s="114" customFormat="1" x14ac:dyDescent="0.2"/>
    <row r="1146" s="114" customFormat="1" x14ac:dyDescent="0.2"/>
    <row r="1147" s="114" customFormat="1" x14ac:dyDescent="0.2"/>
    <row r="1148" s="114" customFormat="1" x14ac:dyDescent="0.2"/>
    <row r="1149" s="114" customFormat="1" x14ac:dyDescent="0.2"/>
    <row r="1150" s="114" customFormat="1" x14ac:dyDescent="0.2"/>
    <row r="1151" s="114" customFormat="1" x14ac:dyDescent="0.2"/>
    <row r="1152" s="114" customFormat="1" x14ac:dyDescent="0.2"/>
    <row r="1153" s="114" customFormat="1" x14ac:dyDescent="0.2"/>
    <row r="1154" s="114" customFormat="1" x14ac:dyDescent="0.2"/>
    <row r="1155" s="114" customFormat="1" x14ac:dyDescent="0.2"/>
    <row r="1156" s="114" customFormat="1" x14ac:dyDescent="0.2"/>
    <row r="1157" s="114" customFormat="1" x14ac:dyDescent="0.2"/>
    <row r="1158" s="114" customFormat="1" x14ac:dyDescent="0.2"/>
    <row r="1159" s="114" customFormat="1" x14ac:dyDescent="0.2"/>
    <row r="1160" s="114" customFormat="1" x14ac:dyDescent="0.2"/>
    <row r="1161" s="114" customFormat="1" x14ac:dyDescent="0.2"/>
    <row r="1162" s="114" customFormat="1" x14ac:dyDescent="0.2"/>
    <row r="1163" s="114" customFormat="1" x14ac:dyDescent="0.2"/>
    <row r="1164" s="114" customFormat="1" x14ac:dyDescent="0.2"/>
    <row r="1165" s="114" customFormat="1" x14ac:dyDescent="0.2"/>
    <row r="1166" s="114" customFormat="1" x14ac:dyDescent="0.2"/>
    <row r="1167" s="114" customFormat="1" x14ac:dyDescent="0.2"/>
    <row r="1168" s="114" customFormat="1" x14ac:dyDescent="0.2"/>
    <row r="1169" s="114" customFormat="1" x14ac:dyDescent="0.2"/>
    <row r="1170" s="114" customFormat="1" x14ac:dyDescent="0.2"/>
    <row r="1171" s="114" customFormat="1" x14ac:dyDescent="0.2"/>
    <row r="1172" s="114" customFormat="1" x14ac:dyDescent="0.2"/>
    <row r="1173" s="114" customFormat="1" x14ac:dyDescent="0.2"/>
    <row r="1174" s="114" customFormat="1" x14ac:dyDescent="0.2"/>
    <row r="1175" s="114" customFormat="1" x14ac:dyDescent="0.2"/>
    <row r="1176" s="114" customFormat="1" x14ac:dyDescent="0.2"/>
    <row r="1177" s="114" customFormat="1" x14ac:dyDescent="0.2"/>
    <row r="1178" s="114" customFormat="1" x14ac:dyDescent="0.2"/>
    <row r="1179" s="114" customFormat="1" x14ac:dyDescent="0.2"/>
    <row r="1180" s="114" customFormat="1" x14ac:dyDescent="0.2"/>
    <row r="1181" s="114" customFormat="1" x14ac:dyDescent="0.2"/>
    <row r="1182" s="114" customFormat="1" x14ac:dyDescent="0.2"/>
    <row r="1183" s="114" customFormat="1" x14ac:dyDescent="0.2"/>
    <row r="1184" s="114" customFormat="1" x14ac:dyDescent="0.2"/>
    <row r="1185" s="114" customFormat="1" x14ac:dyDescent="0.2"/>
    <row r="1186" s="114" customFormat="1" x14ac:dyDescent="0.2"/>
    <row r="1187" s="114" customFormat="1" x14ac:dyDescent="0.2"/>
    <row r="1188" s="114" customFormat="1" x14ac:dyDescent="0.2"/>
    <row r="1189" s="114" customFormat="1" x14ac:dyDescent="0.2"/>
    <row r="1190" s="114" customFormat="1" x14ac:dyDescent="0.2"/>
    <row r="1191" s="114" customFormat="1" x14ac:dyDescent="0.2"/>
    <row r="1192" s="114" customFormat="1" x14ac:dyDescent="0.2"/>
    <row r="1193" s="114" customFormat="1" x14ac:dyDescent="0.2"/>
    <row r="1194" s="114" customFormat="1" x14ac:dyDescent="0.2"/>
    <row r="1195" s="114" customFormat="1" x14ac:dyDescent="0.2"/>
    <row r="1196" s="114" customFormat="1" x14ac:dyDescent="0.2"/>
    <row r="1197" s="114" customFormat="1" x14ac:dyDescent="0.2"/>
    <row r="1198" s="114" customFormat="1" x14ac:dyDescent="0.2"/>
    <row r="1199" s="114" customFormat="1" x14ac:dyDescent="0.2"/>
    <row r="1200" s="114" customFormat="1" x14ac:dyDescent="0.2"/>
    <row r="1201" s="114" customFormat="1" x14ac:dyDescent="0.2"/>
    <row r="1202" s="114" customFormat="1" x14ac:dyDescent="0.2"/>
    <row r="1203" s="114" customFormat="1" x14ac:dyDescent="0.2"/>
    <row r="1204" s="114" customFormat="1" x14ac:dyDescent="0.2"/>
    <row r="1205" s="114" customFormat="1" x14ac:dyDescent="0.2"/>
    <row r="1206" s="114" customFormat="1" x14ac:dyDescent="0.2"/>
    <row r="1207" s="114" customFormat="1" x14ac:dyDescent="0.2"/>
    <row r="1208" s="114" customFormat="1" x14ac:dyDescent="0.2"/>
    <row r="1209" s="114" customFormat="1" x14ac:dyDescent="0.2"/>
    <row r="1210" s="114" customFormat="1" x14ac:dyDescent="0.2"/>
    <row r="1211" s="114" customFormat="1" x14ac:dyDescent="0.2"/>
    <row r="1212" s="114" customFormat="1" x14ac:dyDescent="0.2"/>
    <row r="1213" s="114" customFormat="1" x14ac:dyDescent="0.2"/>
    <row r="1214" s="114" customFormat="1" x14ac:dyDescent="0.2"/>
    <row r="1215" s="114" customFormat="1" x14ac:dyDescent="0.2"/>
    <row r="1216" s="114" customFormat="1" x14ac:dyDescent="0.2"/>
    <row r="1217" s="114" customFormat="1" x14ac:dyDescent="0.2"/>
    <row r="1218" s="114" customFormat="1" x14ac:dyDescent="0.2"/>
    <row r="1219" s="114" customFormat="1" x14ac:dyDescent="0.2"/>
    <row r="1220" s="114" customFormat="1" x14ac:dyDescent="0.2"/>
    <row r="1221" s="114" customFormat="1" x14ac:dyDescent="0.2"/>
    <row r="1222" s="114" customFormat="1" x14ac:dyDescent="0.2"/>
    <row r="1223" s="114" customFormat="1" x14ac:dyDescent="0.2"/>
    <row r="1224" s="114" customFormat="1" x14ac:dyDescent="0.2"/>
    <row r="1225" s="114" customFormat="1" x14ac:dyDescent="0.2"/>
    <row r="1226" s="114" customFormat="1" x14ac:dyDescent="0.2"/>
    <row r="1227" s="114" customFormat="1" x14ac:dyDescent="0.2"/>
    <row r="1228" s="114" customFormat="1" x14ac:dyDescent="0.2"/>
    <row r="1229" s="114" customFormat="1" x14ac:dyDescent="0.2"/>
    <row r="1230" s="114" customFormat="1" x14ac:dyDescent="0.2"/>
    <row r="1231" s="114" customFormat="1" x14ac:dyDescent="0.2"/>
    <row r="1232" s="114" customFormat="1" x14ac:dyDescent="0.2"/>
    <row r="1233" s="114" customFormat="1" x14ac:dyDescent="0.2"/>
    <row r="1234" s="114" customFormat="1" x14ac:dyDescent="0.2"/>
    <row r="1235" s="114" customFormat="1" x14ac:dyDescent="0.2"/>
    <row r="1236" s="114" customFormat="1" x14ac:dyDescent="0.2"/>
    <row r="1237" s="114" customFormat="1" x14ac:dyDescent="0.2"/>
    <row r="1238" s="114" customFormat="1" x14ac:dyDescent="0.2"/>
    <row r="1239" s="114" customFormat="1" x14ac:dyDescent="0.2"/>
    <row r="1240" s="114" customFormat="1" x14ac:dyDescent="0.2"/>
    <row r="1241" s="114" customFormat="1" x14ac:dyDescent="0.2"/>
    <row r="1242" s="114" customFormat="1" x14ac:dyDescent="0.2"/>
    <row r="1243" s="114" customFormat="1" x14ac:dyDescent="0.2"/>
    <row r="1244" s="114" customFormat="1" x14ac:dyDescent="0.2"/>
    <row r="1245" s="114" customFormat="1" x14ac:dyDescent="0.2"/>
    <row r="1246" s="114" customFormat="1" x14ac:dyDescent="0.2"/>
    <row r="1247" s="114" customFormat="1" x14ac:dyDescent="0.2"/>
    <row r="1248" s="114" customFormat="1" x14ac:dyDescent="0.2"/>
    <row r="1249" s="114" customFormat="1" x14ac:dyDescent="0.2"/>
    <row r="1250" s="114" customFormat="1" x14ac:dyDescent="0.2"/>
    <row r="1251" s="114" customFormat="1" x14ac:dyDescent="0.2"/>
    <row r="1252" s="114" customFormat="1" x14ac:dyDescent="0.2"/>
    <row r="1253" s="114" customFormat="1" x14ac:dyDescent="0.2"/>
    <row r="1254" s="114" customFormat="1" x14ac:dyDescent="0.2"/>
    <row r="1255" s="114" customFormat="1" x14ac:dyDescent="0.2"/>
    <row r="1256" s="114" customFormat="1" x14ac:dyDescent="0.2"/>
    <row r="1257" s="114" customFormat="1" x14ac:dyDescent="0.2"/>
    <row r="1258" s="114" customFormat="1" x14ac:dyDescent="0.2"/>
    <row r="1259" s="114" customFormat="1" x14ac:dyDescent="0.2"/>
    <row r="1260" s="114" customFormat="1" x14ac:dyDescent="0.2"/>
    <row r="1261" s="114" customFormat="1" x14ac:dyDescent="0.2"/>
    <row r="1262" s="114" customFormat="1" x14ac:dyDescent="0.2"/>
    <row r="1263" s="114" customFormat="1" x14ac:dyDescent="0.2"/>
    <row r="1264" s="114" customFormat="1" x14ac:dyDescent="0.2"/>
    <row r="1265" s="114" customFormat="1" x14ac:dyDescent="0.2"/>
    <row r="1266" s="114" customFormat="1" x14ac:dyDescent="0.2"/>
    <row r="1267" s="114" customFormat="1" x14ac:dyDescent="0.2"/>
    <row r="1268" s="114" customFormat="1" x14ac:dyDescent="0.2"/>
    <row r="1269" s="114" customFormat="1" x14ac:dyDescent="0.2"/>
    <row r="1270" s="114" customFormat="1" x14ac:dyDescent="0.2"/>
    <row r="1271" s="114" customFormat="1" x14ac:dyDescent="0.2"/>
    <row r="1272" s="114" customFormat="1" x14ac:dyDescent="0.2"/>
    <row r="1273" s="114" customFormat="1" x14ac:dyDescent="0.2"/>
    <row r="1274" s="114" customFormat="1" x14ac:dyDescent="0.2"/>
    <row r="1275" s="114" customFormat="1" x14ac:dyDescent="0.2"/>
    <row r="1276" s="114" customFormat="1" x14ac:dyDescent="0.2"/>
    <row r="1277" s="114" customFormat="1" x14ac:dyDescent="0.2"/>
    <row r="1278" s="114" customFormat="1" x14ac:dyDescent="0.2"/>
    <row r="1279" s="114" customFormat="1" x14ac:dyDescent="0.2"/>
    <row r="1280" s="114" customFormat="1" x14ac:dyDescent="0.2"/>
    <row r="1281" s="114" customFormat="1" x14ac:dyDescent="0.2"/>
    <row r="1282" s="114" customFormat="1" x14ac:dyDescent="0.2"/>
    <row r="1283" s="114" customFormat="1" x14ac:dyDescent="0.2"/>
    <row r="1284" s="114" customFormat="1" x14ac:dyDescent="0.2"/>
    <row r="1285" s="114" customFormat="1" x14ac:dyDescent="0.2"/>
    <row r="1286" s="114" customFormat="1" x14ac:dyDescent="0.2"/>
    <row r="1287" s="114" customFormat="1" x14ac:dyDescent="0.2"/>
    <row r="1288" s="114" customFormat="1" x14ac:dyDescent="0.2"/>
    <row r="1289" s="114" customFormat="1" x14ac:dyDescent="0.2"/>
    <row r="1290" s="114" customFormat="1" x14ac:dyDescent="0.2"/>
    <row r="1291" s="114" customFormat="1" x14ac:dyDescent="0.2"/>
    <row r="1292" s="114" customFormat="1" x14ac:dyDescent="0.2"/>
    <row r="1293" s="114" customFormat="1" x14ac:dyDescent="0.2"/>
    <row r="1294" s="114" customFormat="1" x14ac:dyDescent="0.2"/>
    <row r="1295" s="114" customFormat="1" x14ac:dyDescent="0.2"/>
    <row r="1296" s="114" customFormat="1" x14ac:dyDescent="0.2"/>
    <row r="1297" s="114" customFormat="1" x14ac:dyDescent="0.2"/>
    <row r="1298" s="114" customFormat="1" x14ac:dyDescent="0.2"/>
    <row r="1299" s="114" customFormat="1" x14ac:dyDescent="0.2"/>
    <row r="1300" s="114" customFormat="1" x14ac:dyDescent="0.2"/>
    <row r="1301" s="114" customFormat="1" x14ac:dyDescent="0.2"/>
    <row r="1302" s="114" customFormat="1" x14ac:dyDescent="0.2"/>
    <row r="1303" s="114" customFormat="1" x14ac:dyDescent="0.2"/>
    <row r="1304" s="114" customFormat="1" x14ac:dyDescent="0.2"/>
    <row r="1305" s="114" customFormat="1" x14ac:dyDescent="0.2"/>
    <row r="1306" s="114" customFormat="1" x14ac:dyDescent="0.2"/>
    <row r="1307" s="114" customFormat="1" x14ac:dyDescent="0.2"/>
    <row r="1308" s="114" customFormat="1" x14ac:dyDescent="0.2"/>
    <row r="1309" s="114" customFormat="1" x14ac:dyDescent="0.2"/>
    <row r="1310" s="114" customFormat="1" x14ac:dyDescent="0.2"/>
    <row r="1311" s="114" customFormat="1" x14ac:dyDescent="0.2"/>
    <row r="1312" s="114" customFormat="1" x14ac:dyDescent="0.2"/>
    <row r="1313" s="114" customFormat="1" x14ac:dyDescent="0.2"/>
    <row r="1314" s="114" customFormat="1" x14ac:dyDescent="0.2"/>
    <row r="1315" s="114" customFormat="1" x14ac:dyDescent="0.2"/>
    <row r="1316" s="114" customFormat="1" x14ac:dyDescent="0.2"/>
    <row r="1317" s="114" customFormat="1" x14ac:dyDescent="0.2"/>
    <row r="1318" s="114" customFormat="1" x14ac:dyDescent="0.2"/>
    <row r="1319" s="114" customFormat="1" x14ac:dyDescent="0.2"/>
    <row r="1320" s="114" customFormat="1" x14ac:dyDescent="0.2"/>
    <row r="1321" s="114" customFormat="1" x14ac:dyDescent="0.2"/>
    <row r="1322" s="114" customFormat="1" x14ac:dyDescent="0.2"/>
    <row r="1323" s="114" customFormat="1" x14ac:dyDescent="0.2"/>
    <row r="1324" s="114" customFormat="1" x14ac:dyDescent="0.2"/>
    <row r="1325" s="114" customFormat="1" x14ac:dyDescent="0.2"/>
    <row r="1326" s="114" customFormat="1" x14ac:dyDescent="0.2"/>
    <row r="1327" s="114" customFormat="1" x14ac:dyDescent="0.2"/>
    <row r="1328" s="114" customFormat="1" x14ac:dyDescent="0.2"/>
    <row r="1329" s="114" customFormat="1" x14ac:dyDescent="0.2"/>
    <row r="1330" s="114" customFormat="1" x14ac:dyDescent="0.2"/>
    <row r="1331" s="114" customFormat="1" x14ac:dyDescent="0.2"/>
    <row r="1332" s="114" customFormat="1" x14ac:dyDescent="0.2"/>
    <row r="1333" s="114" customFormat="1" x14ac:dyDescent="0.2"/>
    <row r="1334" s="114" customFormat="1" x14ac:dyDescent="0.2"/>
    <row r="1335" s="114" customFormat="1" x14ac:dyDescent="0.2"/>
    <row r="1336" s="114" customFormat="1" x14ac:dyDescent="0.2"/>
    <row r="1337" s="114" customFormat="1" x14ac:dyDescent="0.2"/>
    <row r="1338" s="114" customFormat="1" x14ac:dyDescent="0.2"/>
    <row r="1339" s="114" customFormat="1" x14ac:dyDescent="0.2"/>
    <row r="1340" s="114" customFormat="1" x14ac:dyDescent="0.2"/>
    <row r="1341" s="114" customFormat="1" x14ac:dyDescent="0.2"/>
    <row r="1342" s="114" customFormat="1" x14ac:dyDescent="0.2"/>
    <row r="1343" s="114" customFormat="1" x14ac:dyDescent="0.2"/>
    <row r="1344" s="114" customFormat="1" x14ac:dyDescent="0.2"/>
    <row r="1345" s="114" customFormat="1" x14ac:dyDescent="0.2"/>
    <row r="1346" s="114" customFormat="1" x14ac:dyDescent="0.2"/>
    <row r="1347" s="114" customFormat="1" x14ac:dyDescent="0.2"/>
    <row r="1348" s="114" customFormat="1" x14ac:dyDescent="0.2"/>
    <row r="1349" s="114" customFormat="1" x14ac:dyDescent="0.2"/>
    <row r="1350" s="114" customFormat="1" x14ac:dyDescent="0.2"/>
    <row r="1351" s="114" customFormat="1" x14ac:dyDescent="0.2"/>
    <row r="1352" s="114" customFormat="1" x14ac:dyDescent="0.2"/>
    <row r="1353" s="114" customFormat="1" x14ac:dyDescent="0.2"/>
    <row r="1354" s="114" customFormat="1" x14ac:dyDescent="0.2"/>
    <row r="1355" s="114" customFormat="1" x14ac:dyDescent="0.2"/>
    <row r="1356" s="114" customFormat="1" x14ac:dyDescent="0.2"/>
    <row r="1357" s="114" customFormat="1" x14ac:dyDescent="0.2"/>
    <row r="1358" s="114" customFormat="1" x14ac:dyDescent="0.2"/>
    <row r="1359" s="114" customFormat="1" x14ac:dyDescent="0.2"/>
    <row r="1360" s="114" customFormat="1" x14ac:dyDescent="0.2"/>
    <row r="1361" s="114" customFormat="1" x14ac:dyDescent="0.2"/>
    <row r="1362" s="114" customFormat="1" x14ac:dyDescent="0.2"/>
    <row r="1363" s="114" customFormat="1" x14ac:dyDescent="0.2"/>
    <row r="1364" s="114" customFormat="1" x14ac:dyDescent="0.2"/>
    <row r="1365" s="114" customFormat="1" x14ac:dyDescent="0.2"/>
    <row r="1366" s="114" customFormat="1" x14ac:dyDescent="0.2"/>
    <row r="1367" s="114" customFormat="1" x14ac:dyDescent="0.2"/>
    <row r="1368" s="114" customFormat="1" x14ac:dyDescent="0.2"/>
    <row r="1369" s="114" customFormat="1" x14ac:dyDescent="0.2"/>
    <row r="1370" s="114" customFormat="1" x14ac:dyDescent="0.2"/>
    <row r="1371" s="114" customFormat="1" x14ac:dyDescent="0.2"/>
    <row r="1372" s="114" customFormat="1" x14ac:dyDescent="0.2"/>
    <row r="1373" s="114" customFormat="1" x14ac:dyDescent="0.2"/>
    <row r="1374" s="114" customFormat="1" x14ac:dyDescent="0.2"/>
    <row r="1375" s="114" customFormat="1" x14ac:dyDescent="0.2"/>
    <row r="1376" s="114" customFormat="1" x14ac:dyDescent="0.2"/>
    <row r="1377" s="114" customFormat="1" x14ac:dyDescent="0.2"/>
    <row r="1378" s="114" customFormat="1" x14ac:dyDescent="0.2"/>
    <row r="1379" s="114" customFormat="1" x14ac:dyDescent="0.2"/>
    <row r="1380" s="114" customFormat="1" x14ac:dyDescent="0.2"/>
    <row r="1381" s="114" customFormat="1" x14ac:dyDescent="0.2"/>
    <row r="1382" s="114" customFormat="1" x14ac:dyDescent="0.2"/>
    <row r="1383" s="114" customFormat="1" x14ac:dyDescent="0.2"/>
    <row r="1384" s="114" customFormat="1" x14ac:dyDescent="0.2"/>
    <row r="1385" s="114" customFormat="1" x14ac:dyDescent="0.2"/>
    <row r="1386" s="114" customFormat="1" x14ac:dyDescent="0.2"/>
    <row r="1387" s="114" customFormat="1" x14ac:dyDescent="0.2"/>
    <row r="1388" s="114" customFormat="1" x14ac:dyDescent="0.2"/>
    <row r="1389" s="114" customFormat="1" x14ac:dyDescent="0.2"/>
    <row r="1390" s="114" customFormat="1" x14ac:dyDescent="0.2"/>
    <row r="1391" s="114" customFormat="1" x14ac:dyDescent="0.2"/>
    <row r="1392" s="114" customFormat="1" x14ac:dyDescent="0.2"/>
    <row r="1393" s="114" customFormat="1" x14ac:dyDescent="0.2"/>
    <row r="1394" s="114" customFormat="1" x14ac:dyDescent="0.2"/>
    <row r="1395" s="114" customFormat="1" x14ac:dyDescent="0.2"/>
    <row r="1396" s="114" customFormat="1" x14ac:dyDescent="0.2"/>
    <row r="1397" s="114" customFormat="1" x14ac:dyDescent="0.2"/>
    <row r="1398" s="114" customFormat="1" x14ac:dyDescent="0.2"/>
    <row r="1399" s="114" customFormat="1" x14ac:dyDescent="0.2"/>
    <row r="1400" s="114" customFormat="1" x14ac:dyDescent="0.2"/>
    <row r="1401" s="114" customFormat="1" x14ac:dyDescent="0.2"/>
    <row r="1402" s="114" customFormat="1" x14ac:dyDescent="0.2"/>
    <row r="1403" s="114" customFormat="1" x14ac:dyDescent="0.2"/>
    <row r="1404" s="114" customFormat="1" x14ac:dyDescent="0.2"/>
    <row r="1405" s="114" customFormat="1" x14ac:dyDescent="0.2"/>
    <row r="1406" s="114" customFormat="1" x14ac:dyDescent="0.2"/>
    <row r="1407" s="114" customFormat="1" x14ac:dyDescent="0.2"/>
    <row r="1408" s="114" customFormat="1" x14ac:dyDescent="0.2"/>
    <row r="1409" s="114" customFormat="1" x14ac:dyDescent="0.2"/>
    <row r="1410" s="114" customFormat="1" x14ac:dyDescent="0.2"/>
    <row r="1411" s="114" customFormat="1" x14ac:dyDescent="0.2"/>
    <row r="1412" s="114" customFormat="1" x14ac:dyDescent="0.2"/>
    <row r="1413" s="114" customFormat="1" x14ac:dyDescent="0.2"/>
    <row r="1414" s="114" customFormat="1" x14ac:dyDescent="0.2"/>
    <row r="1415" s="114" customFormat="1" x14ac:dyDescent="0.2"/>
    <row r="1416" s="114" customFormat="1" x14ac:dyDescent="0.2"/>
    <row r="1417" s="114" customFormat="1" x14ac:dyDescent="0.2"/>
    <row r="1418" s="114" customFormat="1" x14ac:dyDescent="0.2"/>
    <row r="1419" s="114" customFormat="1" x14ac:dyDescent="0.2"/>
    <row r="1420" s="114" customFormat="1" x14ac:dyDescent="0.2"/>
    <row r="1421" s="114" customFormat="1" x14ac:dyDescent="0.2"/>
    <row r="1422" s="114" customFormat="1" x14ac:dyDescent="0.2"/>
    <row r="1423" s="114" customFormat="1" x14ac:dyDescent="0.2"/>
    <row r="1424" s="114" customFormat="1" x14ac:dyDescent="0.2"/>
    <row r="1425" s="114" customFormat="1" x14ac:dyDescent="0.2"/>
    <row r="1426" s="114" customFormat="1" x14ac:dyDescent="0.2"/>
    <row r="1427" s="114" customFormat="1" x14ac:dyDescent="0.2"/>
    <row r="1428" s="114" customFormat="1" x14ac:dyDescent="0.2"/>
    <row r="1429" s="114" customFormat="1" x14ac:dyDescent="0.2"/>
    <row r="1430" s="114" customFormat="1" x14ac:dyDescent="0.2"/>
    <row r="1431" s="114" customFormat="1" x14ac:dyDescent="0.2"/>
    <row r="1432" s="114" customFormat="1" x14ac:dyDescent="0.2"/>
    <row r="1433" s="114" customFormat="1" x14ac:dyDescent="0.2"/>
    <row r="1434" s="114" customFormat="1" x14ac:dyDescent="0.2"/>
    <row r="1435" s="114" customFormat="1" x14ac:dyDescent="0.2"/>
    <row r="1436" s="114" customFormat="1" x14ac:dyDescent="0.2"/>
    <row r="1437" s="114" customFormat="1" x14ac:dyDescent="0.2"/>
    <row r="1438" s="114" customFormat="1" x14ac:dyDescent="0.2"/>
    <row r="1439" s="114" customFormat="1" x14ac:dyDescent="0.2"/>
    <row r="1440" s="114" customFormat="1" x14ac:dyDescent="0.2"/>
    <row r="1441" s="114" customFormat="1" x14ac:dyDescent="0.2"/>
    <row r="1442" s="114" customFormat="1" x14ac:dyDescent="0.2"/>
    <row r="1443" s="114" customFormat="1" x14ac:dyDescent="0.2"/>
    <row r="1444" s="114" customFormat="1" x14ac:dyDescent="0.2"/>
    <row r="1445" s="114" customFormat="1" x14ac:dyDescent="0.2"/>
    <row r="1446" s="114" customFormat="1" x14ac:dyDescent="0.2"/>
    <row r="1447" s="114" customFormat="1" x14ac:dyDescent="0.2"/>
    <row r="1448" s="114" customFormat="1" x14ac:dyDescent="0.2"/>
    <row r="1449" s="114" customFormat="1" x14ac:dyDescent="0.2"/>
    <row r="1450" s="114" customFormat="1" x14ac:dyDescent="0.2"/>
    <row r="1451" s="114" customFormat="1" x14ac:dyDescent="0.2"/>
    <row r="1452" s="114" customFormat="1" x14ac:dyDescent="0.2"/>
    <row r="1453" s="114" customFormat="1" x14ac:dyDescent="0.2"/>
    <row r="1454" s="114" customFormat="1" x14ac:dyDescent="0.2"/>
    <row r="1455" s="114" customFormat="1" x14ac:dyDescent="0.2"/>
    <row r="1456" s="114" customFormat="1" x14ac:dyDescent="0.2"/>
    <row r="1457" s="114" customFormat="1" x14ac:dyDescent="0.2"/>
    <row r="1458" s="114" customFormat="1" x14ac:dyDescent="0.2"/>
    <row r="1459" s="114" customFormat="1" x14ac:dyDescent="0.2"/>
    <row r="1460" s="114" customFormat="1" x14ac:dyDescent="0.2"/>
    <row r="1461" s="114" customFormat="1" x14ac:dyDescent="0.2"/>
    <row r="1462" s="114" customFormat="1" x14ac:dyDescent="0.2"/>
    <row r="1463" s="114" customFormat="1" x14ac:dyDescent="0.2"/>
    <row r="1464" s="114" customFormat="1" x14ac:dyDescent="0.2"/>
    <row r="1465" s="114" customFormat="1" x14ac:dyDescent="0.2"/>
    <row r="1466" s="114" customFormat="1" x14ac:dyDescent="0.2"/>
    <row r="1467" s="114" customFormat="1" x14ac:dyDescent="0.2"/>
    <row r="1468" s="114" customFormat="1" x14ac:dyDescent="0.2"/>
    <row r="1469" s="114" customFormat="1" x14ac:dyDescent="0.2"/>
    <row r="1470" s="114" customFormat="1" x14ac:dyDescent="0.2"/>
    <row r="1471" s="114" customFormat="1" x14ac:dyDescent="0.2"/>
    <row r="1472" s="114" customFormat="1" x14ac:dyDescent="0.2"/>
    <row r="1473" s="114" customFormat="1" x14ac:dyDescent="0.2"/>
    <row r="1474" s="114" customFormat="1" x14ac:dyDescent="0.2"/>
    <row r="1475" s="114" customFormat="1" x14ac:dyDescent="0.2"/>
    <row r="1476" s="114" customFormat="1" x14ac:dyDescent="0.2"/>
    <row r="1477" s="114" customFormat="1" x14ac:dyDescent="0.2"/>
    <row r="1478" s="114" customFormat="1" x14ac:dyDescent="0.2"/>
    <row r="1479" s="114" customFormat="1" x14ac:dyDescent="0.2"/>
    <row r="1480" s="114" customFormat="1" x14ac:dyDescent="0.2"/>
    <row r="1481" s="114" customFormat="1" x14ac:dyDescent="0.2"/>
    <row r="1482" s="114" customFormat="1" x14ac:dyDescent="0.2"/>
    <row r="1483" s="114" customFormat="1" x14ac:dyDescent="0.2"/>
    <row r="1484" s="114" customFormat="1" x14ac:dyDescent="0.2"/>
    <row r="1485" s="114" customFormat="1" x14ac:dyDescent="0.2"/>
    <row r="1486" s="114" customFormat="1" x14ac:dyDescent="0.2"/>
    <row r="1487" s="114" customFormat="1" x14ac:dyDescent="0.2"/>
    <row r="1488" s="114" customFormat="1" x14ac:dyDescent="0.2"/>
    <row r="1489" s="114" customFormat="1" x14ac:dyDescent="0.2"/>
    <row r="1490" s="114" customFormat="1" x14ac:dyDescent="0.2"/>
    <row r="1491" s="114" customFormat="1" x14ac:dyDescent="0.2"/>
    <row r="1492" s="114" customFormat="1" x14ac:dyDescent="0.2"/>
    <row r="1493" s="114" customFormat="1" x14ac:dyDescent="0.2"/>
    <row r="1494" s="114" customFormat="1" x14ac:dyDescent="0.2"/>
    <row r="1495" s="114" customFormat="1" x14ac:dyDescent="0.2"/>
    <row r="1496" s="114" customFormat="1" x14ac:dyDescent="0.2"/>
    <row r="1497" s="114" customFormat="1" x14ac:dyDescent="0.2"/>
    <row r="1498" s="114" customFormat="1" x14ac:dyDescent="0.2"/>
    <row r="1499" s="114" customFormat="1" x14ac:dyDescent="0.2"/>
    <row r="1500" s="114" customFormat="1" x14ac:dyDescent="0.2"/>
    <row r="1501" s="114" customFormat="1" x14ac:dyDescent="0.2"/>
    <row r="1502" s="114" customFormat="1" x14ac:dyDescent="0.2"/>
    <row r="1503" s="114" customFormat="1" x14ac:dyDescent="0.2"/>
    <row r="1504" s="114" customFormat="1" x14ac:dyDescent="0.2"/>
    <row r="1505" s="114" customFormat="1" x14ac:dyDescent="0.2"/>
    <row r="1506" s="114" customFormat="1" x14ac:dyDescent="0.2"/>
    <row r="1507" s="114" customFormat="1" x14ac:dyDescent="0.2"/>
    <row r="1508" s="114" customFormat="1" x14ac:dyDescent="0.2"/>
    <row r="1509" s="114" customFormat="1" x14ac:dyDescent="0.2"/>
    <row r="1510" s="114" customFormat="1" x14ac:dyDescent="0.2"/>
    <row r="1511" s="114" customFormat="1" x14ac:dyDescent="0.2"/>
    <row r="1512" s="114" customFormat="1" x14ac:dyDescent="0.2"/>
    <row r="1513" s="114" customFormat="1" x14ac:dyDescent="0.2"/>
    <row r="1514" s="114" customFormat="1" x14ac:dyDescent="0.2"/>
    <row r="1515" s="114" customFormat="1" x14ac:dyDescent="0.2"/>
    <row r="1516" s="114" customFormat="1" x14ac:dyDescent="0.2"/>
    <row r="1517" s="114" customFormat="1" x14ac:dyDescent="0.2"/>
    <row r="1518" s="114" customFormat="1" x14ac:dyDescent="0.2"/>
    <row r="1519" s="114" customFormat="1" x14ac:dyDescent="0.2"/>
    <row r="1520" s="114" customFormat="1" x14ac:dyDescent="0.2"/>
    <row r="1521" s="114" customFormat="1" x14ac:dyDescent="0.2"/>
    <row r="1522" s="114" customFormat="1" x14ac:dyDescent="0.2"/>
    <row r="1523" s="114" customFormat="1" x14ac:dyDescent="0.2"/>
    <row r="1524" s="114" customFormat="1" x14ac:dyDescent="0.2"/>
    <row r="1525" s="114" customFormat="1" x14ac:dyDescent="0.2"/>
    <row r="1526" s="114" customFormat="1" x14ac:dyDescent="0.2"/>
    <row r="1527" s="114" customFormat="1" x14ac:dyDescent="0.2"/>
    <row r="1528" s="114" customFormat="1" x14ac:dyDescent="0.2"/>
    <row r="1529" s="114" customFormat="1" x14ac:dyDescent="0.2"/>
    <row r="1530" s="114" customFormat="1" x14ac:dyDescent="0.2"/>
    <row r="1531" s="114" customFormat="1" x14ac:dyDescent="0.2"/>
    <row r="1532" s="114" customFormat="1" x14ac:dyDescent="0.2"/>
    <row r="1533" s="114" customFormat="1" x14ac:dyDescent="0.2"/>
    <row r="1534" s="114" customFormat="1" x14ac:dyDescent="0.2"/>
    <row r="1535" s="114" customFormat="1" x14ac:dyDescent="0.2"/>
    <row r="1536" s="114" customFormat="1" x14ac:dyDescent="0.2"/>
    <row r="1537" s="114" customFormat="1" x14ac:dyDescent="0.2"/>
    <row r="1538" s="114" customFormat="1" x14ac:dyDescent="0.2"/>
    <row r="1539" s="114" customFormat="1" x14ac:dyDescent="0.2"/>
    <row r="1540" s="114" customFormat="1" x14ac:dyDescent="0.2"/>
    <row r="1541" s="114" customFormat="1" x14ac:dyDescent="0.2"/>
    <row r="1542" s="114" customFormat="1" x14ac:dyDescent="0.2"/>
    <row r="1543" s="114" customFormat="1" x14ac:dyDescent="0.2"/>
    <row r="1544" s="114" customFormat="1" x14ac:dyDescent="0.2"/>
    <row r="1545" s="114" customFormat="1" x14ac:dyDescent="0.2"/>
    <row r="1546" s="114" customFormat="1" x14ac:dyDescent="0.2"/>
    <row r="1547" s="114" customFormat="1" x14ac:dyDescent="0.2"/>
    <row r="1548" s="114" customFormat="1" x14ac:dyDescent="0.2"/>
    <row r="1549" s="114" customFormat="1" x14ac:dyDescent="0.2"/>
    <row r="1550" s="114" customFormat="1" x14ac:dyDescent="0.2"/>
    <row r="1551" s="114" customFormat="1" x14ac:dyDescent="0.2"/>
    <row r="1552" s="114" customFormat="1" x14ac:dyDescent="0.2"/>
    <row r="1553" s="114" customFormat="1" x14ac:dyDescent="0.2"/>
    <row r="1554" s="114" customFormat="1" x14ac:dyDescent="0.2"/>
    <row r="1555" s="114" customFormat="1" x14ac:dyDescent="0.2"/>
    <row r="1556" s="114" customFormat="1" x14ac:dyDescent="0.2"/>
    <row r="1557" s="114" customFormat="1" x14ac:dyDescent="0.2"/>
    <row r="1558" s="114" customFormat="1" x14ac:dyDescent="0.2"/>
    <row r="1559" s="114" customFormat="1" x14ac:dyDescent="0.2"/>
    <row r="1560" s="114" customFormat="1" x14ac:dyDescent="0.2"/>
    <row r="1561" s="114" customFormat="1" x14ac:dyDescent="0.2"/>
    <row r="1562" s="114" customFormat="1" x14ac:dyDescent="0.2"/>
    <row r="1563" s="114" customFormat="1" x14ac:dyDescent="0.2"/>
    <row r="1564" s="114" customFormat="1" x14ac:dyDescent="0.2"/>
    <row r="1565" s="114" customFormat="1" x14ac:dyDescent="0.2"/>
    <row r="1566" s="114" customFormat="1" x14ac:dyDescent="0.2"/>
    <row r="1567" s="114" customFormat="1" x14ac:dyDescent="0.2"/>
    <row r="1568" s="114" customFormat="1" x14ac:dyDescent="0.2"/>
    <row r="1569" s="114" customFormat="1" x14ac:dyDescent="0.2"/>
    <row r="1570" s="114" customFormat="1" x14ac:dyDescent="0.2"/>
    <row r="1571" s="114" customFormat="1" x14ac:dyDescent="0.2"/>
    <row r="1572" s="114" customFormat="1" x14ac:dyDescent="0.2"/>
    <row r="1573" s="114" customFormat="1" x14ac:dyDescent="0.2"/>
    <row r="1574" s="114" customFormat="1" x14ac:dyDescent="0.2"/>
    <row r="1575" s="114" customFormat="1" x14ac:dyDescent="0.2"/>
    <row r="1576" s="114" customFormat="1" x14ac:dyDescent="0.2"/>
    <row r="1577" s="114" customFormat="1" x14ac:dyDescent="0.2"/>
    <row r="1578" s="114" customFormat="1" x14ac:dyDescent="0.2"/>
    <row r="1579" s="114" customFormat="1" x14ac:dyDescent="0.2"/>
    <row r="1580" s="114" customFormat="1" x14ac:dyDescent="0.2"/>
    <row r="1581" s="114" customFormat="1" x14ac:dyDescent="0.2"/>
    <row r="1582" s="114" customFormat="1" x14ac:dyDescent="0.2"/>
    <row r="1583" s="114" customFormat="1" x14ac:dyDescent="0.2"/>
    <row r="1584" s="114" customFormat="1" x14ac:dyDescent="0.2"/>
    <row r="1585" s="114" customFormat="1" x14ac:dyDescent="0.2"/>
    <row r="1586" s="114" customFormat="1" x14ac:dyDescent="0.2"/>
    <row r="1587" s="114" customFormat="1" x14ac:dyDescent="0.2"/>
    <row r="1588" s="114" customFormat="1" x14ac:dyDescent="0.2"/>
    <row r="1589" s="114" customFormat="1" x14ac:dyDescent="0.2"/>
    <row r="1590" s="114" customFormat="1" x14ac:dyDescent="0.2"/>
    <row r="1591" s="114" customFormat="1" x14ac:dyDescent="0.2"/>
    <row r="1592" s="114" customFormat="1" x14ac:dyDescent="0.2"/>
    <row r="1593" s="114" customFormat="1" x14ac:dyDescent="0.2"/>
    <row r="1594" s="114" customFormat="1" x14ac:dyDescent="0.2"/>
    <row r="1595" s="114" customFormat="1" x14ac:dyDescent="0.2"/>
    <row r="1596" s="114" customFormat="1" x14ac:dyDescent="0.2"/>
    <row r="1597" s="114" customFormat="1" x14ac:dyDescent="0.2"/>
    <row r="1598" s="114" customFormat="1" x14ac:dyDescent="0.2"/>
    <row r="1599" s="114" customFormat="1" x14ac:dyDescent="0.2"/>
    <row r="1600" s="114" customFormat="1" x14ac:dyDescent="0.2"/>
    <row r="1601" s="114" customFormat="1" x14ac:dyDescent="0.2"/>
    <row r="1602" s="114" customFormat="1" x14ac:dyDescent="0.2"/>
    <row r="1603" s="114" customFormat="1" x14ac:dyDescent="0.2"/>
    <row r="1604" s="114" customFormat="1" x14ac:dyDescent="0.2"/>
    <row r="1605" s="114" customFormat="1" x14ac:dyDescent="0.2"/>
    <row r="1606" s="114" customFormat="1" x14ac:dyDescent="0.2"/>
    <row r="1607" s="114" customFormat="1" x14ac:dyDescent="0.2"/>
    <row r="1608" s="114" customFormat="1" x14ac:dyDescent="0.2"/>
    <row r="1609" s="114" customFormat="1" x14ac:dyDescent="0.2"/>
    <row r="1610" s="114" customFormat="1" x14ac:dyDescent="0.2"/>
    <row r="1611" s="114" customFormat="1" x14ac:dyDescent="0.2"/>
    <row r="1612" s="114" customFormat="1" x14ac:dyDescent="0.2"/>
    <row r="1613" s="114" customFormat="1" x14ac:dyDescent="0.2"/>
    <row r="1614" s="114" customFormat="1" x14ac:dyDescent="0.2"/>
    <row r="1615" s="114" customFormat="1" x14ac:dyDescent="0.2"/>
    <row r="1616" s="114" customFormat="1" x14ac:dyDescent="0.2"/>
    <row r="1617" s="114" customFormat="1" x14ac:dyDescent="0.2"/>
    <row r="1618" s="114" customFormat="1" x14ac:dyDescent="0.2"/>
    <row r="1619" s="114" customFormat="1" x14ac:dyDescent="0.2"/>
    <row r="1620" s="114" customFormat="1" x14ac:dyDescent="0.2"/>
    <row r="1621" s="114" customFormat="1" x14ac:dyDescent="0.2"/>
    <row r="1622" s="114" customFormat="1" x14ac:dyDescent="0.2"/>
    <row r="1623" s="114" customFormat="1" x14ac:dyDescent="0.2"/>
    <row r="1624" s="114" customFormat="1" x14ac:dyDescent="0.2"/>
    <row r="1625" s="114" customFormat="1" x14ac:dyDescent="0.2"/>
    <row r="1626" s="114" customFormat="1" x14ac:dyDescent="0.2"/>
    <row r="1627" s="114" customFormat="1" x14ac:dyDescent="0.2"/>
    <row r="1628" s="114" customFormat="1" x14ac:dyDescent="0.2"/>
    <row r="1629" s="114" customFormat="1" x14ac:dyDescent="0.2"/>
    <row r="1630" s="114" customFormat="1" x14ac:dyDescent="0.2"/>
    <row r="1631" s="114" customFormat="1" x14ac:dyDescent="0.2"/>
    <row r="1632" s="114" customFormat="1" x14ac:dyDescent="0.2"/>
    <row r="1633" s="114" customFormat="1" x14ac:dyDescent="0.2"/>
    <row r="1634" s="114" customFormat="1" x14ac:dyDescent="0.2"/>
    <row r="1635" s="114" customFormat="1" x14ac:dyDescent="0.2"/>
    <row r="1636" s="114" customFormat="1" x14ac:dyDescent="0.2"/>
    <row r="1637" s="114" customFormat="1" x14ac:dyDescent="0.2"/>
    <row r="1638" s="114" customFormat="1" x14ac:dyDescent="0.2"/>
    <row r="1639" s="114" customFormat="1" x14ac:dyDescent="0.2"/>
    <row r="1640" s="114" customFormat="1" x14ac:dyDescent="0.2"/>
    <row r="1641" s="114" customFormat="1" x14ac:dyDescent="0.2"/>
    <row r="1642" s="114" customFormat="1" x14ac:dyDescent="0.2"/>
    <row r="1643" s="114" customFormat="1" x14ac:dyDescent="0.2"/>
    <row r="1644" s="114" customFormat="1" x14ac:dyDescent="0.2"/>
    <row r="1645" s="114" customFormat="1" x14ac:dyDescent="0.2"/>
    <row r="1646" s="114" customFormat="1" x14ac:dyDescent="0.2"/>
    <row r="1647" s="114" customFormat="1" x14ac:dyDescent="0.2"/>
    <row r="1648" s="114" customFormat="1" x14ac:dyDescent="0.2"/>
    <row r="1649" s="114" customFormat="1" x14ac:dyDescent="0.2"/>
    <row r="1650" s="114" customFormat="1" x14ac:dyDescent="0.2"/>
    <row r="1651" s="114" customFormat="1" x14ac:dyDescent="0.2"/>
    <row r="1652" s="114" customFormat="1" x14ac:dyDescent="0.2"/>
    <row r="1653" s="114" customFormat="1" x14ac:dyDescent="0.2"/>
    <row r="1654" s="114" customFormat="1" x14ac:dyDescent="0.2"/>
    <row r="1655" s="114" customFormat="1" x14ac:dyDescent="0.2"/>
    <row r="1656" s="114" customFormat="1" x14ac:dyDescent="0.2"/>
    <row r="1657" s="114" customFormat="1" x14ac:dyDescent="0.2"/>
    <row r="1658" s="114" customFormat="1" x14ac:dyDescent="0.2"/>
    <row r="1659" s="114" customFormat="1" x14ac:dyDescent="0.2"/>
    <row r="1660" s="114" customFormat="1" x14ac:dyDescent="0.2"/>
    <row r="1661" s="114" customFormat="1" x14ac:dyDescent="0.2"/>
    <row r="1662" s="114" customFormat="1" x14ac:dyDescent="0.2"/>
    <row r="1663" s="114" customFormat="1" x14ac:dyDescent="0.2"/>
    <row r="1664" s="114" customFormat="1" x14ac:dyDescent="0.2"/>
    <row r="1665" s="114" customFormat="1" x14ac:dyDescent="0.2"/>
    <row r="1666" s="114" customFormat="1" x14ac:dyDescent="0.2"/>
    <row r="1667" s="114" customFormat="1" x14ac:dyDescent="0.2"/>
    <row r="1668" s="114" customFormat="1" x14ac:dyDescent="0.2"/>
    <row r="1669" s="114" customFormat="1" x14ac:dyDescent="0.2"/>
    <row r="1670" s="114" customFormat="1" x14ac:dyDescent="0.2"/>
    <row r="1671" s="114" customFormat="1" x14ac:dyDescent="0.2"/>
    <row r="1672" s="114" customFormat="1" x14ac:dyDescent="0.2"/>
    <row r="1673" s="114" customFormat="1" x14ac:dyDescent="0.2"/>
    <row r="1674" s="114" customFormat="1" x14ac:dyDescent="0.2"/>
    <row r="1675" s="114" customFormat="1" x14ac:dyDescent="0.2"/>
    <row r="1676" s="114" customFormat="1" x14ac:dyDescent="0.2"/>
    <row r="1677" s="114" customFormat="1" x14ac:dyDescent="0.2"/>
    <row r="1678" s="114" customFormat="1" x14ac:dyDescent="0.2"/>
    <row r="1679" s="114" customFormat="1" x14ac:dyDescent="0.2"/>
    <row r="1680" s="114" customFormat="1" x14ac:dyDescent="0.2"/>
    <row r="1681" s="114" customFormat="1" x14ac:dyDescent="0.2"/>
    <row r="1682" s="114" customFormat="1" x14ac:dyDescent="0.2"/>
    <row r="1683" s="114" customFormat="1" x14ac:dyDescent="0.2"/>
    <row r="1684" s="114" customFormat="1" x14ac:dyDescent="0.2"/>
    <row r="1685" s="114" customFormat="1" x14ac:dyDescent="0.2"/>
    <row r="1686" s="114" customFormat="1" x14ac:dyDescent="0.2"/>
    <row r="1687" s="114" customFormat="1" x14ac:dyDescent="0.2"/>
    <row r="1688" s="114" customFormat="1" x14ac:dyDescent="0.2"/>
    <row r="1689" s="114" customFormat="1" x14ac:dyDescent="0.2"/>
    <row r="1690" s="114" customFormat="1" x14ac:dyDescent="0.2"/>
    <row r="1691" s="114" customFormat="1" x14ac:dyDescent="0.2"/>
    <row r="1692" s="114" customFormat="1" x14ac:dyDescent="0.2"/>
    <row r="1693" s="114" customFormat="1" x14ac:dyDescent="0.2"/>
    <row r="1694" s="114" customFormat="1" x14ac:dyDescent="0.2"/>
    <row r="1695" s="114" customFormat="1" x14ac:dyDescent="0.2"/>
    <row r="1696" s="114" customFormat="1" x14ac:dyDescent="0.2"/>
    <row r="1697" s="114" customFormat="1" x14ac:dyDescent="0.2"/>
    <row r="1698" s="114" customFormat="1" x14ac:dyDescent="0.2"/>
    <row r="1699" s="114" customFormat="1" x14ac:dyDescent="0.2"/>
    <row r="1700" s="114" customFormat="1" x14ac:dyDescent="0.2"/>
    <row r="1701" s="114" customFormat="1" x14ac:dyDescent="0.2"/>
    <row r="1702" s="114" customFormat="1" x14ac:dyDescent="0.2"/>
    <row r="1703" s="114" customFormat="1" x14ac:dyDescent="0.2"/>
    <row r="1704" s="114" customFormat="1" x14ac:dyDescent="0.2"/>
    <row r="1705" s="114" customFormat="1" x14ac:dyDescent="0.2"/>
    <row r="1706" s="114" customFormat="1" x14ac:dyDescent="0.2"/>
    <row r="1707" s="114" customFormat="1" x14ac:dyDescent="0.2"/>
    <row r="1708" s="114" customFormat="1" x14ac:dyDescent="0.2"/>
    <row r="1709" s="114" customFormat="1" x14ac:dyDescent="0.2"/>
    <row r="1710" s="114" customFormat="1" x14ac:dyDescent="0.2"/>
    <row r="1711" s="114" customFormat="1" x14ac:dyDescent="0.2"/>
    <row r="1712" s="114" customFormat="1" x14ac:dyDescent="0.2"/>
    <row r="1713" s="114" customFormat="1" x14ac:dyDescent="0.2"/>
    <row r="1714" s="114" customFormat="1" x14ac:dyDescent="0.2"/>
    <row r="1715" s="114" customFormat="1" x14ac:dyDescent="0.2"/>
    <row r="1716" s="114" customFormat="1" x14ac:dyDescent="0.2"/>
    <row r="1717" s="114" customFormat="1" x14ac:dyDescent="0.2"/>
    <row r="1718" s="114" customFormat="1" x14ac:dyDescent="0.2"/>
    <row r="1719" s="114" customFormat="1" x14ac:dyDescent="0.2"/>
    <row r="1720" s="114" customFormat="1" x14ac:dyDescent="0.2"/>
    <row r="1721" s="114" customFormat="1" x14ac:dyDescent="0.2"/>
    <row r="1722" s="114" customFormat="1" x14ac:dyDescent="0.2"/>
    <row r="1723" s="114" customFormat="1" x14ac:dyDescent="0.2"/>
    <row r="1724" s="114" customFormat="1" x14ac:dyDescent="0.2"/>
    <row r="1725" s="114" customFormat="1" x14ac:dyDescent="0.2"/>
    <row r="1726" s="114" customFormat="1" x14ac:dyDescent="0.2"/>
    <row r="1727" s="114" customFormat="1" x14ac:dyDescent="0.2"/>
    <row r="1728" s="114" customFormat="1" x14ac:dyDescent="0.2"/>
    <row r="1729" s="114" customFormat="1" x14ac:dyDescent="0.2"/>
    <row r="1730" s="114" customFormat="1" x14ac:dyDescent="0.2"/>
    <row r="1731" s="114" customFormat="1" x14ac:dyDescent="0.2"/>
    <row r="1732" s="114" customFormat="1" x14ac:dyDescent="0.2"/>
    <row r="1733" s="114" customFormat="1" x14ac:dyDescent="0.2"/>
    <row r="1734" s="114" customFormat="1" x14ac:dyDescent="0.2"/>
    <row r="1735" s="114" customFormat="1" x14ac:dyDescent="0.2"/>
    <row r="1736" s="114" customFormat="1" x14ac:dyDescent="0.2"/>
    <row r="1737" s="114" customFormat="1" x14ac:dyDescent="0.2"/>
    <row r="1738" s="114" customFormat="1" x14ac:dyDescent="0.2"/>
    <row r="1739" s="114" customFormat="1" x14ac:dyDescent="0.2"/>
    <row r="1740" s="114" customFormat="1" x14ac:dyDescent="0.2"/>
    <row r="1741" s="114" customFormat="1" x14ac:dyDescent="0.2"/>
    <row r="1742" s="114" customFormat="1" x14ac:dyDescent="0.2"/>
    <row r="1743" s="114" customFormat="1" x14ac:dyDescent="0.2"/>
    <row r="1744" s="114" customFormat="1" x14ac:dyDescent="0.2"/>
    <row r="1745" s="114" customFormat="1" x14ac:dyDescent="0.2"/>
    <row r="1746" s="114" customFormat="1" x14ac:dyDescent="0.2"/>
    <row r="1747" s="114" customFormat="1" x14ac:dyDescent="0.2"/>
    <row r="1748" s="114" customFormat="1" x14ac:dyDescent="0.2"/>
    <row r="1749" s="114" customFormat="1" x14ac:dyDescent="0.2"/>
    <row r="1750" s="114" customFormat="1" x14ac:dyDescent="0.2"/>
    <row r="1751" s="114" customFormat="1" x14ac:dyDescent="0.2"/>
    <row r="1752" s="114" customFormat="1" x14ac:dyDescent="0.2"/>
    <row r="1753" s="114" customFormat="1" x14ac:dyDescent="0.2"/>
    <row r="1754" s="114" customFormat="1" x14ac:dyDescent="0.2"/>
    <row r="1755" s="114" customFormat="1" x14ac:dyDescent="0.2"/>
    <row r="1756" s="114" customFormat="1" x14ac:dyDescent="0.2"/>
    <row r="1757" s="114" customFormat="1" x14ac:dyDescent="0.2"/>
    <row r="1758" s="114" customFormat="1" x14ac:dyDescent="0.2"/>
    <row r="1759" s="114" customFormat="1" x14ac:dyDescent="0.2"/>
    <row r="1760" s="114" customFormat="1" x14ac:dyDescent="0.2"/>
    <row r="1761" s="114" customFormat="1" x14ac:dyDescent="0.2"/>
    <row r="1762" s="114" customFormat="1" x14ac:dyDescent="0.2"/>
    <row r="1763" s="114" customFormat="1" x14ac:dyDescent="0.2"/>
    <row r="1764" s="114" customFormat="1" x14ac:dyDescent="0.2"/>
    <row r="1765" s="114" customFormat="1" x14ac:dyDescent="0.2"/>
    <row r="1766" s="114" customFormat="1" x14ac:dyDescent="0.2"/>
    <row r="1767" s="114" customFormat="1" x14ac:dyDescent="0.2"/>
    <row r="1768" s="114" customFormat="1" x14ac:dyDescent="0.2"/>
    <row r="1769" s="114" customFormat="1" x14ac:dyDescent="0.2"/>
    <row r="1770" s="114" customFormat="1" x14ac:dyDescent="0.2"/>
    <row r="1771" s="114" customFormat="1" x14ac:dyDescent="0.2"/>
    <row r="1772" s="114" customFormat="1" x14ac:dyDescent="0.2"/>
    <row r="1773" s="114" customFormat="1" x14ac:dyDescent="0.2"/>
    <row r="1774" s="114" customFormat="1" x14ac:dyDescent="0.2"/>
    <row r="1775" s="114" customFormat="1" x14ac:dyDescent="0.2"/>
    <row r="1776" s="114" customFormat="1" x14ac:dyDescent="0.2"/>
    <row r="1777" s="114" customFormat="1" x14ac:dyDescent="0.2"/>
    <row r="1778" s="114" customFormat="1" x14ac:dyDescent="0.2"/>
    <row r="1779" s="114" customFormat="1" x14ac:dyDescent="0.2"/>
    <row r="1780" s="114" customFormat="1" x14ac:dyDescent="0.2"/>
    <row r="1781" s="114" customFormat="1" x14ac:dyDescent="0.2"/>
    <row r="1782" s="114" customFormat="1" x14ac:dyDescent="0.2"/>
    <row r="1783" s="114" customFormat="1" x14ac:dyDescent="0.2"/>
    <row r="1784" s="114" customFormat="1" x14ac:dyDescent="0.2"/>
    <row r="1785" s="114" customFormat="1" x14ac:dyDescent="0.2"/>
    <row r="1786" s="114" customFormat="1" x14ac:dyDescent="0.2"/>
    <row r="1787" s="114" customFormat="1" x14ac:dyDescent="0.2"/>
    <row r="1788" s="114" customFormat="1" x14ac:dyDescent="0.2"/>
    <row r="1789" s="114" customFormat="1" x14ac:dyDescent="0.2"/>
    <row r="1790" s="114" customFormat="1" x14ac:dyDescent="0.2"/>
    <row r="1791" s="114" customFormat="1" x14ac:dyDescent="0.2"/>
    <row r="1792" s="114" customFormat="1" x14ac:dyDescent="0.2"/>
    <row r="1793" s="114" customFormat="1" x14ac:dyDescent="0.2"/>
    <row r="1794" s="114" customFormat="1" x14ac:dyDescent="0.2"/>
    <row r="1795" s="114" customFormat="1" x14ac:dyDescent="0.2"/>
    <row r="1796" s="114" customFormat="1" x14ac:dyDescent="0.2"/>
    <row r="1797" s="114" customFormat="1" x14ac:dyDescent="0.2"/>
    <row r="1798" s="114" customFormat="1" x14ac:dyDescent="0.2"/>
    <row r="1799" s="114" customFormat="1" x14ac:dyDescent="0.2"/>
    <row r="1800" s="114" customFormat="1" x14ac:dyDescent="0.2"/>
    <row r="1801" s="114" customFormat="1" x14ac:dyDescent="0.2"/>
    <row r="1802" s="114" customFormat="1" x14ac:dyDescent="0.2"/>
    <row r="1803" s="114" customFormat="1" x14ac:dyDescent="0.2"/>
    <row r="1804" s="114" customFormat="1" x14ac:dyDescent="0.2"/>
    <row r="1805" s="114" customFormat="1" x14ac:dyDescent="0.2"/>
    <row r="1806" s="114" customFormat="1" x14ac:dyDescent="0.2"/>
    <row r="1807" s="114" customFormat="1" x14ac:dyDescent="0.2"/>
    <row r="1808" s="114" customFormat="1" x14ac:dyDescent="0.2"/>
    <row r="1809" s="114" customFormat="1" x14ac:dyDescent="0.2"/>
    <row r="1810" s="114" customFormat="1" x14ac:dyDescent="0.2"/>
    <row r="1811" s="114" customFormat="1" x14ac:dyDescent="0.2"/>
    <row r="1812" s="114" customFormat="1" x14ac:dyDescent="0.2"/>
    <row r="1813" s="114" customFormat="1" x14ac:dyDescent="0.2"/>
    <row r="1814" s="114" customFormat="1" x14ac:dyDescent="0.2"/>
    <row r="1815" s="114" customFormat="1" x14ac:dyDescent="0.2"/>
    <row r="1816" s="114" customFormat="1" x14ac:dyDescent="0.2"/>
    <row r="1817" s="114" customFormat="1" x14ac:dyDescent="0.2"/>
    <row r="1818" s="114" customFormat="1" x14ac:dyDescent="0.2"/>
    <row r="1819" s="114" customFormat="1" x14ac:dyDescent="0.2"/>
    <row r="1820" s="114" customFormat="1" x14ac:dyDescent="0.2"/>
    <row r="1821" s="114" customFormat="1" x14ac:dyDescent="0.2"/>
    <row r="1822" s="114" customFormat="1" x14ac:dyDescent="0.2"/>
    <row r="1823" s="114" customFormat="1" x14ac:dyDescent="0.2"/>
    <row r="1824" s="114" customFormat="1" x14ac:dyDescent="0.2"/>
    <row r="1825" s="114" customFormat="1" x14ac:dyDescent="0.2"/>
    <row r="1826" s="114" customFormat="1" x14ac:dyDescent="0.2"/>
    <row r="1827" s="114" customFormat="1" x14ac:dyDescent="0.2"/>
    <row r="1828" s="114" customFormat="1" x14ac:dyDescent="0.2"/>
    <row r="1829" s="114" customFormat="1" x14ac:dyDescent="0.2"/>
    <row r="1830" s="114" customFormat="1" x14ac:dyDescent="0.2"/>
    <row r="1831" s="114" customFormat="1" x14ac:dyDescent="0.2"/>
    <row r="1832" s="114" customFormat="1" x14ac:dyDescent="0.2"/>
    <row r="1833" s="114" customFormat="1" x14ac:dyDescent="0.2"/>
    <row r="1834" s="114" customFormat="1" x14ac:dyDescent="0.2"/>
    <row r="1835" s="114" customFormat="1" x14ac:dyDescent="0.2"/>
    <row r="1836" s="114" customFormat="1" x14ac:dyDescent="0.2"/>
    <row r="1837" s="114" customFormat="1" x14ac:dyDescent="0.2"/>
    <row r="1838" s="114" customFormat="1" x14ac:dyDescent="0.2"/>
    <row r="1839" s="114" customFormat="1" x14ac:dyDescent="0.2"/>
    <row r="1840" s="114" customFormat="1" x14ac:dyDescent="0.2"/>
    <row r="1841" s="114" customFormat="1" x14ac:dyDescent="0.2"/>
    <row r="1842" s="114" customFormat="1" x14ac:dyDescent="0.2"/>
    <row r="1843" s="114" customFormat="1" x14ac:dyDescent="0.2"/>
    <row r="1844" s="114" customFormat="1" x14ac:dyDescent="0.2"/>
    <row r="1845" s="114" customFormat="1" x14ac:dyDescent="0.2"/>
    <row r="1846" s="114" customFormat="1" x14ac:dyDescent="0.2"/>
    <row r="1847" s="114" customFormat="1" x14ac:dyDescent="0.2"/>
    <row r="1848" s="114" customFormat="1" x14ac:dyDescent="0.2"/>
    <row r="1849" s="114" customFormat="1" x14ac:dyDescent="0.2"/>
    <row r="1850" s="114" customFormat="1" x14ac:dyDescent="0.2"/>
    <row r="1851" s="114" customFormat="1" x14ac:dyDescent="0.2"/>
    <row r="1852" s="114" customFormat="1" x14ac:dyDescent="0.2"/>
    <row r="1853" s="114" customFormat="1" x14ac:dyDescent="0.2"/>
    <row r="1854" s="114" customFormat="1" x14ac:dyDescent="0.2"/>
    <row r="1855" s="114" customFormat="1" x14ac:dyDescent="0.2"/>
    <row r="1856" s="114" customFormat="1" x14ac:dyDescent="0.2"/>
    <row r="1857" s="114" customFormat="1" x14ac:dyDescent="0.2"/>
    <row r="1858" s="114" customFormat="1" x14ac:dyDescent="0.2"/>
    <row r="1859" s="114" customFormat="1" x14ac:dyDescent="0.2"/>
    <row r="1860" s="114" customFormat="1" x14ac:dyDescent="0.2"/>
    <row r="1861" s="114" customFormat="1" x14ac:dyDescent="0.2"/>
    <row r="1862" s="114" customFormat="1" x14ac:dyDescent="0.2"/>
    <row r="1863" s="114" customFormat="1" x14ac:dyDescent="0.2"/>
    <row r="1864" s="114" customFormat="1" x14ac:dyDescent="0.2"/>
    <row r="1865" s="114" customFormat="1" x14ac:dyDescent="0.2"/>
    <row r="1866" s="114" customFormat="1" x14ac:dyDescent="0.2"/>
    <row r="1867" s="114" customFormat="1" x14ac:dyDescent="0.2"/>
    <row r="1868" s="114" customFormat="1" x14ac:dyDescent="0.2"/>
    <row r="1869" s="114" customFormat="1" x14ac:dyDescent="0.2"/>
    <row r="1870" s="114" customFormat="1" x14ac:dyDescent="0.2"/>
    <row r="1871" s="114" customFormat="1" x14ac:dyDescent="0.2"/>
    <row r="1872" s="114" customFormat="1" x14ac:dyDescent="0.2"/>
    <row r="1873" s="114" customFormat="1" x14ac:dyDescent="0.2"/>
    <row r="1874" s="114" customFormat="1" x14ac:dyDescent="0.2"/>
    <row r="1875" s="114" customFormat="1" x14ac:dyDescent="0.2"/>
    <row r="1876" s="114" customFormat="1" x14ac:dyDescent="0.2"/>
    <row r="1877" s="114" customFormat="1" x14ac:dyDescent="0.2"/>
    <row r="1878" s="114" customFormat="1" x14ac:dyDescent="0.2"/>
    <row r="1879" s="114" customFormat="1" x14ac:dyDescent="0.2"/>
    <row r="1880" s="114" customFormat="1" x14ac:dyDescent="0.2"/>
    <row r="1881" s="114" customFormat="1" x14ac:dyDescent="0.2"/>
    <row r="1882" s="114" customFormat="1" x14ac:dyDescent="0.2"/>
    <row r="1883" s="114" customFormat="1" x14ac:dyDescent="0.2"/>
    <row r="1884" s="114" customFormat="1" x14ac:dyDescent="0.2"/>
    <row r="1885" s="114" customFormat="1" x14ac:dyDescent="0.2"/>
    <row r="1886" s="114" customFormat="1" x14ac:dyDescent="0.2"/>
    <row r="1887" s="114" customFormat="1" x14ac:dyDescent="0.2"/>
    <row r="1888" s="114" customFormat="1" x14ac:dyDescent="0.2"/>
    <row r="1889" s="114" customFormat="1" x14ac:dyDescent="0.2"/>
    <row r="1890" s="114" customFormat="1" x14ac:dyDescent="0.2"/>
    <row r="1891" s="114" customFormat="1" x14ac:dyDescent="0.2"/>
    <row r="1892" s="114" customFormat="1" x14ac:dyDescent="0.2"/>
    <row r="1893" s="114" customFormat="1" x14ac:dyDescent="0.2"/>
    <row r="1894" s="114" customFormat="1" x14ac:dyDescent="0.2"/>
    <row r="1895" s="114" customFormat="1" x14ac:dyDescent="0.2"/>
    <row r="1896" s="114" customFormat="1" x14ac:dyDescent="0.2"/>
    <row r="1897" s="114" customFormat="1" x14ac:dyDescent="0.2"/>
    <row r="1898" s="114" customFormat="1" x14ac:dyDescent="0.2"/>
    <row r="1899" s="114" customFormat="1" x14ac:dyDescent="0.2"/>
    <row r="1900" s="114" customFormat="1" x14ac:dyDescent="0.2"/>
    <row r="1901" s="114" customFormat="1" x14ac:dyDescent="0.2"/>
    <row r="1902" s="114" customFormat="1" x14ac:dyDescent="0.2"/>
    <row r="1903" s="114" customFormat="1" x14ac:dyDescent="0.2"/>
    <row r="1904" s="114" customFormat="1" x14ac:dyDescent="0.2"/>
    <row r="1905" s="114" customFormat="1" x14ac:dyDescent="0.2"/>
    <row r="1906" s="114" customFormat="1" x14ac:dyDescent="0.2"/>
    <row r="1907" s="114" customFormat="1" x14ac:dyDescent="0.2"/>
    <row r="1908" s="114" customFormat="1" x14ac:dyDescent="0.2"/>
    <row r="1909" s="114" customFormat="1" x14ac:dyDescent="0.2"/>
    <row r="1910" s="114" customFormat="1" x14ac:dyDescent="0.2"/>
    <row r="1911" s="114" customFormat="1" x14ac:dyDescent="0.2"/>
    <row r="1912" s="114" customFormat="1" x14ac:dyDescent="0.2"/>
    <row r="1913" s="114" customFormat="1" x14ac:dyDescent="0.2"/>
    <row r="1914" s="114" customFormat="1" x14ac:dyDescent="0.2"/>
    <row r="1915" s="114" customFormat="1" x14ac:dyDescent="0.2"/>
    <row r="1916" s="114" customFormat="1" x14ac:dyDescent="0.2"/>
    <row r="1917" s="114" customFormat="1" x14ac:dyDescent="0.2"/>
    <row r="1918" s="114" customFormat="1" x14ac:dyDescent="0.2"/>
    <row r="1919" s="114" customFormat="1" x14ac:dyDescent="0.2"/>
    <row r="1920" s="114" customFormat="1" x14ac:dyDescent="0.2"/>
    <row r="1921" s="114" customFormat="1" x14ac:dyDescent="0.2"/>
    <row r="1922" s="114" customFormat="1" x14ac:dyDescent="0.2"/>
    <row r="1923" s="114" customFormat="1" x14ac:dyDescent="0.2"/>
    <row r="1924" s="114" customFormat="1" x14ac:dyDescent="0.2"/>
    <row r="1925" s="114" customFormat="1" x14ac:dyDescent="0.2"/>
    <row r="1926" s="114" customFormat="1" x14ac:dyDescent="0.2"/>
    <row r="1927" s="114" customFormat="1" x14ac:dyDescent="0.2"/>
    <row r="1928" s="114" customFormat="1" x14ac:dyDescent="0.2"/>
    <row r="1929" s="114" customFormat="1" x14ac:dyDescent="0.2"/>
    <row r="1930" s="114" customFormat="1" x14ac:dyDescent="0.2"/>
    <row r="1931" s="114" customFormat="1" x14ac:dyDescent="0.2"/>
    <row r="1932" s="114" customFormat="1" x14ac:dyDescent="0.2"/>
    <row r="1933" s="114" customFormat="1" x14ac:dyDescent="0.2"/>
    <row r="1934" s="114" customFormat="1" x14ac:dyDescent="0.2"/>
    <row r="1935" s="114" customFormat="1" x14ac:dyDescent="0.2"/>
    <row r="1936" s="114" customFormat="1" x14ac:dyDescent="0.2"/>
    <row r="1937" s="114" customFormat="1" x14ac:dyDescent="0.2"/>
    <row r="1938" s="114" customFormat="1" x14ac:dyDescent="0.2"/>
    <row r="1939" s="114" customFormat="1" x14ac:dyDescent="0.2"/>
    <row r="1940" s="114" customFormat="1" x14ac:dyDescent="0.2"/>
    <row r="1941" s="114" customFormat="1" x14ac:dyDescent="0.2"/>
    <row r="1942" s="114" customFormat="1" x14ac:dyDescent="0.2"/>
    <row r="1943" s="114" customFormat="1" x14ac:dyDescent="0.2"/>
    <row r="1944" s="114" customFormat="1" x14ac:dyDescent="0.2"/>
    <row r="1945" s="114" customFormat="1" x14ac:dyDescent="0.2"/>
    <row r="1946" s="114" customFormat="1" x14ac:dyDescent="0.2"/>
    <row r="1947" s="114" customFormat="1" x14ac:dyDescent="0.2"/>
    <row r="1948" s="114" customFormat="1" x14ac:dyDescent="0.2"/>
    <row r="1949" s="114" customFormat="1" x14ac:dyDescent="0.2"/>
    <row r="1950" s="114" customFormat="1" x14ac:dyDescent="0.2"/>
    <row r="1951" s="114" customFormat="1" x14ac:dyDescent="0.2"/>
    <row r="1952" s="114" customFormat="1" x14ac:dyDescent="0.2"/>
    <row r="1953" s="114" customFormat="1" x14ac:dyDescent="0.2"/>
    <row r="1954" s="114" customFormat="1" x14ac:dyDescent="0.2"/>
    <row r="1955" s="114" customFormat="1" x14ac:dyDescent="0.2"/>
    <row r="1956" s="114" customFormat="1" x14ac:dyDescent="0.2"/>
    <row r="1957" s="114" customFormat="1" x14ac:dyDescent="0.2"/>
    <row r="1958" s="114" customFormat="1" x14ac:dyDescent="0.2"/>
    <row r="1959" s="114" customFormat="1" x14ac:dyDescent="0.2"/>
    <row r="1960" s="114" customFormat="1" x14ac:dyDescent="0.2"/>
    <row r="1961" s="114" customFormat="1" x14ac:dyDescent="0.2"/>
    <row r="1962" s="114" customFormat="1" x14ac:dyDescent="0.2"/>
    <row r="1963" s="114" customFormat="1" x14ac:dyDescent="0.2"/>
    <row r="1964" s="114" customFormat="1" x14ac:dyDescent="0.2"/>
    <row r="1965" s="114" customFormat="1" x14ac:dyDescent="0.2"/>
    <row r="1966" s="114" customFormat="1" x14ac:dyDescent="0.2"/>
    <row r="1967" s="114" customFormat="1" x14ac:dyDescent="0.2"/>
    <row r="1968" s="114" customFormat="1" x14ac:dyDescent="0.2"/>
    <row r="1969" s="114" customFormat="1" x14ac:dyDescent="0.2"/>
    <row r="1970" s="114" customFormat="1" x14ac:dyDescent="0.2"/>
    <row r="1971" s="114" customFormat="1" x14ac:dyDescent="0.2"/>
    <row r="1972" s="114" customFormat="1" x14ac:dyDescent="0.2"/>
    <row r="1973" s="114" customFormat="1" x14ac:dyDescent="0.2"/>
    <row r="1974" s="114" customFormat="1" x14ac:dyDescent="0.2"/>
    <row r="1975" s="114" customFormat="1" x14ac:dyDescent="0.2"/>
    <row r="1976" s="114" customFormat="1" x14ac:dyDescent="0.2"/>
    <row r="1977" s="114" customFormat="1" x14ac:dyDescent="0.2"/>
    <row r="1978" s="114" customFormat="1" x14ac:dyDescent="0.2"/>
    <row r="1979" s="114" customFormat="1" x14ac:dyDescent="0.2"/>
    <row r="1980" s="114" customFormat="1" x14ac:dyDescent="0.2"/>
    <row r="1981" s="114" customFormat="1" x14ac:dyDescent="0.2"/>
    <row r="1982" s="114" customFormat="1" x14ac:dyDescent="0.2"/>
    <row r="1983" s="114" customFormat="1" x14ac:dyDescent="0.2"/>
    <row r="1984" s="114" customFormat="1" x14ac:dyDescent="0.2"/>
    <row r="1985" s="114" customFormat="1" x14ac:dyDescent="0.2"/>
    <row r="1986" s="114" customFormat="1" x14ac:dyDescent="0.2"/>
    <row r="1987" s="114" customFormat="1" x14ac:dyDescent="0.2"/>
    <row r="1988" s="114" customFormat="1" x14ac:dyDescent="0.2"/>
    <row r="1989" s="114" customFormat="1" x14ac:dyDescent="0.2"/>
    <row r="1990" s="114" customFormat="1" x14ac:dyDescent="0.2"/>
    <row r="1991" s="114" customFormat="1" x14ac:dyDescent="0.2"/>
    <row r="1992" s="114" customFormat="1" x14ac:dyDescent="0.2"/>
    <row r="1993" s="114" customFormat="1" x14ac:dyDescent="0.2"/>
    <row r="1994" s="114" customFormat="1" x14ac:dyDescent="0.2"/>
    <row r="1995" s="114" customFormat="1" x14ac:dyDescent="0.2"/>
    <row r="1996" s="114" customFormat="1" x14ac:dyDescent="0.2"/>
    <row r="1997" s="114" customFormat="1" x14ac:dyDescent="0.2"/>
    <row r="1998" s="114" customFormat="1" x14ac:dyDescent="0.2"/>
    <row r="1999" s="114" customFormat="1" x14ac:dyDescent="0.2"/>
    <row r="2000" s="114" customFormat="1" x14ac:dyDescent="0.2"/>
    <row r="2001" s="114" customFormat="1" x14ac:dyDescent="0.2"/>
    <row r="2002" s="114" customFormat="1" x14ac:dyDescent="0.2"/>
    <row r="2003" s="114" customFormat="1" x14ac:dyDescent="0.2"/>
    <row r="2004" s="114" customFormat="1" x14ac:dyDescent="0.2"/>
    <row r="2005" s="114" customFormat="1" x14ac:dyDescent="0.2"/>
    <row r="2006" s="114" customFormat="1" x14ac:dyDescent="0.2"/>
    <row r="2007" s="114" customFormat="1" x14ac:dyDescent="0.2"/>
    <row r="2008" s="114" customFormat="1" x14ac:dyDescent="0.2"/>
    <row r="2009" s="114" customFormat="1" x14ac:dyDescent="0.2"/>
    <row r="2010" s="114" customFormat="1" x14ac:dyDescent="0.2"/>
    <row r="2011" s="114" customFormat="1" x14ac:dyDescent="0.2"/>
    <row r="2012" s="114" customFormat="1" x14ac:dyDescent="0.2"/>
    <row r="2013" s="114" customFormat="1" x14ac:dyDescent="0.2"/>
    <row r="2014" s="114" customFormat="1" x14ac:dyDescent="0.2"/>
    <row r="2015" s="114" customFormat="1" x14ac:dyDescent="0.2"/>
    <row r="2016" s="114" customFormat="1" x14ac:dyDescent="0.2"/>
    <row r="2017" s="114" customFormat="1" x14ac:dyDescent="0.2"/>
    <row r="2018" s="114" customFormat="1" x14ac:dyDescent="0.2"/>
    <row r="2019" s="114" customFormat="1" x14ac:dyDescent="0.2"/>
    <row r="2020" s="114" customFormat="1" x14ac:dyDescent="0.2"/>
    <row r="2021" s="114" customFormat="1" x14ac:dyDescent="0.2"/>
    <row r="2022" s="114" customFormat="1" x14ac:dyDescent="0.2"/>
    <row r="2023" s="114" customFormat="1" x14ac:dyDescent="0.2"/>
    <row r="2024" s="114" customFormat="1" x14ac:dyDescent="0.2"/>
    <row r="2025" s="114" customFormat="1" x14ac:dyDescent="0.2"/>
    <row r="2026" s="114" customFormat="1" x14ac:dyDescent="0.2"/>
    <row r="2027" s="114" customFormat="1" x14ac:dyDescent="0.2"/>
    <row r="2028" s="114" customFormat="1" x14ac:dyDescent="0.2"/>
    <row r="2029" s="114" customFormat="1" x14ac:dyDescent="0.2"/>
    <row r="2030" s="114" customFormat="1" x14ac:dyDescent="0.2"/>
    <row r="2031" s="114" customFormat="1" x14ac:dyDescent="0.2"/>
    <row r="2032" s="114" customFormat="1" x14ac:dyDescent="0.2"/>
    <row r="2033" s="114" customFormat="1" x14ac:dyDescent="0.2"/>
    <row r="2034" s="114" customFormat="1" x14ac:dyDescent="0.2"/>
    <row r="2035" s="114" customFormat="1" x14ac:dyDescent="0.2"/>
    <row r="2036" s="114" customFormat="1" x14ac:dyDescent="0.2"/>
    <row r="2037" s="114" customFormat="1" x14ac:dyDescent="0.2"/>
    <row r="2038" s="114" customFormat="1" x14ac:dyDescent="0.2"/>
    <row r="2039" s="114" customFormat="1" x14ac:dyDescent="0.2"/>
    <row r="2040" s="114" customFormat="1" x14ac:dyDescent="0.2"/>
    <row r="2041" s="114" customFormat="1" x14ac:dyDescent="0.2"/>
    <row r="2042" s="114" customFormat="1" x14ac:dyDescent="0.2"/>
    <row r="2043" s="114" customFormat="1" x14ac:dyDescent="0.2"/>
    <row r="2044" s="114" customFormat="1" x14ac:dyDescent="0.2"/>
    <row r="2045" s="114" customFormat="1" x14ac:dyDescent="0.2"/>
    <row r="2046" s="114" customFormat="1" x14ac:dyDescent="0.2"/>
    <row r="2047" s="114" customFormat="1" x14ac:dyDescent="0.2"/>
    <row r="2048" s="114" customFormat="1" x14ac:dyDescent="0.2"/>
    <row r="2049" s="114" customFormat="1" x14ac:dyDescent="0.2"/>
    <row r="2050" s="114" customFormat="1" x14ac:dyDescent="0.2"/>
    <row r="2051" s="114" customFormat="1" x14ac:dyDescent="0.2"/>
    <row r="2052" s="114" customFormat="1" x14ac:dyDescent="0.2"/>
    <row r="2053" s="114" customFormat="1" x14ac:dyDescent="0.2"/>
    <row r="2054" s="114" customFormat="1" x14ac:dyDescent="0.2"/>
    <row r="2055" s="114" customFormat="1" x14ac:dyDescent="0.2"/>
    <row r="2056" s="114" customFormat="1" x14ac:dyDescent="0.2"/>
    <row r="2057" s="114" customFormat="1" x14ac:dyDescent="0.2"/>
    <row r="2058" s="114" customFormat="1" x14ac:dyDescent="0.2"/>
    <row r="2059" s="114" customFormat="1" x14ac:dyDescent="0.2"/>
    <row r="2060" s="114" customFormat="1" x14ac:dyDescent="0.2"/>
    <row r="2061" s="114" customFormat="1" x14ac:dyDescent="0.2"/>
    <row r="2062" s="114" customFormat="1" x14ac:dyDescent="0.2"/>
    <row r="2063" s="114" customFormat="1" x14ac:dyDescent="0.2"/>
    <row r="2064" s="114" customFormat="1" x14ac:dyDescent="0.2"/>
    <row r="2065" s="114" customFormat="1" x14ac:dyDescent="0.2"/>
    <row r="2066" s="114" customFormat="1" x14ac:dyDescent="0.2"/>
    <row r="2067" s="114" customFormat="1" x14ac:dyDescent="0.2"/>
    <row r="2068" s="114" customFormat="1" x14ac:dyDescent="0.2"/>
    <row r="2069" s="114" customFormat="1" x14ac:dyDescent="0.2"/>
    <row r="2070" s="114" customFormat="1" x14ac:dyDescent="0.2"/>
    <row r="2071" s="114" customFormat="1" x14ac:dyDescent="0.2"/>
    <row r="2072" s="114" customFormat="1" x14ac:dyDescent="0.2"/>
    <row r="2073" s="114" customFormat="1" x14ac:dyDescent="0.2"/>
    <row r="2074" s="114" customFormat="1" x14ac:dyDescent="0.2"/>
    <row r="2075" s="114" customFormat="1" x14ac:dyDescent="0.2"/>
    <row r="2076" s="114" customFormat="1" x14ac:dyDescent="0.2"/>
    <row r="2077" s="114" customFormat="1" x14ac:dyDescent="0.2"/>
    <row r="2078" s="114" customFormat="1" x14ac:dyDescent="0.2"/>
    <row r="2079" s="114" customFormat="1" x14ac:dyDescent="0.2"/>
    <row r="2080" s="114" customFormat="1" x14ac:dyDescent="0.2"/>
    <row r="2081" s="114" customFormat="1" x14ac:dyDescent="0.2"/>
    <row r="2082" s="114" customFormat="1" x14ac:dyDescent="0.2"/>
    <row r="2083" s="114" customFormat="1" x14ac:dyDescent="0.2"/>
    <row r="2084" s="114" customFormat="1" x14ac:dyDescent="0.2"/>
    <row r="2085" s="114" customFormat="1" x14ac:dyDescent="0.2"/>
    <row r="2086" s="114" customFormat="1" x14ac:dyDescent="0.2"/>
    <row r="2087" s="114" customFormat="1" x14ac:dyDescent="0.2"/>
    <row r="2088" s="114" customFormat="1" x14ac:dyDescent="0.2"/>
    <row r="2089" s="114" customFormat="1" x14ac:dyDescent="0.2"/>
    <row r="2090" s="114" customFormat="1" x14ac:dyDescent="0.2"/>
    <row r="2091" s="114" customFormat="1" x14ac:dyDescent="0.2"/>
    <row r="2092" s="114" customFormat="1" x14ac:dyDescent="0.2"/>
    <row r="2093" s="114" customFormat="1" x14ac:dyDescent="0.2"/>
    <row r="2094" s="114" customFormat="1" x14ac:dyDescent="0.2"/>
    <row r="2095" s="114" customFormat="1" x14ac:dyDescent="0.2"/>
    <row r="2096" s="114" customFormat="1" x14ac:dyDescent="0.2"/>
    <row r="2097" s="114" customFormat="1" x14ac:dyDescent="0.2"/>
    <row r="2098" s="114" customFormat="1" x14ac:dyDescent="0.2"/>
    <row r="2099" s="114" customFormat="1" x14ac:dyDescent="0.2"/>
    <row r="2100" s="114" customFormat="1" x14ac:dyDescent="0.2"/>
    <row r="2101" s="114" customFormat="1" x14ac:dyDescent="0.2"/>
    <row r="2102" s="114" customFormat="1" x14ac:dyDescent="0.2"/>
    <row r="2103" s="114" customFormat="1" x14ac:dyDescent="0.2"/>
    <row r="2104" s="114" customFormat="1" x14ac:dyDescent="0.2"/>
    <row r="2105" s="114" customFormat="1" x14ac:dyDescent="0.2"/>
    <row r="2106" s="114" customFormat="1" x14ac:dyDescent="0.2"/>
    <row r="2107" s="114" customFormat="1" x14ac:dyDescent="0.2"/>
    <row r="2108" s="114" customFormat="1" x14ac:dyDescent="0.2"/>
    <row r="2109" s="114" customFormat="1" x14ac:dyDescent="0.2"/>
    <row r="2110" s="114" customFormat="1" x14ac:dyDescent="0.2"/>
    <row r="2111" s="114" customFormat="1" x14ac:dyDescent="0.2"/>
    <row r="2112" s="114" customFormat="1" x14ac:dyDescent="0.2"/>
    <row r="2113" s="114" customFormat="1" x14ac:dyDescent="0.2"/>
    <row r="2114" s="114" customFormat="1" x14ac:dyDescent="0.2"/>
    <row r="2115" s="114" customFormat="1" x14ac:dyDescent="0.2"/>
    <row r="2116" s="114" customFormat="1" x14ac:dyDescent="0.2"/>
    <row r="2117" s="114" customFormat="1" x14ac:dyDescent="0.2"/>
    <row r="2118" s="114" customFormat="1" x14ac:dyDescent="0.2"/>
    <row r="2119" s="114" customFormat="1" x14ac:dyDescent="0.2"/>
    <row r="2120" s="114" customFormat="1" x14ac:dyDescent="0.2"/>
    <row r="2121" s="114" customFormat="1" x14ac:dyDescent="0.2"/>
    <row r="2122" s="114" customFormat="1" x14ac:dyDescent="0.2"/>
    <row r="2123" s="114" customFormat="1" x14ac:dyDescent="0.2"/>
    <row r="2124" s="114" customFormat="1" x14ac:dyDescent="0.2"/>
    <row r="2125" s="114" customFormat="1" x14ac:dyDescent="0.2"/>
    <row r="2126" s="114" customFormat="1" x14ac:dyDescent="0.2"/>
    <row r="2127" s="114" customFormat="1" x14ac:dyDescent="0.2"/>
    <row r="2128" s="114" customFormat="1" x14ac:dyDescent="0.2"/>
    <row r="2129" s="114" customFormat="1" x14ac:dyDescent="0.2"/>
    <row r="2130" s="114" customFormat="1" x14ac:dyDescent="0.2"/>
    <row r="2131" s="114" customFormat="1" x14ac:dyDescent="0.2"/>
    <row r="2132" s="114" customFormat="1" x14ac:dyDescent="0.2"/>
    <row r="2133" s="114" customFormat="1" x14ac:dyDescent="0.2"/>
    <row r="2134" s="114" customFormat="1" x14ac:dyDescent="0.2"/>
    <row r="2135" s="114" customFormat="1" x14ac:dyDescent="0.2"/>
    <row r="2136" s="114" customFormat="1" x14ac:dyDescent="0.2"/>
    <row r="2137" s="114" customFormat="1" x14ac:dyDescent="0.2"/>
    <row r="2138" s="114" customFormat="1" x14ac:dyDescent="0.2"/>
    <row r="2139" s="114" customFormat="1" x14ac:dyDescent="0.2"/>
    <row r="2140" s="114" customFormat="1" x14ac:dyDescent="0.2"/>
    <row r="2141" s="114" customFormat="1" x14ac:dyDescent="0.2"/>
    <row r="2142" s="114" customFormat="1" x14ac:dyDescent="0.2"/>
    <row r="2143" s="114" customFormat="1" x14ac:dyDescent="0.2"/>
    <row r="2144" s="114" customFormat="1" x14ac:dyDescent="0.2"/>
    <row r="2145" s="114" customFormat="1" x14ac:dyDescent="0.2"/>
    <row r="2146" s="114" customFormat="1" x14ac:dyDescent="0.2"/>
    <row r="2147" s="114" customFormat="1" x14ac:dyDescent="0.2"/>
    <row r="2148" s="114" customFormat="1" x14ac:dyDescent="0.2"/>
    <row r="2149" s="114" customFormat="1" x14ac:dyDescent="0.2"/>
    <row r="2150" s="114" customFormat="1" x14ac:dyDescent="0.2"/>
    <row r="2151" s="114" customFormat="1" x14ac:dyDescent="0.2"/>
    <row r="2152" s="114" customFormat="1" x14ac:dyDescent="0.2"/>
    <row r="2153" s="114" customFormat="1" x14ac:dyDescent="0.2"/>
    <row r="2154" s="114" customFormat="1" x14ac:dyDescent="0.2"/>
    <row r="2155" s="114" customFormat="1" x14ac:dyDescent="0.2"/>
    <row r="2156" s="114" customFormat="1" x14ac:dyDescent="0.2"/>
    <row r="2157" s="114" customFormat="1" x14ac:dyDescent="0.2"/>
    <row r="2158" s="114" customFormat="1" x14ac:dyDescent="0.2"/>
    <row r="2159" s="114" customFormat="1" x14ac:dyDescent="0.2"/>
    <row r="2160" s="114" customFormat="1" x14ac:dyDescent="0.2"/>
    <row r="2161" s="114" customFormat="1" x14ac:dyDescent="0.2"/>
    <row r="2162" s="114" customFormat="1" x14ac:dyDescent="0.2"/>
    <row r="2163" s="114" customFormat="1" x14ac:dyDescent="0.2"/>
    <row r="2164" s="114" customFormat="1" x14ac:dyDescent="0.2"/>
    <row r="2165" s="114" customFormat="1" x14ac:dyDescent="0.2"/>
    <row r="2166" s="114" customFormat="1" x14ac:dyDescent="0.2"/>
    <row r="2167" s="114" customFormat="1" x14ac:dyDescent="0.2"/>
    <row r="2168" s="114" customFormat="1" x14ac:dyDescent="0.2"/>
    <row r="2169" s="114" customFormat="1" x14ac:dyDescent="0.2"/>
    <row r="2170" s="114" customFormat="1" x14ac:dyDescent="0.2"/>
    <row r="2171" s="114" customFormat="1" x14ac:dyDescent="0.2"/>
    <row r="2172" s="114" customFormat="1" x14ac:dyDescent="0.2"/>
    <row r="2173" s="114" customFormat="1" x14ac:dyDescent="0.2"/>
    <row r="2174" s="114" customFormat="1" x14ac:dyDescent="0.2"/>
    <row r="2175" s="114" customFormat="1" x14ac:dyDescent="0.2"/>
    <row r="2176" s="114" customFormat="1" x14ac:dyDescent="0.2"/>
    <row r="2177" s="114" customFormat="1" x14ac:dyDescent="0.2"/>
    <row r="2178" s="114" customFormat="1" x14ac:dyDescent="0.2"/>
    <row r="2179" s="114" customFormat="1" x14ac:dyDescent="0.2"/>
    <row r="2180" s="114" customFormat="1" x14ac:dyDescent="0.2"/>
    <row r="2181" s="114" customFormat="1" x14ac:dyDescent="0.2"/>
    <row r="2182" s="114" customFormat="1" x14ac:dyDescent="0.2"/>
    <row r="2183" s="114" customFormat="1" x14ac:dyDescent="0.2"/>
    <row r="2184" s="114" customFormat="1" x14ac:dyDescent="0.2"/>
    <row r="2185" s="114" customFormat="1" x14ac:dyDescent="0.2"/>
    <row r="2186" s="114" customFormat="1" x14ac:dyDescent="0.2"/>
    <row r="2187" s="114" customFormat="1" x14ac:dyDescent="0.2"/>
    <row r="2188" s="114" customFormat="1" x14ac:dyDescent="0.2"/>
    <row r="2189" s="114" customFormat="1" x14ac:dyDescent="0.2"/>
    <row r="2190" s="114" customFormat="1" x14ac:dyDescent="0.2"/>
    <row r="2191" s="114" customFormat="1" x14ac:dyDescent="0.2"/>
    <row r="2192" s="114" customFormat="1" x14ac:dyDescent="0.2"/>
    <row r="2193" s="114" customFormat="1" x14ac:dyDescent="0.2"/>
    <row r="2194" s="114" customFormat="1" x14ac:dyDescent="0.2"/>
    <row r="2195" s="114" customFormat="1" x14ac:dyDescent="0.2"/>
    <row r="2196" s="114" customFormat="1" x14ac:dyDescent="0.2"/>
    <row r="2197" s="114" customFormat="1" x14ac:dyDescent="0.2"/>
    <row r="2198" s="114" customFormat="1" x14ac:dyDescent="0.2"/>
    <row r="2199" s="114" customFormat="1" x14ac:dyDescent="0.2"/>
    <row r="2200" s="114" customFormat="1" x14ac:dyDescent="0.2"/>
    <row r="2201" s="114" customFormat="1" x14ac:dyDescent="0.2"/>
    <row r="2202" s="114" customFormat="1" x14ac:dyDescent="0.2"/>
    <row r="2203" s="114" customFormat="1" x14ac:dyDescent="0.2"/>
    <row r="2204" s="114" customFormat="1" x14ac:dyDescent="0.2"/>
    <row r="2205" s="114" customFormat="1" x14ac:dyDescent="0.2"/>
    <row r="2206" s="114" customFormat="1" x14ac:dyDescent="0.2"/>
    <row r="2207" s="114" customFormat="1" x14ac:dyDescent="0.2"/>
    <row r="2208" s="114" customFormat="1" x14ac:dyDescent="0.2"/>
    <row r="2209" s="114" customFormat="1" x14ac:dyDescent="0.2"/>
    <row r="2210" s="114" customFormat="1" x14ac:dyDescent="0.2"/>
    <row r="2211" s="114" customFormat="1" x14ac:dyDescent="0.2"/>
    <row r="2212" s="114" customFormat="1" x14ac:dyDescent="0.2"/>
    <row r="2213" s="114" customFormat="1" x14ac:dyDescent="0.2"/>
    <row r="2214" s="114" customFormat="1" x14ac:dyDescent="0.2"/>
    <row r="2215" s="114" customFormat="1" x14ac:dyDescent="0.2"/>
    <row r="2216" s="114" customFormat="1" x14ac:dyDescent="0.2"/>
    <row r="2217" s="114" customFormat="1" x14ac:dyDescent="0.2"/>
    <row r="2218" s="114" customFormat="1" x14ac:dyDescent="0.2"/>
    <row r="2219" s="114" customFormat="1" x14ac:dyDescent="0.2"/>
    <row r="2220" s="114" customFormat="1" x14ac:dyDescent="0.2"/>
    <row r="2221" s="114" customFormat="1" x14ac:dyDescent="0.2"/>
    <row r="2222" s="114" customFormat="1" x14ac:dyDescent="0.2"/>
    <row r="2223" s="114" customFormat="1" x14ac:dyDescent="0.2"/>
    <row r="2224" s="114" customFormat="1" x14ac:dyDescent="0.2"/>
    <row r="2225" s="114" customFormat="1" x14ac:dyDescent="0.2"/>
    <row r="2226" s="114" customFormat="1" x14ac:dyDescent="0.2"/>
    <row r="2227" s="114" customFormat="1" x14ac:dyDescent="0.2"/>
    <row r="2228" s="114" customFormat="1" x14ac:dyDescent="0.2"/>
    <row r="2229" s="114" customFormat="1" x14ac:dyDescent="0.2"/>
    <row r="2230" s="114" customFormat="1" x14ac:dyDescent="0.2"/>
    <row r="2231" s="114" customFormat="1" x14ac:dyDescent="0.2"/>
    <row r="2232" s="114" customFormat="1" x14ac:dyDescent="0.2"/>
    <row r="2233" s="114" customFormat="1" x14ac:dyDescent="0.2"/>
    <row r="2234" s="114" customFormat="1" x14ac:dyDescent="0.2"/>
    <row r="2235" s="114" customFormat="1" x14ac:dyDescent="0.2"/>
    <row r="2236" s="114" customFormat="1" x14ac:dyDescent="0.2"/>
    <row r="2237" s="114" customFormat="1" x14ac:dyDescent="0.2"/>
    <row r="2238" s="114" customFormat="1" x14ac:dyDescent="0.2"/>
    <row r="2239" s="114" customFormat="1" x14ac:dyDescent="0.2"/>
    <row r="2240" s="114" customFormat="1" x14ac:dyDescent="0.2"/>
    <row r="2241" s="114" customFormat="1" x14ac:dyDescent="0.2"/>
    <row r="2242" s="114" customFormat="1" x14ac:dyDescent="0.2"/>
    <row r="2243" s="114" customFormat="1" x14ac:dyDescent="0.2"/>
    <row r="2244" s="114" customFormat="1" x14ac:dyDescent="0.2"/>
    <row r="2245" s="114" customFormat="1" x14ac:dyDescent="0.2"/>
    <row r="2246" s="114" customFormat="1" x14ac:dyDescent="0.2"/>
    <row r="2247" s="114" customFormat="1" x14ac:dyDescent="0.2"/>
    <row r="2248" s="114" customFormat="1" x14ac:dyDescent="0.2"/>
    <row r="2249" s="114" customFormat="1" x14ac:dyDescent="0.2"/>
    <row r="2250" s="114" customFormat="1" x14ac:dyDescent="0.2"/>
    <row r="2251" s="114" customFormat="1" x14ac:dyDescent="0.2"/>
    <row r="2252" s="114" customFormat="1" x14ac:dyDescent="0.2"/>
    <row r="2253" s="114" customFormat="1" x14ac:dyDescent="0.2"/>
    <row r="2254" s="114" customFormat="1" x14ac:dyDescent="0.2"/>
    <row r="2255" s="114" customFormat="1" x14ac:dyDescent="0.2"/>
    <row r="2256" s="114" customFormat="1" x14ac:dyDescent="0.2"/>
    <row r="2257" s="114" customFormat="1" x14ac:dyDescent="0.2"/>
    <row r="2258" s="114" customFormat="1" x14ac:dyDescent="0.2"/>
    <row r="2259" s="114" customFormat="1" x14ac:dyDescent="0.2"/>
    <row r="2260" s="114" customFormat="1" x14ac:dyDescent="0.2"/>
    <row r="2261" s="114" customFormat="1" x14ac:dyDescent="0.2"/>
    <row r="2262" s="114" customFormat="1" x14ac:dyDescent="0.2"/>
    <row r="2263" s="114" customFormat="1" x14ac:dyDescent="0.2"/>
    <row r="2264" s="114" customFormat="1" x14ac:dyDescent="0.2"/>
    <row r="2265" s="114" customFormat="1" x14ac:dyDescent="0.2"/>
    <row r="2266" s="114" customFormat="1" x14ac:dyDescent="0.2"/>
    <row r="2267" s="114" customFormat="1" x14ac:dyDescent="0.2"/>
    <row r="2268" s="114" customFormat="1" x14ac:dyDescent="0.2"/>
    <row r="2269" s="114" customFormat="1" x14ac:dyDescent="0.2"/>
    <row r="2270" s="114" customFormat="1" x14ac:dyDescent="0.2"/>
    <row r="2271" s="114" customFormat="1" x14ac:dyDescent="0.2"/>
    <row r="2272" s="114" customFormat="1" x14ac:dyDescent="0.2"/>
    <row r="2273" s="114" customFormat="1" x14ac:dyDescent="0.2"/>
    <row r="2274" s="114" customFormat="1" x14ac:dyDescent="0.2"/>
    <row r="2275" s="114" customFormat="1" x14ac:dyDescent="0.2"/>
    <row r="2276" s="114" customFormat="1" x14ac:dyDescent="0.2"/>
    <row r="2277" s="114" customFormat="1" x14ac:dyDescent="0.2"/>
    <row r="2278" s="114" customFormat="1" x14ac:dyDescent="0.2"/>
    <row r="2279" s="114" customFormat="1" x14ac:dyDescent="0.2"/>
    <row r="2280" s="114" customFormat="1" x14ac:dyDescent="0.2"/>
    <row r="2281" s="114" customFormat="1" x14ac:dyDescent="0.2"/>
    <row r="2282" s="114" customFormat="1" x14ac:dyDescent="0.2"/>
    <row r="2283" s="114" customFormat="1" x14ac:dyDescent="0.2"/>
    <row r="2284" s="114" customFormat="1" x14ac:dyDescent="0.2"/>
    <row r="2285" s="114" customFormat="1" x14ac:dyDescent="0.2"/>
    <row r="2286" s="114" customFormat="1" x14ac:dyDescent="0.2"/>
    <row r="2287" s="114" customFormat="1" x14ac:dyDescent="0.2"/>
    <row r="2288" s="114" customFormat="1" x14ac:dyDescent="0.2"/>
    <row r="2289" s="114" customFormat="1" x14ac:dyDescent="0.2"/>
    <row r="2290" s="114" customFormat="1" x14ac:dyDescent="0.2"/>
    <row r="2291" s="114" customFormat="1" x14ac:dyDescent="0.2"/>
    <row r="2292" s="114" customFormat="1" x14ac:dyDescent="0.2"/>
    <row r="2293" s="114" customFormat="1" x14ac:dyDescent="0.2"/>
    <row r="2294" s="114" customFormat="1" x14ac:dyDescent="0.2"/>
    <row r="2295" s="114" customFormat="1" x14ac:dyDescent="0.2"/>
    <row r="2296" s="114" customFormat="1" x14ac:dyDescent="0.2"/>
    <row r="2297" s="114" customFormat="1" x14ac:dyDescent="0.2"/>
    <row r="2298" s="114" customFormat="1" x14ac:dyDescent="0.2"/>
    <row r="2299" s="114" customFormat="1" x14ac:dyDescent="0.2"/>
    <row r="2300" s="114" customFormat="1" x14ac:dyDescent="0.2"/>
    <row r="2301" s="114" customFormat="1" x14ac:dyDescent="0.2"/>
    <row r="2302" s="114" customFormat="1" x14ac:dyDescent="0.2"/>
    <row r="2303" s="114" customFormat="1" x14ac:dyDescent="0.2"/>
    <row r="2304" s="114" customFormat="1" x14ac:dyDescent="0.2"/>
    <row r="2305" s="114" customFormat="1" x14ac:dyDescent="0.2"/>
    <row r="2306" s="114" customFormat="1" x14ac:dyDescent="0.2"/>
    <row r="2307" s="114" customFormat="1" x14ac:dyDescent="0.2"/>
    <row r="2308" s="114" customFormat="1" x14ac:dyDescent="0.2"/>
    <row r="2309" s="114" customFormat="1" x14ac:dyDescent="0.2"/>
    <row r="2310" s="114" customFormat="1" x14ac:dyDescent="0.2"/>
  </sheetData>
  <mergeCells count="1">
    <mergeCell ref="B2:C2"/>
  </mergeCells>
  <hyperlinks>
    <hyperlink ref="D7" location="OR1C!A1" display="Pro forma OR1C" xr:uid="{8A3EAD8B-4EFE-4394-B82D-076DFDCC79BA}"/>
    <hyperlink ref="D6" location="OR1B!A1" display="Pro forma OR1B" xr:uid="{52B4D89D-8D56-4F8F-91A9-8E4D1F65A0D1}"/>
    <hyperlink ref="D5" location="OR1A!A1" display="Pro forma OR1A" xr:uid="{5E7BC352-A226-4FFB-9BE0-C1E0C1515010}"/>
    <hyperlink ref="D8" location="OR2A!A1" display="Pro forma OR2A" xr:uid="{2AD331EC-2C64-407C-B277-29DEAB281FC9}"/>
    <hyperlink ref="D9" location="OR2B!A1" display="Pro forma OR2B" xr:uid="{0BA6D266-18CE-4496-BA82-23444C901A2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179E2-266C-4DAA-997E-951F62EB383E}">
  <sheetPr codeName="Sheet11">
    <tabColor theme="1"/>
    <pageSetUpPr fitToPage="1"/>
  </sheetPr>
  <dimension ref="A1"/>
  <sheetViews>
    <sheetView showGridLines="0" zoomScale="70" zoomScaleNormal="70" zoomScaleSheetLayoutView="80" workbookViewId="0">
      <selection activeCell="G35" sqref="G35"/>
    </sheetView>
  </sheetViews>
  <sheetFormatPr defaultColWidth="9" defaultRowHeight="14.25" x14ac:dyDescent="0.2"/>
  <sheetData/>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3D2C-F003-444D-BD77-9C775E0C562A}">
  <sheetPr codeName="Sheet4">
    <pageSetUpPr fitToPage="1"/>
  </sheetPr>
  <dimension ref="B1:J49"/>
  <sheetViews>
    <sheetView showGridLines="0" tabSelected="1" zoomScale="70" zoomScaleNormal="70" zoomScaleSheetLayoutView="100" workbookViewId="0">
      <selection activeCell="E27" sqref="E27"/>
    </sheetView>
  </sheetViews>
  <sheetFormatPr defaultColWidth="9" defaultRowHeight="14.25" x14ac:dyDescent="0.2"/>
  <cols>
    <col min="1" max="1" width="9" style="13"/>
    <col min="2" max="2" width="71.375" style="13" bestFit="1" customWidth="1"/>
    <col min="3" max="3" width="12.625" style="13" bestFit="1" customWidth="1"/>
    <col min="4" max="4" width="5.125" style="13" bestFit="1" customWidth="1"/>
    <col min="5" max="5" width="41.875" style="13" bestFit="1" customWidth="1"/>
    <col min="6" max="6" width="2.375" style="13" customWidth="1"/>
    <col min="7" max="7" width="41.875" style="13" bestFit="1" customWidth="1"/>
    <col min="8" max="8" width="2.5" style="13" customWidth="1"/>
    <col min="9" max="9" width="41.875" style="13" bestFit="1" customWidth="1"/>
    <col min="10" max="16384" width="9" style="13"/>
  </cols>
  <sheetData>
    <row r="1" spans="2:10" ht="23.25" x14ac:dyDescent="0.2">
      <c r="B1" s="161" t="s">
        <v>18</v>
      </c>
      <c r="C1" s="161"/>
      <c r="D1" s="161"/>
      <c r="E1" s="161"/>
      <c r="F1" s="161"/>
      <c r="G1" s="161"/>
      <c r="H1" s="161"/>
      <c r="I1" s="161"/>
      <c r="J1" s="161"/>
    </row>
    <row r="2" spans="2:10" ht="30" customHeight="1" x14ac:dyDescent="0.2">
      <c r="B2" s="162" t="str">
        <f>Contents!B4</f>
        <v>Dŵr Cymru</v>
      </c>
      <c r="C2" s="162"/>
      <c r="D2" s="162"/>
      <c r="E2" s="162"/>
      <c r="F2" s="162"/>
      <c r="G2" s="162"/>
      <c r="H2" s="162"/>
      <c r="I2" s="162"/>
      <c r="J2" s="162"/>
    </row>
    <row r="3" spans="2:10" ht="28.35" customHeight="1" x14ac:dyDescent="0.2">
      <c r="B3" s="163" t="s">
        <v>19</v>
      </c>
      <c r="C3" s="164"/>
      <c r="D3" s="164"/>
      <c r="E3" s="164"/>
      <c r="F3" s="164"/>
      <c r="G3" s="164"/>
      <c r="H3" s="164"/>
      <c r="I3" s="164"/>
    </row>
    <row r="4" spans="2:10" ht="17.25" customHeight="1" thickBot="1" x14ac:dyDescent="0.25">
      <c r="B4" s="14"/>
      <c r="C4" s="14"/>
      <c r="D4" s="14"/>
      <c r="E4" s="14"/>
      <c r="G4" s="14"/>
      <c r="I4" s="14"/>
    </row>
    <row r="5" spans="2:10" ht="15" customHeight="1" x14ac:dyDescent="0.2">
      <c r="B5" s="175" t="s">
        <v>45</v>
      </c>
      <c r="C5" s="178" t="s">
        <v>46</v>
      </c>
      <c r="D5" s="178" t="s">
        <v>47</v>
      </c>
      <c r="E5" s="181" t="s">
        <v>48</v>
      </c>
      <c r="F5" s="16"/>
      <c r="G5" s="165" t="s">
        <v>49</v>
      </c>
      <c r="H5" s="16"/>
      <c r="I5" s="165" t="s">
        <v>50</v>
      </c>
    </row>
    <row r="6" spans="2:10" ht="15" customHeight="1" x14ac:dyDescent="0.2">
      <c r="B6" s="176"/>
      <c r="C6" s="179"/>
      <c r="D6" s="179"/>
      <c r="E6" s="182"/>
      <c r="F6" s="16"/>
      <c r="G6" s="166"/>
      <c r="H6" s="16"/>
      <c r="I6" s="166"/>
    </row>
    <row r="7" spans="2:10" ht="15" thickBot="1" x14ac:dyDescent="0.25">
      <c r="B7" s="177"/>
      <c r="C7" s="180"/>
      <c r="D7" s="180"/>
      <c r="E7" s="183"/>
      <c r="F7" s="16"/>
      <c r="G7" s="167"/>
      <c r="H7" s="16"/>
      <c r="I7" s="167"/>
    </row>
    <row r="8" spans="2:10" ht="15.75" customHeight="1" thickBot="1" x14ac:dyDescent="0.25">
      <c r="B8" s="121"/>
      <c r="C8" s="122"/>
      <c r="D8" s="122"/>
      <c r="E8" s="123"/>
      <c r="F8" s="124"/>
      <c r="G8" s="123"/>
      <c r="I8" s="20"/>
    </row>
    <row r="9" spans="2:10" ht="15.75" customHeight="1" thickTop="1" thickBot="1" x14ac:dyDescent="0.25">
      <c r="B9" s="129" t="s">
        <v>51</v>
      </c>
      <c r="C9" s="21"/>
      <c r="D9" s="21"/>
      <c r="E9" s="22"/>
      <c r="G9" s="22"/>
      <c r="I9" s="22"/>
    </row>
    <row r="10" spans="2:10" ht="15.75" customHeight="1" x14ac:dyDescent="0.2">
      <c r="B10" s="130" t="s">
        <v>52</v>
      </c>
      <c r="C10" s="24" t="s">
        <v>53</v>
      </c>
      <c r="D10" s="24">
        <v>0</v>
      </c>
      <c r="E10" s="25">
        <v>0</v>
      </c>
      <c r="G10" s="26">
        <v>0</v>
      </c>
      <c r="I10" s="26">
        <v>0</v>
      </c>
    </row>
    <row r="11" spans="2:10" ht="15.75" customHeight="1" x14ac:dyDescent="0.2">
      <c r="B11" s="131" t="s">
        <v>54</v>
      </c>
      <c r="C11" s="28" t="s">
        <v>53</v>
      </c>
      <c r="D11" s="28">
        <v>0</v>
      </c>
      <c r="E11" s="29">
        <v>0</v>
      </c>
      <c r="G11" s="30">
        <v>0</v>
      </c>
      <c r="I11" s="30">
        <v>0</v>
      </c>
    </row>
    <row r="12" spans="2:10" ht="15.75" customHeight="1" x14ac:dyDescent="0.2">
      <c r="B12" s="131" t="s">
        <v>55</v>
      </c>
      <c r="C12" s="28" t="s">
        <v>53</v>
      </c>
      <c r="D12" s="28">
        <v>0</v>
      </c>
      <c r="E12" s="29">
        <v>0</v>
      </c>
      <c r="G12" s="30">
        <v>0</v>
      </c>
      <c r="I12" s="30">
        <v>0</v>
      </c>
    </row>
    <row r="13" spans="2:10" ht="15.75" customHeight="1" x14ac:dyDescent="0.2">
      <c r="B13" s="131" t="s">
        <v>56</v>
      </c>
      <c r="C13" s="28" t="s">
        <v>53</v>
      </c>
      <c r="D13" s="28">
        <v>0</v>
      </c>
      <c r="E13" s="29">
        <v>3082</v>
      </c>
      <c r="G13" s="30">
        <v>4251</v>
      </c>
      <c r="I13" s="30">
        <v>3783</v>
      </c>
    </row>
    <row r="14" spans="2:10" ht="15.75" customHeight="1" x14ac:dyDescent="0.2">
      <c r="B14" s="131" t="s">
        <v>57</v>
      </c>
      <c r="C14" s="28" t="s">
        <v>53</v>
      </c>
      <c r="D14" s="28">
        <v>0</v>
      </c>
      <c r="E14" s="29">
        <v>0</v>
      </c>
      <c r="G14" s="30">
        <v>0</v>
      </c>
      <c r="I14" s="30">
        <v>0</v>
      </c>
    </row>
    <row r="15" spans="2:10" ht="15.75" customHeight="1" x14ac:dyDescent="0.2">
      <c r="B15" s="131" t="s">
        <v>58</v>
      </c>
      <c r="C15" s="28" t="s">
        <v>53</v>
      </c>
      <c r="D15" s="28">
        <v>0</v>
      </c>
      <c r="E15" s="29">
        <v>6521</v>
      </c>
      <c r="G15" s="30">
        <v>7801</v>
      </c>
      <c r="I15" s="30">
        <v>5953</v>
      </c>
    </row>
    <row r="16" spans="2:10" ht="15.75" customHeight="1" x14ac:dyDescent="0.2">
      <c r="B16" s="131" t="s">
        <v>59</v>
      </c>
      <c r="C16" s="28" t="s">
        <v>53</v>
      </c>
      <c r="D16" s="28">
        <v>0</v>
      </c>
      <c r="E16" s="31">
        <v>0</v>
      </c>
      <c r="G16" s="32">
        <v>0</v>
      </c>
      <c r="I16" s="32">
        <v>0</v>
      </c>
    </row>
    <row r="17" spans="2:9" ht="15.75" customHeight="1" thickBot="1" x14ac:dyDescent="0.25">
      <c r="B17" s="132" t="s">
        <v>60</v>
      </c>
      <c r="C17" s="34" t="s">
        <v>53</v>
      </c>
      <c r="D17" s="34">
        <v>0</v>
      </c>
      <c r="E17" s="35">
        <f>SUM(E10:E16)</f>
        <v>9603</v>
      </c>
      <c r="G17" s="36">
        <f>SUM(G10:G16)</f>
        <v>12052</v>
      </c>
      <c r="I17" s="36">
        <f>SUM(I10:I16)</f>
        <v>9736</v>
      </c>
    </row>
    <row r="18" spans="2:9" ht="15.75" customHeight="1" x14ac:dyDescent="0.2">
      <c r="B18" s="37"/>
      <c r="C18" s="38"/>
      <c r="D18" s="38"/>
      <c r="E18" s="39"/>
      <c r="G18" s="39"/>
      <c r="I18" s="39"/>
    </row>
    <row r="19" spans="2:9" ht="15.75" customHeight="1" thickBot="1" x14ac:dyDescent="0.25">
      <c r="B19" s="18"/>
      <c r="C19" s="19"/>
      <c r="D19" s="19"/>
      <c r="E19" s="20"/>
      <c r="G19" s="20"/>
      <c r="I19" s="20"/>
    </row>
    <row r="20" spans="2:9" ht="15.75" customHeight="1" thickTop="1" thickBot="1" x14ac:dyDescent="0.25">
      <c r="B20" s="129" t="s">
        <v>61</v>
      </c>
      <c r="C20" s="21"/>
      <c r="D20" s="21"/>
      <c r="E20" s="22"/>
      <c r="G20" s="22"/>
      <c r="I20" s="22"/>
    </row>
    <row r="21" spans="2:9" ht="15.75" customHeight="1" x14ac:dyDescent="0.2">
      <c r="B21" s="130" t="s">
        <v>62</v>
      </c>
      <c r="C21" s="24" t="s">
        <v>53</v>
      </c>
      <c r="D21" s="24">
        <v>0</v>
      </c>
      <c r="E21" s="25">
        <v>0</v>
      </c>
      <c r="G21" s="26">
        <v>0</v>
      </c>
      <c r="I21" s="26">
        <v>0</v>
      </c>
    </row>
    <row r="22" spans="2:9" ht="15.75" customHeight="1" x14ac:dyDescent="0.2">
      <c r="B22" s="131" t="s">
        <v>63</v>
      </c>
      <c r="C22" s="28" t="s">
        <v>53</v>
      </c>
      <c r="D22" s="28">
        <v>0</v>
      </c>
      <c r="E22" s="29">
        <v>0</v>
      </c>
      <c r="G22" s="30">
        <v>0</v>
      </c>
      <c r="I22" s="30">
        <v>0</v>
      </c>
    </row>
    <row r="23" spans="2:9" ht="15.75" customHeight="1" x14ac:dyDescent="0.2">
      <c r="B23" s="131" t="s">
        <v>64</v>
      </c>
      <c r="C23" s="28" t="s">
        <v>53</v>
      </c>
      <c r="D23" s="28">
        <v>0</v>
      </c>
      <c r="E23" s="29">
        <v>0</v>
      </c>
      <c r="G23" s="30">
        <v>0</v>
      </c>
      <c r="I23" s="30">
        <v>0</v>
      </c>
    </row>
    <row r="24" spans="2:9" ht="15.75" customHeight="1" x14ac:dyDescent="0.2">
      <c r="B24" s="131" t="s">
        <v>65</v>
      </c>
      <c r="C24" s="28" t="s">
        <v>53</v>
      </c>
      <c r="D24" s="28">
        <v>0</v>
      </c>
      <c r="E24" s="29">
        <v>12584</v>
      </c>
      <c r="G24" s="30">
        <v>14037</v>
      </c>
      <c r="I24" s="30">
        <v>12251</v>
      </c>
    </row>
    <row r="25" spans="2:9" ht="15.75" customHeight="1" x14ac:dyDescent="0.2">
      <c r="B25" s="131" t="s">
        <v>66</v>
      </c>
      <c r="C25" s="28" t="s">
        <v>53</v>
      </c>
      <c r="D25" s="28">
        <v>0</v>
      </c>
      <c r="E25" s="29">
        <v>0</v>
      </c>
      <c r="G25" s="30">
        <v>0</v>
      </c>
      <c r="I25" s="30">
        <v>0</v>
      </c>
    </row>
    <row r="26" spans="2:9" ht="15.75" customHeight="1" x14ac:dyDescent="0.2">
      <c r="B26" s="131" t="s">
        <v>67</v>
      </c>
      <c r="C26" s="28" t="s">
        <v>53</v>
      </c>
      <c r="D26" s="28">
        <v>0</v>
      </c>
      <c r="E26" s="29">
        <v>24521</v>
      </c>
      <c r="G26" s="30">
        <v>26133</v>
      </c>
      <c r="I26" s="30">
        <v>21745</v>
      </c>
    </row>
    <row r="27" spans="2:9" ht="15.75" customHeight="1" x14ac:dyDescent="0.2">
      <c r="B27" s="131" t="s">
        <v>68</v>
      </c>
      <c r="C27" s="28" t="s">
        <v>53</v>
      </c>
      <c r="D27" s="28">
        <v>0</v>
      </c>
      <c r="E27" s="29">
        <v>0</v>
      </c>
      <c r="G27" s="30">
        <v>0</v>
      </c>
      <c r="I27" s="30">
        <v>0</v>
      </c>
    </row>
    <row r="28" spans="2:9" ht="15.75" customHeight="1" thickBot="1" x14ac:dyDescent="0.25">
      <c r="B28" s="132" t="s">
        <v>69</v>
      </c>
      <c r="C28" s="34" t="s">
        <v>53</v>
      </c>
      <c r="D28" s="34">
        <v>0</v>
      </c>
      <c r="E28" s="36">
        <f>SUM(E21:E27)</f>
        <v>37105</v>
      </c>
      <c r="G28" s="36">
        <f>SUM(G21:G27)</f>
        <v>40170</v>
      </c>
      <c r="I28" s="36">
        <f>SUM(I21:I27)</f>
        <v>33996</v>
      </c>
    </row>
    <row r="29" spans="2:9" ht="15.4" customHeight="1" x14ac:dyDescent="0.2">
      <c r="B29" s="18"/>
      <c r="C29" s="19"/>
      <c r="D29" s="19"/>
      <c r="E29" s="40"/>
      <c r="G29" s="40"/>
      <c r="I29" s="40"/>
    </row>
    <row r="30" spans="2:9" ht="15.75" customHeight="1" thickBot="1" x14ac:dyDescent="0.25">
      <c r="B30" s="18"/>
      <c r="C30" s="19"/>
      <c r="D30" s="19"/>
      <c r="E30" s="20"/>
      <c r="G30" s="20"/>
      <c r="I30" s="20"/>
    </row>
    <row r="31" spans="2:9" ht="15.75" customHeight="1" thickTop="1" thickBot="1" x14ac:dyDescent="0.25">
      <c r="B31" s="129" t="s">
        <v>70</v>
      </c>
      <c r="C31" s="21"/>
      <c r="D31" s="21"/>
      <c r="E31" s="22"/>
      <c r="G31" s="22"/>
      <c r="I31" s="22"/>
    </row>
    <row r="32" spans="2:9" ht="15.75" customHeight="1" x14ac:dyDescent="0.2">
      <c r="B32" s="130" t="s">
        <v>71</v>
      </c>
      <c r="C32" s="24" t="s">
        <v>72</v>
      </c>
      <c r="D32" s="24">
        <v>3</v>
      </c>
      <c r="E32" s="74">
        <f>IF(E10=0,0,E10/E21)</f>
        <v>0</v>
      </c>
      <c r="G32" s="74">
        <f>IF(G10=0,0,G10/G21)</f>
        <v>0</v>
      </c>
      <c r="I32" s="74">
        <f>IF(I10=0,0,I10/I21)</f>
        <v>0</v>
      </c>
    </row>
    <row r="33" spans="2:9" ht="15.75" customHeight="1" x14ac:dyDescent="0.2">
      <c r="B33" s="131" t="s">
        <v>73</v>
      </c>
      <c r="C33" s="28" t="s">
        <v>72</v>
      </c>
      <c r="D33" s="28">
        <v>3</v>
      </c>
      <c r="E33" s="75">
        <f>IF(E11=0,0,E11/E22)</f>
        <v>0</v>
      </c>
      <c r="G33" s="75">
        <f>IF(G11=0,0,G11/G22)</f>
        <v>0</v>
      </c>
      <c r="I33" s="75">
        <f>IF(I11=0,0,I11/I22)</f>
        <v>0</v>
      </c>
    </row>
    <row r="34" spans="2:9" ht="15.75" customHeight="1" x14ac:dyDescent="0.2">
      <c r="B34" s="131" t="s">
        <v>74</v>
      </c>
      <c r="C34" s="28" t="s">
        <v>72</v>
      </c>
      <c r="D34" s="28">
        <v>3</v>
      </c>
      <c r="E34" s="75">
        <f t="shared" ref="E34:G38" si="0">IF(E12=0,0,E12/E23)</f>
        <v>0</v>
      </c>
      <c r="G34" s="75">
        <f t="shared" si="0"/>
        <v>0</v>
      </c>
      <c r="I34" s="75">
        <f t="shared" ref="I34" si="1">IF(I12=0,0,I12/I23)</f>
        <v>0</v>
      </c>
    </row>
    <row r="35" spans="2:9" ht="15.75" customHeight="1" x14ac:dyDescent="0.2">
      <c r="B35" s="131" t="s">
        <v>75</v>
      </c>
      <c r="C35" s="28" t="s">
        <v>72</v>
      </c>
      <c r="D35" s="28">
        <v>3</v>
      </c>
      <c r="E35" s="75">
        <f t="shared" si="0"/>
        <v>0.24491417673235855</v>
      </c>
      <c r="G35" s="75">
        <f t="shared" si="0"/>
        <v>0.30284248771104938</v>
      </c>
      <c r="I35" s="75">
        <f t="shared" ref="I35" si="2">IF(I13=0,0,I13/I24)</f>
        <v>0.30879111909231899</v>
      </c>
    </row>
    <row r="36" spans="2:9" ht="15.75" customHeight="1" x14ac:dyDescent="0.2">
      <c r="B36" s="131" t="s">
        <v>76</v>
      </c>
      <c r="C36" s="28" t="s">
        <v>72</v>
      </c>
      <c r="D36" s="28">
        <v>3</v>
      </c>
      <c r="E36" s="75">
        <f t="shared" si="0"/>
        <v>0</v>
      </c>
      <c r="G36" s="75">
        <f t="shared" si="0"/>
        <v>0</v>
      </c>
      <c r="I36" s="75">
        <f t="shared" ref="I36" si="3">IF(I14=0,0,I14/I25)</f>
        <v>0</v>
      </c>
    </row>
    <row r="37" spans="2:9" ht="15.75" customHeight="1" x14ac:dyDescent="0.2">
      <c r="B37" s="131" t="s">
        <v>77</v>
      </c>
      <c r="C37" s="28" t="s">
        <v>72</v>
      </c>
      <c r="D37" s="28">
        <v>3</v>
      </c>
      <c r="E37" s="75">
        <f t="shared" si="0"/>
        <v>0.26593532074548348</v>
      </c>
      <c r="G37" s="75">
        <f t="shared" si="0"/>
        <v>0.29851146060536488</v>
      </c>
      <c r="I37" s="75">
        <f t="shared" ref="I37" si="4">IF(I15=0,0,I15/I26)</f>
        <v>0.27376408369740168</v>
      </c>
    </row>
    <row r="38" spans="2:9" ht="15.75" customHeight="1" x14ac:dyDescent="0.2">
      <c r="B38" s="131" t="s">
        <v>78</v>
      </c>
      <c r="C38" s="28" t="s">
        <v>72</v>
      </c>
      <c r="D38" s="28">
        <v>3</v>
      </c>
      <c r="E38" s="75">
        <f t="shared" si="0"/>
        <v>0</v>
      </c>
      <c r="G38" s="75">
        <f t="shared" si="0"/>
        <v>0</v>
      </c>
      <c r="I38" s="75">
        <f t="shared" ref="I38" si="5">IF(I16=0,0,I16/I27)</f>
        <v>0</v>
      </c>
    </row>
    <row r="39" spans="2:9" ht="15.75" customHeight="1" thickBot="1" x14ac:dyDescent="0.25">
      <c r="B39" s="132" t="s">
        <v>79</v>
      </c>
      <c r="C39" s="34" t="s">
        <v>72</v>
      </c>
      <c r="D39" s="34">
        <v>3</v>
      </c>
      <c r="E39" s="76">
        <f>IF(E17=0,0,E17/E28)</f>
        <v>0.25880609082333916</v>
      </c>
      <c r="G39" s="76">
        <f>IF(G17=0,0,G17/G28)</f>
        <v>0.3000248941996515</v>
      </c>
      <c r="I39" s="76">
        <f>IF(I17=0,0,I17/I28)</f>
        <v>0.28638663372161433</v>
      </c>
    </row>
    <row r="41" spans="2:9" ht="15" thickBot="1" x14ac:dyDescent="0.25"/>
    <row r="42" spans="2:9" ht="16.5" thickTop="1" thickBot="1" x14ac:dyDescent="0.25">
      <c r="B42" s="129" t="s">
        <v>80</v>
      </c>
      <c r="E42" s="89" t="s">
        <v>81</v>
      </c>
      <c r="G42" s="89" t="s">
        <v>82</v>
      </c>
      <c r="I42" s="89" t="s">
        <v>83</v>
      </c>
    </row>
    <row r="43" spans="2:9" x14ac:dyDescent="0.2">
      <c r="B43" s="172" t="s">
        <v>175</v>
      </c>
      <c r="E43" s="168"/>
      <c r="G43" s="171"/>
      <c r="I43" s="168"/>
    </row>
    <row r="44" spans="2:9" x14ac:dyDescent="0.2">
      <c r="B44" s="173"/>
      <c r="E44" s="169"/>
      <c r="G44" s="169"/>
      <c r="I44" s="169"/>
    </row>
    <row r="45" spans="2:9" x14ac:dyDescent="0.2">
      <c r="B45" s="173"/>
      <c r="E45" s="169"/>
      <c r="G45" s="169"/>
      <c r="I45" s="169"/>
    </row>
    <row r="46" spans="2:9" x14ac:dyDescent="0.2">
      <c r="B46" s="173"/>
      <c r="E46" s="169"/>
      <c r="G46" s="169"/>
      <c r="I46" s="169"/>
    </row>
    <row r="47" spans="2:9" x14ac:dyDescent="0.2">
      <c r="B47" s="173"/>
      <c r="E47" s="169"/>
      <c r="G47" s="169"/>
      <c r="I47" s="169"/>
    </row>
    <row r="48" spans="2:9" x14ac:dyDescent="0.2">
      <c r="B48" s="173"/>
      <c r="E48" s="169"/>
      <c r="G48" s="169"/>
      <c r="I48" s="169"/>
    </row>
    <row r="49" spans="2:9" ht="15" thickBot="1" x14ac:dyDescent="0.25">
      <c r="B49" s="174"/>
      <c r="E49" s="170"/>
      <c r="G49" s="170"/>
      <c r="I49" s="170"/>
    </row>
  </sheetData>
  <mergeCells count="13">
    <mergeCell ref="B1:J1"/>
    <mergeCell ref="B2:J2"/>
    <mergeCell ref="B3:I3"/>
    <mergeCell ref="I5:I7"/>
    <mergeCell ref="I43:I49"/>
    <mergeCell ref="G43:G49"/>
    <mergeCell ref="B43:B49"/>
    <mergeCell ref="G5:G7"/>
    <mergeCell ref="B5:B7"/>
    <mergeCell ref="C5:C7"/>
    <mergeCell ref="D5:D7"/>
    <mergeCell ref="E5:E7"/>
    <mergeCell ref="E43:E49"/>
  </mergeCells>
  <dataValidations count="1">
    <dataValidation type="custom" allowBlank="1" showErrorMessage="1" errorTitle="Input Error" error="Please enter a numeric value." sqref="I21:I27 E10:E16 E21:E27 E32:E38 G10:G16 G21:G27 G32:G38 I10:I16 I32:I38" xr:uid="{9B925C96-6E0F-4B85-B298-0C9D5E76B08D}">
      <formula1>ISNUMBER(E10)</formula1>
    </dataValidation>
  </dataValidation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ADFE6-C167-46EC-986D-E7E185177485}">
  <sheetPr codeName="Sheet6">
    <pageSetUpPr fitToPage="1"/>
  </sheetPr>
  <dimension ref="A1:AD47"/>
  <sheetViews>
    <sheetView showGridLines="0" zoomScale="70" zoomScaleNormal="70" zoomScaleSheetLayoutView="100" workbookViewId="0">
      <selection activeCell="A22" sqref="A22"/>
    </sheetView>
  </sheetViews>
  <sheetFormatPr defaultColWidth="9" defaultRowHeight="14.25" x14ac:dyDescent="0.2"/>
  <cols>
    <col min="1" max="1" width="1.5" style="13" customWidth="1"/>
    <col min="2" max="2" width="72.625" style="13" bestFit="1" customWidth="1"/>
    <col min="3" max="3" width="12.625" style="13" bestFit="1" customWidth="1"/>
    <col min="4" max="4" width="5.125" style="13" bestFit="1" customWidth="1"/>
    <col min="5" max="5" width="10.875" style="13" customWidth="1"/>
    <col min="6" max="6" width="11" style="13" customWidth="1"/>
    <col min="7" max="7" width="11.5" style="13" customWidth="1"/>
    <col min="8" max="11" width="10.875" style="13" customWidth="1"/>
    <col min="12" max="12" width="9.375" style="13" customWidth="1"/>
    <col min="13" max="13" width="4.25" style="13" customWidth="1"/>
    <col min="14" max="14" width="10.875" style="13" customWidth="1"/>
    <col min="15" max="15" width="11" style="13" customWidth="1"/>
    <col min="16" max="16" width="11.5" style="13" customWidth="1"/>
    <col min="17" max="20" width="10.875" style="13" customWidth="1"/>
    <col min="21" max="21" width="9.375" style="13" customWidth="1"/>
    <col min="22" max="22" width="4" style="13" customWidth="1"/>
    <col min="23" max="23" width="10.875" style="13" customWidth="1"/>
    <col min="24" max="24" width="11" style="13" customWidth="1"/>
    <col min="25" max="25" width="11.5" style="13" customWidth="1"/>
    <col min="26" max="29" width="10.875" style="13" customWidth="1"/>
    <col min="30" max="30" width="9.375" style="13" customWidth="1"/>
    <col min="31" max="16384" width="9" style="13"/>
  </cols>
  <sheetData>
    <row r="1" spans="1:30" ht="23.25" x14ac:dyDescent="0.2">
      <c r="B1" s="161" t="s">
        <v>21</v>
      </c>
      <c r="C1" s="161"/>
      <c r="D1" s="161"/>
      <c r="E1" s="161"/>
      <c r="F1" s="161"/>
      <c r="G1" s="161"/>
      <c r="H1" s="161"/>
      <c r="I1" s="161"/>
      <c r="J1" s="161"/>
      <c r="K1" s="52"/>
      <c r="L1" s="52"/>
      <c r="Q1" s="52"/>
      <c r="R1" s="52"/>
      <c r="S1" s="52"/>
      <c r="T1" s="52"/>
      <c r="U1" s="52"/>
      <c r="Z1" s="52"/>
      <c r="AA1" s="52"/>
      <c r="AB1" s="52"/>
      <c r="AC1" s="52"/>
      <c r="AD1" s="52"/>
    </row>
    <row r="2" spans="1:30" ht="30" customHeight="1" x14ac:dyDescent="0.2">
      <c r="B2" s="162" t="str">
        <f>Contents!B4</f>
        <v>Dŵr Cymru</v>
      </c>
      <c r="C2" s="162"/>
      <c r="D2" s="162"/>
      <c r="E2" s="162"/>
      <c r="F2" s="162"/>
      <c r="G2" s="162"/>
      <c r="H2" s="162"/>
      <c r="I2" s="162"/>
      <c r="J2" s="162"/>
      <c r="K2" s="53"/>
      <c r="L2" s="53"/>
      <c r="N2" s="53"/>
      <c r="O2" s="53"/>
      <c r="P2" s="53"/>
      <c r="Q2" s="53"/>
      <c r="R2" s="53"/>
      <c r="S2" s="53"/>
      <c r="T2" s="53"/>
      <c r="U2" s="53"/>
      <c r="W2" s="53"/>
      <c r="X2" s="53"/>
      <c r="Y2" s="53"/>
      <c r="Z2" s="53"/>
      <c r="AA2" s="53"/>
      <c r="AB2" s="53"/>
      <c r="AC2" s="53"/>
      <c r="AD2" s="53"/>
    </row>
    <row r="3" spans="1:30" ht="28.35" customHeight="1" x14ac:dyDescent="0.2">
      <c r="B3" s="164" t="s">
        <v>22</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row>
    <row r="4" spans="1:30" ht="15" thickBot="1" x14ac:dyDescent="0.25"/>
    <row r="5" spans="1:30" ht="17.25" customHeight="1" thickBot="1" x14ac:dyDescent="0.25">
      <c r="B5" s="14"/>
      <c r="C5" s="14"/>
      <c r="D5" s="14"/>
      <c r="E5" s="201" t="s">
        <v>48</v>
      </c>
      <c r="F5" s="202"/>
      <c r="G5" s="202"/>
      <c r="H5" s="202"/>
      <c r="I5" s="202"/>
      <c r="J5" s="202"/>
      <c r="K5" s="202"/>
      <c r="L5" s="203"/>
      <c r="M5" s="16"/>
      <c r="N5" s="201" t="s">
        <v>49</v>
      </c>
      <c r="O5" s="202"/>
      <c r="P5" s="202"/>
      <c r="Q5" s="202"/>
      <c r="R5" s="202"/>
      <c r="S5" s="202"/>
      <c r="T5" s="202"/>
      <c r="U5" s="203"/>
      <c r="V5" s="16"/>
      <c r="W5" s="201" t="s">
        <v>50</v>
      </c>
      <c r="X5" s="202"/>
      <c r="Y5" s="202"/>
      <c r="Z5" s="202"/>
      <c r="AA5" s="202"/>
      <c r="AB5" s="202"/>
      <c r="AC5" s="202"/>
      <c r="AD5" s="203"/>
    </row>
    <row r="6" spans="1:30" ht="15" customHeight="1" x14ac:dyDescent="0.2">
      <c r="A6" s="15"/>
      <c r="B6" s="204" t="s">
        <v>45</v>
      </c>
      <c r="C6" s="178" t="s">
        <v>46</v>
      </c>
      <c r="D6" s="178" t="s">
        <v>47</v>
      </c>
      <c r="E6" s="178" t="s">
        <v>84</v>
      </c>
      <c r="F6" s="178"/>
      <c r="G6" s="178"/>
      <c r="H6" s="178"/>
      <c r="I6" s="178"/>
      <c r="J6" s="178"/>
      <c r="K6" s="178"/>
      <c r="L6" s="200"/>
      <c r="N6" s="199" t="s">
        <v>84</v>
      </c>
      <c r="O6" s="178"/>
      <c r="P6" s="178"/>
      <c r="Q6" s="178"/>
      <c r="R6" s="178"/>
      <c r="S6" s="178"/>
      <c r="T6" s="178"/>
      <c r="U6" s="200"/>
      <c r="W6" s="199" t="s">
        <v>84</v>
      </c>
      <c r="X6" s="178"/>
      <c r="Y6" s="178"/>
      <c r="Z6" s="178"/>
      <c r="AA6" s="178"/>
      <c r="AB6" s="178"/>
      <c r="AC6" s="178"/>
      <c r="AD6" s="200"/>
    </row>
    <row r="7" spans="1:30" ht="15" customHeight="1" x14ac:dyDescent="0.2">
      <c r="A7" s="15"/>
      <c r="B7" s="205"/>
      <c r="C7" s="179"/>
      <c r="D7" s="179"/>
      <c r="E7" s="54" t="s">
        <v>85</v>
      </c>
      <c r="F7" s="54" t="s">
        <v>86</v>
      </c>
      <c r="G7" s="54" t="s">
        <v>87</v>
      </c>
      <c r="H7" s="54" t="s">
        <v>88</v>
      </c>
      <c r="I7" s="54" t="s">
        <v>89</v>
      </c>
      <c r="J7" s="54" t="s">
        <v>90</v>
      </c>
      <c r="K7" s="54" t="s">
        <v>91</v>
      </c>
      <c r="L7" s="55"/>
      <c r="N7" s="56" t="s">
        <v>85</v>
      </c>
      <c r="O7" s="54" t="s">
        <v>86</v>
      </c>
      <c r="P7" s="54" t="s">
        <v>87</v>
      </c>
      <c r="Q7" s="54" t="s">
        <v>88</v>
      </c>
      <c r="R7" s="54" t="s">
        <v>89</v>
      </c>
      <c r="S7" s="54" t="s">
        <v>90</v>
      </c>
      <c r="T7" s="54" t="s">
        <v>91</v>
      </c>
      <c r="U7" s="55"/>
      <c r="W7" s="56" t="s">
        <v>85</v>
      </c>
      <c r="X7" s="54" t="s">
        <v>86</v>
      </c>
      <c r="Y7" s="54" t="s">
        <v>87</v>
      </c>
      <c r="Z7" s="54" t="s">
        <v>88</v>
      </c>
      <c r="AA7" s="54" t="s">
        <v>89</v>
      </c>
      <c r="AB7" s="54" t="s">
        <v>90</v>
      </c>
      <c r="AC7" s="54" t="s">
        <v>91</v>
      </c>
      <c r="AD7" s="55"/>
    </row>
    <row r="8" spans="1:30" ht="52.9" customHeight="1" thickBot="1" x14ac:dyDescent="0.25">
      <c r="A8" s="15"/>
      <c r="B8" s="206"/>
      <c r="C8" s="180"/>
      <c r="D8" s="180"/>
      <c r="E8" s="57" t="s">
        <v>92</v>
      </c>
      <c r="F8" s="57" t="s">
        <v>93</v>
      </c>
      <c r="G8" s="57" t="s">
        <v>94</v>
      </c>
      <c r="H8" s="57" t="s">
        <v>95</v>
      </c>
      <c r="I8" s="57" t="s">
        <v>96</v>
      </c>
      <c r="J8" s="57" t="s">
        <v>97</v>
      </c>
      <c r="K8" s="57" t="s">
        <v>98</v>
      </c>
      <c r="L8" s="58" t="s">
        <v>99</v>
      </c>
      <c r="N8" s="59" t="s">
        <v>92</v>
      </c>
      <c r="O8" s="57" t="s">
        <v>93</v>
      </c>
      <c r="P8" s="57" t="s">
        <v>94</v>
      </c>
      <c r="Q8" s="57" t="s">
        <v>95</v>
      </c>
      <c r="R8" s="57" t="s">
        <v>96</v>
      </c>
      <c r="S8" s="57" t="s">
        <v>97</v>
      </c>
      <c r="T8" s="57" t="s">
        <v>98</v>
      </c>
      <c r="U8" s="58" t="s">
        <v>99</v>
      </c>
      <c r="W8" s="59" t="s">
        <v>92</v>
      </c>
      <c r="X8" s="57" t="s">
        <v>93</v>
      </c>
      <c r="Y8" s="57" t="s">
        <v>94</v>
      </c>
      <c r="Z8" s="57" t="s">
        <v>95</v>
      </c>
      <c r="AA8" s="57" t="s">
        <v>96</v>
      </c>
      <c r="AB8" s="57" t="s">
        <v>97</v>
      </c>
      <c r="AC8" s="57" t="s">
        <v>98</v>
      </c>
      <c r="AD8" s="58" t="s">
        <v>99</v>
      </c>
    </row>
    <row r="9" spans="1:30" ht="15.75" customHeight="1" thickBot="1" x14ac:dyDescent="0.25">
      <c r="A9" s="15"/>
      <c r="B9" s="18"/>
      <c r="C9" s="19"/>
      <c r="D9" s="19"/>
      <c r="E9" s="20"/>
      <c r="F9" s="20"/>
      <c r="G9" s="20"/>
      <c r="H9" s="20"/>
      <c r="I9" s="20"/>
      <c r="J9" s="20"/>
      <c r="K9" s="20"/>
      <c r="L9" s="20"/>
      <c r="N9" s="20"/>
      <c r="O9" s="20"/>
      <c r="P9" s="20"/>
      <c r="Q9" s="20"/>
      <c r="R9" s="20"/>
      <c r="S9" s="20"/>
      <c r="T9" s="20"/>
      <c r="U9" s="20"/>
      <c r="W9" s="20"/>
      <c r="X9" s="20"/>
      <c r="Y9" s="20"/>
      <c r="Z9" s="20"/>
      <c r="AA9" s="20"/>
      <c r="AB9" s="20"/>
      <c r="AC9" s="20"/>
      <c r="AD9" s="20"/>
    </row>
    <row r="10" spans="1:30" ht="15.75" customHeight="1" thickTop="1" thickBot="1" x14ac:dyDescent="0.25">
      <c r="A10" s="15"/>
      <c r="B10" s="88" t="s">
        <v>100</v>
      </c>
      <c r="C10" s="21"/>
      <c r="D10" s="21"/>
      <c r="E10" s="22"/>
      <c r="F10" s="22"/>
      <c r="G10" s="22"/>
      <c r="H10" s="22"/>
      <c r="I10" s="22"/>
      <c r="J10" s="22"/>
      <c r="K10" s="22"/>
      <c r="L10" s="22"/>
      <c r="N10" s="22"/>
      <c r="O10" s="22"/>
      <c r="P10" s="22"/>
      <c r="Q10" s="22"/>
      <c r="R10" s="22"/>
      <c r="S10" s="22"/>
      <c r="T10" s="22"/>
      <c r="U10" s="22"/>
      <c r="W10" s="22"/>
      <c r="X10" s="22"/>
      <c r="Y10" s="22"/>
      <c r="Z10" s="22"/>
      <c r="AA10" s="22"/>
      <c r="AB10" s="22"/>
      <c r="AC10" s="22"/>
      <c r="AD10" s="22"/>
    </row>
    <row r="11" spans="1:30" ht="15.75" customHeight="1" x14ac:dyDescent="0.2">
      <c r="A11" s="15"/>
      <c r="B11" s="23" t="s">
        <v>101</v>
      </c>
      <c r="C11" s="24" t="s">
        <v>53</v>
      </c>
      <c r="D11" s="24">
        <v>0</v>
      </c>
      <c r="E11" s="61">
        <v>121</v>
      </c>
      <c r="F11" s="61">
        <v>454</v>
      </c>
      <c r="G11" s="61">
        <v>3599</v>
      </c>
      <c r="H11" s="61">
        <v>203</v>
      </c>
      <c r="I11" s="62">
        <v>48</v>
      </c>
      <c r="J11" s="62">
        <v>497</v>
      </c>
      <c r="K11" s="62">
        <v>0</v>
      </c>
      <c r="L11" s="41">
        <f t="shared" ref="L11:L16" si="0">SUM(E11:K11)</f>
        <v>4922</v>
      </c>
      <c r="N11" s="63">
        <v>64</v>
      </c>
      <c r="O11" s="61">
        <v>531</v>
      </c>
      <c r="P11" s="61">
        <v>4152</v>
      </c>
      <c r="Q11" s="61">
        <v>228</v>
      </c>
      <c r="R11" s="62">
        <v>55</v>
      </c>
      <c r="S11" s="62">
        <v>479</v>
      </c>
      <c r="T11" s="62">
        <v>0</v>
      </c>
      <c r="U11" s="41">
        <f t="shared" ref="U11:U16" si="1">SUM(N11:T11)</f>
        <v>5509</v>
      </c>
      <c r="W11" s="63">
        <v>52</v>
      </c>
      <c r="X11" s="61">
        <v>357</v>
      </c>
      <c r="Y11" s="61">
        <v>1489</v>
      </c>
      <c r="Z11" s="61">
        <v>131</v>
      </c>
      <c r="AA11" s="62">
        <v>68</v>
      </c>
      <c r="AB11" s="62">
        <v>184</v>
      </c>
      <c r="AC11" s="62">
        <v>0</v>
      </c>
      <c r="AD11" s="41">
        <f t="shared" ref="AD11:AD16" si="2">SUM(W11:AC11)</f>
        <v>2281</v>
      </c>
    </row>
    <row r="12" spans="1:30" ht="15.75" customHeight="1" x14ac:dyDescent="0.2">
      <c r="A12" s="15"/>
      <c r="B12" s="27" t="s">
        <v>102</v>
      </c>
      <c r="C12" s="28" t="s">
        <v>53</v>
      </c>
      <c r="D12" s="28">
        <v>0</v>
      </c>
      <c r="E12" s="64">
        <v>21</v>
      </c>
      <c r="F12" s="64">
        <v>334</v>
      </c>
      <c r="G12" s="64">
        <v>2061</v>
      </c>
      <c r="H12" s="64">
        <v>20</v>
      </c>
      <c r="I12" s="65">
        <v>29</v>
      </c>
      <c r="J12" s="65">
        <v>400</v>
      </c>
      <c r="K12" s="65">
        <v>0</v>
      </c>
      <c r="L12" s="41">
        <f t="shared" si="0"/>
        <v>2865</v>
      </c>
      <c r="N12" s="66">
        <v>25</v>
      </c>
      <c r="O12" s="64">
        <v>360</v>
      </c>
      <c r="P12" s="64">
        <v>2314</v>
      </c>
      <c r="Q12" s="64">
        <v>25</v>
      </c>
      <c r="R12" s="65">
        <v>26</v>
      </c>
      <c r="S12" s="65">
        <v>429</v>
      </c>
      <c r="T12" s="65">
        <v>0</v>
      </c>
      <c r="U12" s="41">
        <f t="shared" si="1"/>
        <v>3179</v>
      </c>
      <c r="W12" s="66">
        <v>41</v>
      </c>
      <c r="X12" s="64">
        <v>221</v>
      </c>
      <c r="Y12" s="64">
        <v>1043</v>
      </c>
      <c r="Z12" s="64">
        <v>18</v>
      </c>
      <c r="AA12" s="65">
        <v>5</v>
      </c>
      <c r="AB12" s="65">
        <v>275</v>
      </c>
      <c r="AC12" s="65">
        <v>0</v>
      </c>
      <c r="AD12" s="41">
        <f t="shared" si="2"/>
        <v>1603</v>
      </c>
    </row>
    <row r="13" spans="1:30" ht="15.75" customHeight="1" x14ac:dyDescent="0.2">
      <c r="A13" s="15"/>
      <c r="B13" s="27" t="s">
        <v>103</v>
      </c>
      <c r="C13" s="28" t="s">
        <v>53</v>
      </c>
      <c r="D13" s="28">
        <v>0</v>
      </c>
      <c r="E13" s="64">
        <v>0</v>
      </c>
      <c r="F13" s="64">
        <v>768</v>
      </c>
      <c r="G13" s="64">
        <v>2423</v>
      </c>
      <c r="H13" s="64">
        <v>64</v>
      </c>
      <c r="I13" s="65">
        <v>227</v>
      </c>
      <c r="J13" s="65">
        <v>447</v>
      </c>
      <c r="K13" s="65">
        <v>285</v>
      </c>
      <c r="L13" s="41">
        <f t="shared" si="0"/>
        <v>4214</v>
      </c>
      <c r="N13" s="66">
        <v>0</v>
      </c>
      <c r="O13" s="64">
        <v>916</v>
      </c>
      <c r="P13" s="64">
        <v>2659</v>
      </c>
      <c r="Q13" s="64">
        <v>92</v>
      </c>
      <c r="R13" s="65">
        <v>260</v>
      </c>
      <c r="S13" s="65">
        <v>502</v>
      </c>
      <c r="T13" s="65">
        <v>337</v>
      </c>
      <c r="U13" s="41">
        <f t="shared" si="1"/>
        <v>4766</v>
      </c>
      <c r="W13" s="66">
        <v>0</v>
      </c>
      <c r="X13" s="64">
        <v>675</v>
      </c>
      <c r="Y13" s="64">
        <v>1663</v>
      </c>
      <c r="Z13" s="64">
        <v>41</v>
      </c>
      <c r="AA13" s="65">
        <v>269</v>
      </c>
      <c r="AB13" s="65">
        <v>452</v>
      </c>
      <c r="AC13" s="65">
        <v>271</v>
      </c>
      <c r="AD13" s="41">
        <f t="shared" si="2"/>
        <v>3371</v>
      </c>
    </row>
    <row r="14" spans="1:30" ht="15.75" customHeight="1" x14ac:dyDescent="0.2">
      <c r="A14" s="15"/>
      <c r="B14" s="27" t="s">
        <v>104</v>
      </c>
      <c r="C14" s="28" t="s">
        <v>53</v>
      </c>
      <c r="D14" s="28">
        <v>0</v>
      </c>
      <c r="E14" s="64">
        <v>0</v>
      </c>
      <c r="F14" s="64">
        <v>743</v>
      </c>
      <c r="G14" s="64">
        <v>1535</v>
      </c>
      <c r="H14" s="64">
        <v>177</v>
      </c>
      <c r="I14" s="65">
        <v>611</v>
      </c>
      <c r="J14" s="65">
        <v>513</v>
      </c>
      <c r="K14" s="65">
        <v>683</v>
      </c>
      <c r="L14" s="41">
        <f t="shared" si="0"/>
        <v>4262</v>
      </c>
      <c r="N14" s="66">
        <v>0</v>
      </c>
      <c r="O14" s="64">
        <v>923</v>
      </c>
      <c r="P14" s="64">
        <v>1656</v>
      </c>
      <c r="Q14" s="64">
        <v>168</v>
      </c>
      <c r="R14" s="65">
        <v>648</v>
      </c>
      <c r="S14" s="65">
        <v>556</v>
      </c>
      <c r="T14" s="65">
        <v>639</v>
      </c>
      <c r="U14" s="41">
        <f t="shared" si="1"/>
        <v>4590</v>
      </c>
      <c r="W14" s="66">
        <v>0</v>
      </c>
      <c r="X14" s="64">
        <v>903</v>
      </c>
      <c r="Y14" s="64">
        <v>1604</v>
      </c>
      <c r="Z14" s="64">
        <v>225</v>
      </c>
      <c r="AA14" s="65">
        <v>768</v>
      </c>
      <c r="AB14" s="65">
        <v>862</v>
      </c>
      <c r="AC14" s="65">
        <v>875</v>
      </c>
      <c r="AD14" s="41">
        <f t="shared" si="2"/>
        <v>5237</v>
      </c>
    </row>
    <row r="15" spans="1:30" ht="15.75" customHeight="1" x14ac:dyDescent="0.2">
      <c r="A15" s="15"/>
      <c r="B15" s="27" t="s">
        <v>105</v>
      </c>
      <c r="C15" s="28" t="s">
        <v>53</v>
      </c>
      <c r="D15" s="28">
        <v>0</v>
      </c>
      <c r="E15" s="64">
        <v>0</v>
      </c>
      <c r="F15" s="64">
        <v>460</v>
      </c>
      <c r="G15" s="64">
        <v>237</v>
      </c>
      <c r="H15" s="64">
        <v>209</v>
      </c>
      <c r="I15" s="65">
        <v>323</v>
      </c>
      <c r="J15" s="65">
        <v>444</v>
      </c>
      <c r="K15" s="65">
        <v>271</v>
      </c>
      <c r="L15" s="41">
        <f t="shared" si="0"/>
        <v>1944</v>
      </c>
      <c r="N15" s="66">
        <v>0</v>
      </c>
      <c r="O15" s="64">
        <v>570</v>
      </c>
      <c r="P15" s="64">
        <v>259</v>
      </c>
      <c r="Q15" s="64">
        <v>244</v>
      </c>
      <c r="R15" s="65">
        <v>341</v>
      </c>
      <c r="S15" s="65">
        <v>480</v>
      </c>
      <c r="T15" s="65">
        <v>285</v>
      </c>
      <c r="U15" s="41">
        <f t="shared" si="1"/>
        <v>2179</v>
      </c>
      <c r="W15" s="66">
        <v>0</v>
      </c>
      <c r="X15" s="64">
        <v>696</v>
      </c>
      <c r="Y15" s="64">
        <v>398</v>
      </c>
      <c r="Z15" s="64">
        <v>392</v>
      </c>
      <c r="AA15" s="65">
        <v>891</v>
      </c>
      <c r="AB15" s="65">
        <v>651</v>
      </c>
      <c r="AC15" s="65">
        <v>642</v>
      </c>
      <c r="AD15" s="41">
        <f t="shared" si="2"/>
        <v>3670</v>
      </c>
    </row>
    <row r="16" spans="1:30" ht="15.75" customHeight="1" x14ac:dyDescent="0.2">
      <c r="A16" s="15"/>
      <c r="B16" s="27" t="s">
        <v>106</v>
      </c>
      <c r="C16" s="28" t="s">
        <v>53</v>
      </c>
      <c r="D16" s="28">
        <v>0</v>
      </c>
      <c r="E16" s="67">
        <v>0</v>
      </c>
      <c r="F16" s="67">
        <v>1535</v>
      </c>
      <c r="G16" s="67">
        <v>71</v>
      </c>
      <c r="H16" s="67">
        <v>0</v>
      </c>
      <c r="I16" s="68">
        <v>1572</v>
      </c>
      <c r="J16" s="68">
        <v>0</v>
      </c>
      <c r="K16" s="68">
        <v>306</v>
      </c>
      <c r="L16" s="41">
        <f t="shared" si="0"/>
        <v>3484</v>
      </c>
      <c r="N16" s="67">
        <v>0</v>
      </c>
      <c r="O16" s="67">
        <v>1343</v>
      </c>
      <c r="P16" s="67">
        <v>74</v>
      </c>
      <c r="Q16" s="67">
        <v>0</v>
      </c>
      <c r="R16" s="68">
        <v>1815</v>
      </c>
      <c r="S16" s="68">
        <v>0</v>
      </c>
      <c r="T16" s="68">
        <v>341</v>
      </c>
      <c r="U16" s="41">
        <f t="shared" si="1"/>
        <v>3573</v>
      </c>
      <c r="W16" s="67">
        <v>0</v>
      </c>
      <c r="X16" s="67">
        <v>3521</v>
      </c>
      <c r="Y16" s="67">
        <v>164</v>
      </c>
      <c r="Z16" s="67">
        <v>0</v>
      </c>
      <c r="AA16" s="68">
        <v>3500</v>
      </c>
      <c r="AB16" s="68">
        <v>0</v>
      </c>
      <c r="AC16" s="68">
        <v>879</v>
      </c>
      <c r="AD16" s="41">
        <f t="shared" si="2"/>
        <v>8064</v>
      </c>
    </row>
    <row r="17" spans="1:30" ht="15.75" customHeight="1" thickBot="1" x14ac:dyDescent="0.25">
      <c r="A17" s="15"/>
      <c r="B17" s="33" t="s">
        <v>107</v>
      </c>
      <c r="C17" s="34" t="s">
        <v>53</v>
      </c>
      <c r="D17" s="34">
        <v>0</v>
      </c>
      <c r="E17" s="69">
        <f>SUM(E11:E16)</f>
        <v>142</v>
      </c>
      <c r="F17" s="69">
        <f t="shared" ref="F17:K17" si="3">SUM(F11:F16)</f>
        <v>4294</v>
      </c>
      <c r="G17" s="69">
        <f t="shared" si="3"/>
        <v>9926</v>
      </c>
      <c r="H17" s="69">
        <f t="shared" si="3"/>
        <v>673</v>
      </c>
      <c r="I17" s="69">
        <f t="shared" si="3"/>
        <v>2810</v>
      </c>
      <c r="J17" s="69">
        <f t="shared" si="3"/>
        <v>2301</v>
      </c>
      <c r="K17" s="69">
        <f t="shared" si="3"/>
        <v>1545</v>
      </c>
      <c r="L17" s="69">
        <f>SUM(L11:L16)</f>
        <v>21691</v>
      </c>
      <c r="N17" s="69">
        <f>SUM(N11:N16)</f>
        <v>89</v>
      </c>
      <c r="O17" s="69">
        <v>4643</v>
      </c>
      <c r="P17" s="69">
        <v>11114</v>
      </c>
      <c r="Q17" s="69">
        <f t="shared" ref="Q17" si="4">SUM(Q11:Q16)</f>
        <v>757</v>
      </c>
      <c r="R17" s="69">
        <f t="shared" ref="R17" si="5">SUM(R11:R16)</f>
        <v>3145</v>
      </c>
      <c r="S17" s="69">
        <f t="shared" ref="S17" si="6">SUM(S11:S16)</f>
        <v>2446</v>
      </c>
      <c r="T17" s="69">
        <f t="shared" ref="T17" si="7">SUM(T11:T16)</f>
        <v>1602</v>
      </c>
      <c r="U17" s="69">
        <f>SUM(U11:U16)</f>
        <v>23796</v>
      </c>
      <c r="W17" s="69">
        <f>SUM(W11:W16)</f>
        <v>93</v>
      </c>
      <c r="X17" s="69">
        <v>6373</v>
      </c>
      <c r="Y17" s="69">
        <v>6361</v>
      </c>
      <c r="Z17" s="69">
        <f t="shared" ref="Z17" si="8">SUM(Z11:Z16)</f>
        <v>807</v>
      </c>
      <c r="AA17" s="69">
        <f t="shared" ref="AA17" si="9">SUM(AA11:AA16)</f>
        <v>5501</v>
      </c>
      <c r="AB17" s="69">
        <f t="shared" ref="AB17" si="10">SUM(AB11:AB16)</f>
        <v>2424</v>
      </c>
      <c r="AC17" s="69">
        <f t="shared" ref="AC17" si="11">SUM(AC11:AC16)</f>
        <v>2667</v>
      </c>
      <c r="AD17" s="69">
        <f>SUM(AD11:AD16)</f>
        <v>24226</v>
      </c>
    </row>
    <row r="18" spans="1:30" ht="15.75" customHeight="1" x14ac:dyDescent="0.2">
      <c r="A18" s="15"/>
      <c r="B18" s="37"/>
      <c r="C18" s="38"/>
      <c r="D18" s="38"/>
      <c r="E18" s="71"/>
      <c r="F18" s="71"/>
      <c r="G18" s="71"/>
      <c r="H18" s="71"/>
      <c r="I18" s="71"/>
      <c r="J18" s="71"/>
      <c r="K18" s="71"/>
      <c r="L18" s="39"/>
      <c r="N18" s="71"/>
      <c r="O18" s="71"/>
      <c r="P18" s="71"/>
      <c r="Q18" s="71"/>
      <c r="R18" s="71"/>
      <c r="S18" s="71"/>
      <c r="T18" s="71"/>
      <c r="U18" s="39"/>
      <c r="W18" s="71"/>
      <c r="X18" s="71"/>
      <c r="Y18" s="71"/>
      <c r="Z18" s="71"/>
      <c r="AA18" s="71"/>
      <c r="AB18" s="71"/>
      <c r="AC18" s="71"/>
      <c r="AD18" s="39"/>
    </row>
    <row r="19" spans="1:30" ht="15.75" customHeight="1" thickBot="1" x14ac:dyDescent="0.25">
      <c r="A19" s="15"/>
      <c r="B19" s="18"/>
      <c r="C19" s="19"/>
      <c r="D19" s="19"/>
      <c r="E19" s="20"/>
      <c r="F19" s="20"/>
      <c r="G19" s="20"/>
      <c r="H19" s="20"/>
      <c r="I19" s="20"/>
      <c r="J19" s="20"/>
      <c r="K19" s="20"/>
      <c r="L19" s="20"/>
      <c r="N19" s="20"/>
      <c r="O19" s="20"/>
      <c r="P19" s="20"/>
      <c r="Q19" s="20"/>
      <c r="R19" s="20"/>
      <c r="S19" s="20"/>
      <c r="T19" s="20"/>
      <c r="U19" s="20"/>
      <c r="W19" s="20"/>
      <c r="X19" s="20"/>
      <c r="Y19" s="20"/>
      <c r="Z19" s="20"/>
      <c r="AA19" s="20"/>
      <c r="AB19" s="20"/>
      <c r="AC19" s="20"/>
      <c r="AD19" s="20"/>
    </row>
    <row r="20" spans="1:30" ht="15.75" customHeight="1" thickTop="1" thickBot="1" x14ac:dyDescent="0.25">
      <c r="A20" s="15"/>
      <c r="B20" s="88" t="s">
        <v>108</v>
      </c>
      <c r="C20" s="21"/>
      <c r="D20" s="21"/>
      <c r="E20" s="22"/>
      <c r="F20" s="22"/>
      <c r="G20" s="22"/>
      <c r="H20" s="22"/>
      <c r="I20" s="22"/>
      <c r="J20" s="22"/>
      <c r="K20" s="22"/>
      <c r="L20" s="22"/>
      <c r="N20" s="22"/>
      <c r="O20" s="22"/>
      <c r="P20" s="22"/>
      <c r="Q20" s="22"/>
      <c r="R20" s="22"/>
      <c r="S20" s="22"/>
      <c r="T20" s="22"/>
      <c r="U20" s="22"/>
      <c r="W20" s="22"/>
      <c r="X20" s="22"/>
      <c r="Y20" s="22"/>
      <c r="Z20" s="22"/>
      <c r="AA20" s="22"/>
      <c r="AB20" s="22"/>
      <c r="AC20" s="22"/>
      <c r="AD20" s="22"/>
    </row>
    <row r="21" spans="1:30" ht="15.75" customHeight="1" x14ac:dyDescent="0.2">
      <c r="A21" s="15"/>
      <c r="B21" s="23" t="s">
        <v>109</v>
      </c>
      <c r="C21" s="24" t="s">
        <v>53</v>
      </c>
      <c r="D21" s="24">
        <v>0</v>
      </c>
      <c r="E21" s="61">
        <v>1239</v>
      </c>
      <c r="F21" s="61">
        <v>5451</v>
      </c>
      <c r="G21" s="61">
        <v>37757</v>
      </c>
      <c r="H21" s="61">
        <v>2343</v>
      </c>
      <c r="I21" s="62">
        <v>680</v>
      </c>
      <c r="J21" s="62">
        <v>5130</v>
      </c>
      <c r="K21" s="62">
        <v>0</v>
      </c>
      <c r="L21" s="41">
        <f t="shared" ref="L21:L26" si="12">SUM(E21:K21)</f>
        <v>52600</v>
      </c>
      <c r="N21" s="63">
        <v>1223</v>
      </c>
      <c r="O21" s="61">
        <v>5413</v>
      </c>
      <c r="P21" s="61">
        <v>39007</v>
      </c>
      <c r="Q21" s="61">
        <v>2594</v>
      </c>
      <c r="R21" s="62">
        <v>601</v>
      </c>
      <c r="S21" s="62">
        <v>4984</v>
      </c>
      <c r="T21" s="62">
        <v>0</v>
      </c>
      <c r="U21" s="41">
        <f t="shared" ref="U21:U26" si="13">SUM(N21:T21)</f>
        <v>53822</v>
      </c>
      <c r="W21" s="63">
        <v>1084</v>
      </c>
      <c r="X21" s="61">
        <v>5478</v>
      </c>
      <c r="Y21" s="61">
        <v>37603</v>
      </c>
      <c r="Z21" s="61">
        <v>2624</v>
      </c>
      <c r="AA21" s="62">
        <v>573</v>
      </c>
      <c r="AB21" s="62">
        <v>4890</v>
      </c>
      <c r="AC21" s="62">
        <v>0</v>
      </c>
      <c r="AD21" s="41">
        <f t="shared" ref="AD21:AD26" si="14">SUM(W21:AC21)</f>
        <v>52252</v>
      </c>
    </row>
    <row r="22" spans="1:30" ht="15.75" customHeight="1" x14ac:dyDescent="0.2">
      <c r="A22" s="15"/>
      <c r="B22" s="27" t="s">
        <v>110</v>
      </c>
      <c r="C22" s="28" t="s">
        <v>53</v>
      </c>
      <c r="D22" s="28">
        <v>0</v>
      </c>
      <c r="E22" s="64">
        <v>239</v>
      </c>
      <c r="F22" s="64">
        <v>3789</v>
      </c>
      <c r="G22" s="64">
        <v>21850</v>
      </c>
      <c r="H22" s="64">
        <v>233</v>
      </c>
      <c r="I22" s="65">
        <v>377</v>
      </c>
      <c r="J22" s="65">
        <v>4099</v>
      </c>
      <c r="K22" s="65">
        <v>0</v>
      </c>
      <c r="L22" s="41">
        <f t="shared" si="12"/>
        <v>30587</v>
      </c>
      <c r="N22" s="66">
        <v>258</v>
      </c>
      <c r="O22" s="64">
        <v>4024</v>
      </c>
      <c r="P22" s="64">
        <v>21975</v>
      </c>
      <c r="Q22" s="64">
        <v>276</v>
      </c>
      <c r="R22" s="65">
        <v>373</v>
      </c>
      <c r="S22" s="65">
        <v>4195</v>
      </c>
      <c r="T22" s="65">
        <v>0</v>
      </c>
      <c r="U22" s="41">
        <f t="shared" si="13"/>
        <v>31101</v>
      </c>
      <c r="W22" s="66">
        <v>271</v>
      </c>
      <c r="X22" s="64">
        <v>3887</v>
      </c>
      <c r="Y22" s="64">
        <v>21483</v>
      </c>
      <c r="Z22" s="64">
        <v>317</v>
      </c>
      <c r="AA22" s="65">
        <v>373</v>
      </c>
      <c r="AB22" s="65">
        <v>4046</v>
      </c>
      <c r="AC22" s="65">
        <v>0</v>
      </c>
      <c r="AD22" s="41">
        <f t="shared" si="14"/>
        <v>30377</v>
      </c>
    </row>
    <row r="23" spans="1:30" ht="15.75" customHeight="1" x14ac:dyDescent="0.2">
      <c r="A23" s="15"/>
      <c r="B23" s="27" t="s">
        <v>111</v>
      </c>
      <c r="C23" s="28" t="s">
        <v>53</v>
      </c>
      <c r="D23" s="28">
        <v>0</v>
      </c>
      <c r="E23" s="64">
        <v>0</v>
      </c>
      <c r="F23" s="64">
        <v>9367</v>
      </c>
      <c r="G23" s="64">
        <v>27860</v>
      </c>
      <c r="H23" s="64">
        <v>869</v>
      </c>
      <c r="I23" s="65">
        <v>2698</v>
      </c>
      <c r="J23" s="65">
        <v>5700</v>
      </c>
      <c r="K23" s="65">
        <v>3523</v>
      </c>
      <c r="L23" s="41">
        <f t="shared" si="12"/>
        <v>50017</v>
      </c>
      <c r="N23" s="66">
        <v>0</v>
      </c>
      <c r="O23" s="64">
        <v>9453</v>
      </c>
      <c r="P23" s="64">
        <v>28676</v>
      </c>
      <c r="Q23" s="64">
        <v>868</v>
      </c>
      <c r="R23" s="65">
        <v>2608</v>
      </c>
      <c r="S23" s="65">
        <v>5830</v>
      </c>
      <c r="T23" s="65">
        <v>3700</v>
      </c>
      <c r="U23" s="41">
        <f t="shared" si="13"/>
        <v>51135</v>
      </c>
      <c r="W23" s="66">
        <v>0</v>
      </c>
      <c r="X23" s="64">
        <v>9331</v>
      </c>
      <c r="Y23" s="64">
        <v>28627</v>
      </c>
      <c r="Z23" s="64">
        <v>894</v>
      </c>
      <c r="AA23" s="65">
        <v>2710</v>
      </c>
      <c r="AB23" s="65">
        <v>6108</v>
      </c>
      <c r="AC23" s="65">
        <v>3654</v>
      </c>
      <c r="AD23" s="41">
        <f t="shared" si="14"/>
        <v>51324</v>
      </c>
    </row>
    <row r="24" spans="1:30" ht="15.75" customHeight="1" x14ac:dyDescent="0.2">
      <c r="A24" s="15"/>
      <c r="B24" s="27" t="s">
        <v>112</v>
      </c>
      <c r="C24" s="28" t="s">
        <v>53</v>
      </c>
      <c r="D24" s="28">
        <v>0</v>
      </c>
      <c r="E24" s="64">
        <v>0</v>
      </c>
      <c r="F24" s="64">
        <v>8887</v>
      </c>
      <c r="G24" s="64">
        <v>18592</v>
      </c>
      <c r="H24" s="64">
        <v>1962</v>
      </c>
      <c r="I24" s="65">
        <v>7386</v>
      </c>
      <c r="J24" s="65">
        <v>6280</v>
      </c>
      <c r="K24" s="65">
        <v>6794</v>
      </c>
      <c r="L24" s="41">
        <f t="shared" si="12"/>
        <v>49901</v>
      </c>
      <c r="N24" s="66">
        <v>0</v>
      </c>
      <c r="O24" s="64">
        <v>9170</v>
      </c>
      <c r="P24" s="64">
        <v>18842</v>
      </c>
      <c r="Q24" s="64">
        <v>2034</v>
      </c>
      <c r="R24" s="65">
        <v>6888</v>
      </c>
      <c r="S24" s="65">
        <v>6160</v>
      </c>
      <c r="T24" s="65">
        <v>6675</v>
      </c>
      <c r="U24" s="41">
        <f t="shared" si="13"/>
        <v>49769</v>
      </c>
      <c r="W24" s="66">
        <v>0</v>
      </c>
      <c r="X24" s="64">
        <v>9028</v>
      </c>
      <c r="Y24" s="64">
        <v>18881</v>
      </c>
      <c r="Z24" s="64">
        <v>2015</v>
      </c>
      <c r="AA24" s="65">
        <v>6953</v>
      </c>
      <c r="AB24" s="65">
        <v>5917</v>
      </c>
      <c r="AC24" s="65">
        <v>6891</v>
      </c>
      <c r="AD24" s="41">
        <f t="shared" si="14"/>
        <v>49685</v>
      </c>
    </row>
    <row r="25" spans="1:30" ht="15.75" customHeight="1" x14ac:dyDescent="0.2">
      <c r="A25" s="15"/>
      <c r="B25" s="27" t="s">
        <v>113</v>
      </c>
      <c r="C25" s="28" t="s">
        <v>53</v>
      </c>
      <c r="D25" s="28">
        <v>0</v>
      </c>
      <c r="E25" s="64">
        <v>0</v>
      </c>
      <c r="F25" s="64">
        <v>5750</v>
      </c>
      <c r="G25" s="64">
        <v>3148</v>
      </c>
      <c r="H25" s="64">
        <v>2940</v>
      </c>
      <c r="I25" s="65">
        <v>4257</v>
      </c>
      <c r="J25" s="65">
        <v>5578</v>
      </c>
      <c r="K25" s="65">
        <v>3424</v>
      </c>
      <c r="L25" s="41">
        <f t="shared" si="12"/>
        <v>25097</v>
      </c>
      <c r="N25" s="66">
        <v>0</v>
      </c>
      <c r="O25" s="64">
        <v>5966</v>
      </c>
      <c r="P25" s="64">
        <v>3226</v>
      </c>
      <c r="Q25" s="64">
        <v>2927</v>
      </c>
      <c r="R25" s="65">
        <v>4043</v>
      </c>
      <c r="S25" s="65">
        <v>5895</v>
      </c>
      <c r="T25" s="65">
        <v>3634</v>
      </c>
      <c r="U25" s="41">
        <f t="shared" si="13"/>
        <v>25691</v>
      </c>
      <c r="W25" s="66">
        <v>0</v>
      </c>
      <c r="X25" s="64">
        <v>5662</v>
      </c>
      <c r="Y25" s="64">
        <v>3114</v>
      </c>
      <c r="Z25" s="64">
        <v>2763</v>
      </c>
      <c r="AA25" s="65">
        <v>4312</v>
      </c>
      <c r="AB25" s="65">
        <v>5384</v>
      </c>
      <c r="AC25" s="65">
        <v>3988</v>
      </c>
      <c r="AD25" s="41">
        <f t="shared" si="14"/>
        <v>25223</v>
      </c>
    </row>
    <row r="26" spans="1:30" ht="15.75" customHeight="1" x14ac:dyDescent="0.2">
      <c r="A26" s="15"/>
      <c r="B26" s="27" t="s">
        <v>114</v>
      </c>
      <c r="C26" s="28" t="s">
        <v>53</v>
      </c>
      <c r="D26" s="28">
        <v>0</v>
      </c>
      <c r="E26" s="67">
        <v>0</v>
      </c>
      <c r="F26" s="67">
        <v>19217</v>
      </c>
      <c r="G26" s="67">
        <v>888</v>
      </c>
      <c r="H26" s="67">
        <v>0</v>
      </c>
      <c r="I26" s="68">
        <v>20530</v>
      </c>
      <c r="J26" s="68">
        <v>0</v>
      </c>
      <c r="K26" s="68">
        <v>3654</v>
      </c>
      <c r="L26" s="41">
        <f t="shared" si="12"/>
        <v>44289</v>
      </c>
      <c r="N26" s="67">
        <v>0</v>
      </c>
      <c r="O26" s="67">
        <v>18108</v>
      </c>
      <c r="P26" s="67">
        <v>896</v>
      </c>
      <c r="Q26" s="67">
        <v>0</v>
      </c>
      <c r="R26" s="68">
        <v>20366</v>
      </c>
      <c r="S26" s="68">
        <v>0</v>
      </c>
      <c r="T26" s="68">
        <v>3699</v>
      </c>
      <c r="U26" s="41">
        <f t="shared" si="13"/>
        <v>43069</v>
      </c>
      <c r="W26" s="67">
        <v>0</v>
      </c>
      <c r="X26" s="67">
        <v>17883</v>
      </c>
      <c r="Y26" s="67">
        <v>976</v>
      </c>
      <c r="Z26" s="67">
        <v>0</v>
      </c>
      <c r="AA26" s="68">
        <v>21035</v>
      </c>
      <c r="AB26" s="68">
        <v>0</v>
      </c>
      <c r="AC26" s="68">
        <v>3873</v>
      </c>
      <c r="AD26" s="41">
        <f t="shared" si="14"/>
        <v>43767</v>
      </c>
    </row>
    <row r="27" spans="1:30" ht="15.75" customHeight="1" thickBot="1" x14ac:dyDescent="0.25">
      <c r="A27" s="15"/>
      <c r="B27" s="33" t="s">
        <v>115</v>
      </c>
      <c r="C27" s="34" t="s">
        <v>53</v>
      </c>
      <c r="D27" s="34">
        <v>0</v>
      </c>
      <c r="E27" s="69">
        <f>SUM(E21:E26)</f>
        <v>1478</v>
      </c>
      <c r="F27" s="69">
        <v>52461</v>
      </c>
      <c r="G27" s="69">
        <v>110095</v>
      </c>
      <c r="H27" s="69">
        <f t="shared" ref="H27" si="15">SUM(H21:H26)</f>
        <v>8347</v>
      </c>
      <c r="I27" s="69">
        <f t="shared" ref="I27" si="16">SUM(I21:I26)</f>
        <v>35928</v>
      </c>
      <c r="J27" s="69">
        <f t="shared" ref="J27" si="17">SUM(J21:J26)</f>
        <v>26787</v>
      </c>
      <c r="K27" s="69">
        <f t="shared" ref="K27" si="18">SUM(K21:K26)</f>
        <v>17395</v>
      </c>
      <c r="L27" s="69">
        <f>SUM(L21:L26)</f>
        <v>252491</v>
      </c>
      <c r="N27" s="69">
        <f t="shared" ref="N27:U27" si="19">SUM(N21:N26)</f>
        <v>1481</v>
      </c>
      <c r="O27" s="69">
        <v>52134</v>
      </c>
      <c r="P27" s="69">
        <v>112622</v>
      </c>
      <c r="Q27" s="69">
        <f t="shared" si="19"/>
        <v>8699</v>
      </c>
      <c r="R27" s="69">
        <f t="shared" si="19"/>
        <v>34879</v>
      </c>
      <c r="S27" s="69">
        <f t="shared" si="19"/>
        <v>27064</v>
      </c>
      <c r="T27" s="69">
        <f t="shared" si="19"/>
        <v>17708</v>
      </c>
      <c r="U27" s="69">
        <f t="shared" si="19"/>
        <v>254587</v>
      </c>
      <c r="W27" s="69">
        <f>SUM(W21:W26)</f>
        <v>1355</v>
      </c>
      <c r="X27" s="69">
        <v>51269</v>
      </c>
      <c r="Y27" s="69">
        <v>110684</v>
      </c>
      <c r="Z27" s="69">
        <f t="shared" ref="Z27" si="20">SUM(Z21:Z26)</f>
        <v>8613</v>
      </c>
      <c r="AA27" s="69">
        <f t="shared" ref="AA27" si="21">SUM(AA21:AA26)</f>
        <v>35956</v>
      </c>
      <c r="AB27" s="69">
        <f t="shared" ref="AB27" si="22">SUM(AB21:AB26)</f>
        <v>26345</v>
      </c>
      <c r="AC27" s="69">
        <f t="shared" ref="AC27" si="23">SUM(AC21:AC26)</f>
        <v>18406</v>
      </c>
      <c r="AD27" s="69">
        <f>SUM(AD21:AD26)</f>
        <v>252628</v>
      </c>
    </row>
    <row r="28" spans="1:30" ht="15.75" customHeight="1" x14ac:dyDescent="0.2">
      <c r="A28" s="15"/>
      <c r="B28" s="18"/>
      <c r="C28" s="19"/>
      <c r="D28" s="19"/>
      <c r="E28" s="40"/>
      <c r="F28" s="40"/>
      <c r="G28" s="40"/>
      <c r="H28" s="40"/>
      <c r="I28" s="40"/>
      <c r="J28" s="40"/>
      <c r="K28" s="40"/>
      <c r="L28" s="40"/>
      <c r="N28" s="40"/>
      <c r="O28" s="40"/>
      <c r="P28" s="40"/>
      <c r="Q28" s="40"/>
      <c r="R28" s="40"/>
      <c r="S28" s="40"/>
      <c r="T28" s="40"/>
      <c r="U28" s="40"/>
      <c r="W28" s="40"/>
      <c r="X28" s="40"/>
      <c r="Y28" s="40"/>
      <c r="Z28" s="40"/>
      <c r="AA28" s="40"/>
      <c r="AB28" s="40"/>
      <c r="AC28" s="40"/>
      <c r="AD28" s="40"/>
    </row>
    <row r="29" spans="1:30" ht="15.75" customHeight="1" thickBot="1" x14ac:dyDescent="0.25">
      <c r="A29" s="15"/>
      <c r="B29" s="18"/>
      <c r="C29" s="19"/>
      <c r="D29" s="19"/>
      <c r="E29" s="20"/>
      <c r="F29" s="20"/>
      <c r="G29" s="20"/>
      <c r="H29" s="20"/>
      <c r="I29" s="20"/>
      <c r="J29" s="20"/>
      <c r="K29" s="20"/>
      <c r="L29" s="20"/>
      <c r="N29" s="20"/>
      <c r="O29" s="20"/>
      <c r="P29" s="20"/>
      <c r="Q29" s="20"/>
      <c r="R29" s="20"/>
      <c r="S29" s="20"/>
      <c r="T29" s="20"/>
      <c r="U29" s="20"/>
      <c r="W29" s="20"/>
      <c r="X29" s="20"/>
      <c r="Y29" s="20"/>
      <c r="Z29" s="20"/>
      <c r="AA29" s="20"/>
      <c r="AB29" s="20"/>
      <c r="AC29" s="20"/>
      <c r="AD29" s="20"/>
    </row>
    <row r="30" spans="1:30" ht="15.75" customHeight="1" thickTop="1" thickBot="1" x14ac:dyDescent="0.25">
      <c r="A30" s="15"/>
      <c r="B30" s="88" t="s">
        <v>116</v>
      </c>
      <c r="C30" s="21"/>
      <c r="D30" s="21"/>
      <c r="E30" s="22"/>
      <c r="F30" s="22"/>
      <c r="G30" s="22"/>
      <c r="H30" s="22"/>
      <c r="I30" s="22"/>
      <c r="J30" s="22"/>
      <c r="K30" s="22"/>
      <c r="L30" s="22"/>
      <c r="N30" s="22"/>
      <c r="O30" s="22"/>
      <c r="P30" s="22"/>
      <c r="Q30" s="22"/>
      <c r="R30" s="22"/>
      <c r="S30" s="22"/>
      <c r="T30" s="22"/>
      <c r="U30" s="22"/>
      <c r="W30" s="22"/>
      <c r="X30" s="22"/>
      <c r="Y30" s="22"/>
      <c r="Z30" s="22"/>
      <c r="AA30" s="22"/>
      <c r="AB30" s="22"/>
      <c r="AC30" s="22"/>
      <c r="AD30" s="22"/>
    </row>
    <row r="31" spans="1:30" ht="15.75" customHeight="1" x14ac:dyDescent="0.2">
      <c r="A31" s="15"/>
      <c r="B31" s="23" t="s">
        <v>117</v>
      </c>
      <c r="C31" s="24" t="s">
        <v>72</v>
      </c>
      <c r="D31" s="24">
        <v>0</v>
      </c>
      <c r="E31" s="97">
        <f t="shared" ref="E31:K35" si="24">IF(E11=0,0,E11/E21)</f>
        <v>9.7659402744148513E-2</v>
      </c>
      <c r="F31" s="97">
        <f t="shared" si="24"/>
        <v>8.3287470188956159E-2</v>
      </c>
      <c r="G31" s="97">
        <f t="shared" si="24"/>
        <v>9.5320073099027999E-2</v>
      </c>
      <c r="H31" s="97">
        <f t="shared" si="24"/>
        <v>8.6641058472044383E-2</v>
      </c>
      <c r="I31" s="97">
        <f t="shared" si="24"/>
        <v>7.0588235294117646E-2</v>
      </c>
      <c r="J31" s="97">
        <f t="shared" si="24"/>
        <v>9.6881091617933721E-2</v>
      </c>
      <c r="K31" s="97">
        <f t="shared" si="24"/>
        <v>0</v>
      </c>
      <c r="L31" s="75">
        <f t="shared" ref="L31:L35" si="25">IF(L11=0,0,L11/L21)</f>
        <v>9.3574144486692018E-2</v>
      </c>
      <c r="N31" s="97">
        <f t="shared" ref="N31:T35" si="26">IF(N11=0,0,N11/N21)</f>
        <v>5.2330335241210141E-2</v>
      </c>
      <c r="O31" s="97">
        <f t="shared" si="26"/>
        <v>9.8097173471272864E-2</v>
      </c>
      <c r="P31" s="97">
        <f t="shared" si="26"/>
        <v>0.10644243340938805</v>
      </c>
      <c r="Q31" s="97">
        <f t="shared" si="26"/>
        <v>8.7895142636854273E-2</v>
      </c>
      <c r="R31" s="97">
        <f t="shared" si="26"/>
        <v>9.1514143094841932E-2</v>
      </c>
      <c r="S31" s="97">
        <f t="shared" si="26"/>
        <v>9.6107544141252013E-2</v>
      </c>
      <c r="T31" s="97">
        <f t="shared" si="26"/>
        <v>0</v>
      </c>
      <c r="U31" s="75">
        <f t="shared" ref="U31:U35" si="27">IF(U11=0,0,U11/U21)</f>
        <v>0.10235591393853814</v>
      </c>
      <c r="W31" s="97">
        <f t="shared" ref="W31:AC35" si="28">IF(W11=0,0,W11/W21)</f>
        <v>4.797047970479705E-2</v>
      </c>
      <c r="X31" s="97">
        <f t="shared" si="28"/>
        <v>6.5169769989047097E-2</v>
      </c>
      <c r="Y31" s="97">
        <f t="shared" si="28"/>
        <v>3.9597904422519481E-2</v>
      </c>
      <c r="Z31" s="97">
        <f t="shared" si="28"/>
        <v>4.9923780487804881E-2</v>
      </c>
      <c r="AA31" s="97">
        <f t="shared" si="28"/>
        <v>0.11867364746945899</v>
      </c>
      <c r="AB31" s="97">
        <f t="shared" si="28"/>
        <v>3.7627811860940698E-2</v>
      </c>
      <c r="AC31" s="97">
        <f t="shared" si="28"/>
        <v>0</v>
      </c>
      <c r="AD31" s="75">
        <f t="shared" ref="AD31:AD35" si="29">IF(AD11=0,0,AD11/AD21)</f>
        <v>4.3653831432289673E-2</v>
      </c>
    </row>
    <row r="32" spans="1:30" ht="15.75" customHeight="1" x14ac:dyDescent="0.2">
      <c r="A32" s="15"/>
      <c r="B32" s="27" t="s">
        <v>118</v>
      </c>
      <c r="C32" s="28" t="s">
        <v>72</v>
      </c>
      <c r="D32" s="28">
        <v>0</v>
      </c>
      <c r="E32" s="97">
        <f t="shared" si="24"/>
        <v>8.7866108786610872E-2</v>
      </c>
      <c r="F32" s="97">
        <f t="shared" si="24"/>
        <v>8.8149907627342303E-2</v>
      </c>
      <c r="G32" s="97">
        <f t="shared" si="24"/>
        <v>9.4324942791762012E-2</v>
      </c>
      <c r="H32" s="97">
        <f t="shared" si="24"/>
        <v>8.5836909871244635E-2</v>
      </c>
      <c r="I32" s="97">
        <f t="shared" si="24"/>
        <v>7.6923076923076927E-2</v>
      </c>
      <c r="J32" s="97">
        <f t="shared" si="24"/>
        <v>9.7584776774823134E-2</v>
      </c>
      <c r="K32" s="97">
        <f t="shared" si="24"/>
        <v>0</v>
      </c>
      <c r="L32" s="75">
        <f t="shared" si="25"/>
        <v>9.3667244254094881E-2</v>
      </c>
      <c r="N32" s="97">
        <f t="shared" si="26"/>
        <v>9.6899224806201556E-2</v>
      </c>
      <c r="O32" s="97">
        <f t="shared" si="26"/>
        <v>8.9463220675944338E-2</v>
      </c>
      <c r="P32" s="97">
        <f t="shared" si="26"/>
        <v>0.10530147895335609</v>
      </c>
      <c r="Q32" s="97">
        <f t="shared" si="26"/>
        <v>9.0579710144927536E-2</v>
      </c>
      <c r="R32" s="97">
        <f t="shared" si="26"/>
        <v>6.9705093833780166E-2</v>
      </c>
      <c r="S32" s="97">
        <f t="shared" si="26"/>
        <v>0.10226460071513707</v>
      </c>
      <c r="T32" s="97">
        <f t="shared" si="26"/>
        <v>0</v>
      </c>
      <c r="U32" s="75">
        <f t="shared" si="27"/>
        <v>0.10221536285006913</v>
      </c>
      <c r="W32" s="97">
        <f t="shared" si="28"/>
        <v>0.15129151291512916</v>
      </c>
      <c r="X32" s="97">
        <f t="shared" si="28"/>
        <v>5.6856187290969896E-2</v>
      </c>
      <c r="Y32" s="97">
        <f t="shared" si="28"/>
        <v>4.8550016291951777E-2</v>
      </c>
      <c r="Z32" s="97">
        <f t="shared" si="28"/>
        <v>5.6782334384858045E-2</v>
      </c>
      <c r="AA32" s="97">
        <f t="shared" si="28"/>
        <v>1.3404825737265416E-2</v>
      </c>
      <c r="AB32" s="97">
        <f t="shared" si="28"/>
        <v>6.796836381611468E-2</v>
      </c>
      <c r="AC32" s="97">
        <f t="shared" si="28"/>
        <v>0</v>
      </c>
      <c r="AD32" s="75">
        <f t="shared" si="29"/>
        <v>5.277018797116239E-2</v>
      </c>
    </row>
    <row r="33" spans="1:30" ht="15.75" customHeight="1" x14ac:dyDescent="0.2">
      <c r="A33" s="15"/>
      <c r="B33" s="27" t="s">
        <v>119</v>
      </c>
      <c r="C33" s="28" t="s">
        <v>72</v>
      </c>
      <c r="D33" s="28">
        <v>0</v>
      </c>
      <c r="E33" s="97">
        <f t="shared" si="24"/>
        <v>0</v>
      </c>
      <c r="F33" s="97">
        <f t="shared" si="24"/>
        <v>8.1989964769937015E-2</v>
      </c>
      <c r="G33" s="97">
        <f t="shared" si="24"/>
        <v>8.6970567121320896E-2</v>
      </c>
      <c r="H33" s="97">
        <f t="shared" si="24"/>
        <v>7.3647871116225547E-2</v>
      </c>
      <c r="I33" s="97">
        <f t="shared" si="24"/>
        <v>8.4136397331356555E-2</v>
      </c>
      <c r="J33" s="97">
        <f t="shared" si="24"/>
        <v>7.8421052631578947E-2</v>
      </c>
      <c r="K33" s="97">
        <f t="shared" si="24"/>
        <v>8.0896962815782E-2</v>
      </c>
      <c r="L33" s="75">
        <f t="shared" si="25"/>
        <v>8.4251354539456591E-2</v>
      </c>
      <c r="N33" s="97">
        <f t="shared" si="26"/>
        <v>0</v>
      </c>
      <c r="O33" s="97">
        <f t="shared" si="26"/>
        <v>9.6900454882048029E-2</v>
      </c>
      <c r="P33" s="97">
        <f t="shared" si="26"/>
        <v>9.2725624215371741E-2</v>
      </c>
      <c r="Q33" s="97">
        <f t="shared" si="26"/>
        <v>0.10599078341013825</v>
      </c>
      <c r="R33" s="97">
        <f t="shared" si="26"/>
        <v>9.9693251533742325E-2</v>
      </c>
      <c r="S33" s="97">
        <f t="shared" si="26"/>
        <v>8.6106346483704979E-2</v>
      </c>
      <c r="T33" s="97">
        <f t="shared" si="26"/>
        <v>9.1081081081081081E-2</v>
      </c>
      <c r="U33" s="75">
        <f t="shared" si="27"/>
        <v>9.3204263224797107E-2</v>
      </c>
      <c r="W33" s="97">
        <f t="shared" si="28"/>
        <v>0</v>
      </c>
      <c r="X33" s="97">
        <f t="shared" si="28"/>
        <v>7.2339513449791018E-2</v>
      </c>
      <c r="Y33" s="97">
        <f t="shared" si="28"/>
        <v>5.809201103853006E-2</v>
      </c>
      <c r="Z33" s="97">
        <f t="shared" si="28"/>
        <v>4.5861297539149887E-2</v>
      </c>
      <c r="AA33" s="97">
        <f t="shared" si="28"/>
        <v>9.9261992619926201E-2</v>
      </c>
      <c r="AB33" s="97">
        <f t="shared" si="28"/>
        <v>7.4001309757694825E-2</v>
      </c>
      <c r="AC33" s="97">
        <f t="shared" si="28"/>
        <v>7.4165298303229335E-2</v>
      </c>
      <c r="AD33" s="75">
        <f t="shared" si="29"/>
        <v>6.5680773127581638E-2</v>
      </c>
    </row>
    <row r="34" spans="1:30" ht="15.75" customHeight="1" x14ac:dyDescent="0.2">
      <c r="A34" s="15"/>
      <c r="B34" s="27" t="s">
        <v>120</v>
      </c>
      <c r="C34" s="28" t="s">
        <v>72</v>
      </c>
      <c r="D34" s="28">
        <v>0</v>
      </c>
      <c r="E34" s="97">
        <f t="shared" si="24"/>
        <v>0</v>
      </c>
      <c r="F34" s="97">
        <f t="shared" si="24"/>
        <v>8.3605266119050295E-2</v>
      </c>
      <c r="G34" s="97">
        <f t="shared" si="24"/>
        <v>8.2562392426850262E-2</v>
      </c>
      <c r="H34" s="97">
        <f t="shared" si="24"/>
        <v>9.0214067278287458E-2</v>
      </c>
      <c r="I34" s="97">
        <f t="shared" si="24"/>
        <v>8.2724072569726512E-2</v>
      </c>
      <c r="J34" s="97">
        <f t="shared" si="24"/>
        <v>8.168789808917197E-2</v>
      </c>
      <c r="K34" s="97">
        <f t="shared" si="24"/>
        <v>0.10052987930526935</v>
      </c>
      <c r="L34" s="75">
        <f t="shared" si="25"/>
        <v>8.5409110037874991E-2</v>
      </c>
      <c r="N34" s="97">
        <f t="shared" si="26"/>
        <v>0</v>
      </c>
      <c r="O34" s="97">
        <f t="shared" si="26"/>
        <v>0.10065430752453654</v>
      </c>
      <c r="P34" s="97">
        <f t="shared" si="26"/>
        <v>8.7888759155079085E-2</v>
      </c>
      <c r="Q34" s="97">
        <f t="shared" si="26"/>
        <v>8.2595870206489674E-2</v>
      </c>
      <c r="R34" s="97">
        <f t="shared" si="26"/>
        <v>9.4076655052264813E-2</v>
      </c>
      <c r="S34" s="97">
        <f t="shared" si="26"/>
        <v>9.0259740259740262E-2</v>
      </c>
      <c r="T34" s="97">
        <f t="shared" si="26"/>
        <v>9.5730337078651681E-2</v>
      </c>
      <c r="U34" s="75">
        <f t="shared" si="27"/>
        <v>9.2226084510438219E-2</v>
      </c>
      <c r="W34" s="97">
        <f t="shared" si="28"/>
        <v>0</v>
      </c>
      <c r="X34" s="97">
        <f t="shared" si="28"/>
        <v>0.10002215330084183</v>
      </c>
      <c r="Y34" s="97">
        <f t="shared" si="28"/>
        <v>8.4953127482654517E-2</v>
      </c>
      <c r="Z34" s="97">
        <f t="shared" si="28"/>
        <v>0.11166253101736973</v>
      </c>
      <c r="AA34" s="97">
        <f t="shared" si="28"/>
        <v>0.11045591830864375</v>
      </c>
      <c r="AB34" s="97">
        <f t="shared" si="28"/>
        <v>0.14568193341220212</v>
      </c>
      <c r="AC34" s="97">
        <f t="shared" si="28"/>
        <v>0.12697721665941084</v>
      </c>
      <c r="AD34" s="75">
        <f t="shared" si="29"/>
        <v>0.10540404548656536</v>
      </c>
    </row>
    <row r="35" spans="1:30" ht="15.75" customHeight="1" x14ac:dyDescent="0.2">
      <c r="A35" s="15"/>
      <c r="B35" s="27" t="s">
        <v>121</v>
      </c>
      <c r="C35" s="28" t="s">
        <v>72</v>
      </c>
      <c r="D35" s="28">
        <v>0</v>
      </c>
      <c r="E35" s="97">
        <f t="shared" si="24"/>
        <v>0</v>
      </c>
      <c r="F35" s="97">
        <f t="shared" si="24"/>
        <v>0.08</v>
      </c>
      <c r="G35" s="97">
        <f t="shared" si="24"/>
        <v>7.52858958068615E-2</v>
      </c>
      <c r="H35" s="97">
        <f t="shared" si="24"/>
        <v>7.1088435374149661E-2</v>
      </c>
      <c r="I35" s="97">
        <f t="shared" si="24"/>
        <v>7.5875029363401458E-2</v>
      </c>
      <c r="J35" s="97">
        <f t="shared" si="24"/>
        <v>7.9598422373610617E-2</v>
      </c>
      <c r="K35" s="97">
        <f t="shared" si="24"/>
        <v>7.9147196261682248E-2</v>
      </c>
      <c r="L35" s="75">
        <f t="shared" si="25"/>
        <v>7.7459457305654067E-2</v>
      </c>
      <c r="N35" s="97">
        <f t="shared" si="26"/>
        <v>0</v>
      </c>
      <c r="O35" s="97">
        <f t="shared" si="26"/>
        <v>9.5541401273885357E-2</v>
      </c>
      <c r="P35" s="97">
        <f t="shared" si="26"/>
        <v>8.0285182889026654E-2</v>
      </c>
      <c r="Q35" s="97">
        <f t="shared" si="26"/>
        <v>8.336180389477281E-2</v>
      </c>
      <c r="R35" s="97">
        <f t="shared" si="26"/>
        <v>8.4343309423695279E-2</v>
      </c>
      <c r="S35" s="97">
        <f t="shared" si="26"/>
        <v>8.1424936386768454E-2</v>
      </c>
      <c r="T35" s="97">
        <f t="shared" si="26"/>
        <v>7.842597688497524E-2</v>
      </c>
      <c r="U35" s="75">
        <f t="shared" si="27"/>
        <v>8.4815694211980847E-2</v>
      </c>
      <c r="W35" s="97">
        <f t="shared" si="28"/>
        <v>0</v>
      </c>
      <c r="X35" s="97">
        <f t="shared" si="28"/>
        <v>0.1229247615683504</v>
      </c>
      <c r="Y35" s="97">
        <f t="shared" si="28"/>
        <v>0.12780989081567115</v>
      </c>
      <c r="Z35" s="97">
        <f t="shared" si="28"/>
        <v>0.14187477379659791</v>
      </c>
      <c r="AA35" s="97">
        <f t="shared" si="28"/>
        <v>0.2066326530612245</v>
      </c>
      <c r="AB35" s="97">
        <f t="shared" si="28"/>
        <v>0.12091381872213967</v>
      </c>
      <c r="AC35" s="97">
        <f t="shared" si="28"/>
        <v>0.16098294884653963</v>
      </c>
      <c r="AD35" s="75">
        <f t="shared" si="29"/>
        <v>0.14550212107996668</v>
      </c>
    </row>
    <row r="36" spans="1:30" ht="15.75" customHeight="1" x14ac:dyDescent="0.2">
      <c r="A36" s="15"/>
      <c r="B36" s="27" t="s">
        <v>122</v>
      </c>
      <c r="C36" s="28" t="s">
        <v>72</v>
      </c>
      <c r="D36" s="28">
        <v>0</v>
      </c>
      <c r="E36" s="97">
        <f>IF(E16=0,0,E16/E26)</f>
        <v>0</v>
      </c>
      <c r="F36" s="97">
        <f t="shared" ref="F36:K36" si="30">IF(F16=0,0,F16/F26)</f>
        <v>7.9877192069521777E-2</v>
      </c>
      <c r="G36" s="97">
        <f t="shared" si="30"/>
        <v>7.9954954954954957E-2</v>
      </c>
      <c r="H36" s="97">
        <f t="shared" si="30"/>
        <v>0</v>
      </c>
      <c r="I36" s="97">
        <f t="shared" si="30"/>
        <v>7.6570871894788117E-2</v>
      </c>
      <c r="J36" s="97">
        <f t="shared" si="30"/>
        <v>0</v>
      </c>
      <c r="K36" s="97">
        <f t="shared" si="30"/>
        <v>8.3743842364532015E-2</v>
      </c>
      <c r="L36" s="75">
        <f>IF(L16=0,0,L16/L26)</f>
        <v>7.8665131296710239E-2</v>
      </c>
      <c r="N36" s="97">
        <f>IF(N16=0,0,N16/N26)</f>
        <v>0</v>
      </c>
      <c r="O36" s="97">
        <f t="shared" ref="O36:T36" si="31">IF(O16=0,0,O16/O26)</f>
        <v>7.4166114424563723E-2</v>
      </c>
      <c r="P36" s="97">
        <f t="shared" si="31"/>
        <v>8.2589285714285712E-2</v>
      </c>
      <c r="Q36" s="97">
        <f t="shared" si="31"/>
        <v>0</v>
      </c>
      <c r="R36" s="97">
        <f t="shared" si="31"/>
        <v>8.9119120102131008E-2</v>
      </c>
      <c r="S36" s="97">
        <f t="shared" si="31"/>
        <v>0</v>
      </c>
      <c r="T36" s="97">
        <f t="shared" si="31"/>
        <v>9.2187077588537447E-2</v>
      </c>
      <c r="U36" s="75">
        <f>IF(U16=0,0,U16/U26)</f>
        <v>8.2959901553321419E-2</v>
      </c>
      <c r="W36" s="97">
        <f>IF(W16=0,0,W16/W26)</f>
        <v>0</v>
      </c>
      <c r="X36" s="97">
        <f t="shared" ref="X36:AC36" si="32">IF(X16=0,0,X16/X26)</f>
        <v>0.19689090197394174</v>
      </c>
      <c r="Y36" s="97">
        <f t="shared" si="32"/>
        <v>0.16803278688524589</v>
      </c>
      <c r="Z36" s="97">
        <f t="shared" si="32"/>
        <v>0</v>
      </c>
      <c r="AA36" s="97">
        <f t="shared" si="32"/>
        <v>0.16638935108153077</v>
      </c>
      <c r="AB36" s="97">
        <f t="shared" si="32"/>
        <v>0</v>
      </c>
      <c r="AC36" s="97">
        <f t="shared" si="32"/>
        <v>0.22695584817970565</v>
      </c>
      <c r="AD36" s="75">
        <f>IF(AD16=0,0,AD16/AD26)</f>
        <v>0.18424840633353898</v>
      </c>
    </row>
    <row r="37" spans="1:30" ht="15.75" customHeight="1" thickBot="1" x14ac:dyDescent="0.25">
      <c r="A37" s="15"/>
      <c r="B37" s="33" t="s">
        <v>123</v>
      </c>
      <c r="C37" s="34" t="s">
        <v>72</v>
      </c>
      <c r="D37" s="34">
        <v>0</v>
      </c>
      <c r="E37" s="98">
        <f>IF(E17=0,0,E17/E27)</f>
        <v>9.6075778078484442E-2</v>
      </c>
      <c r="F37" s="98">
        <f t="shared" ref="F37:K37" si="33">IF(F17=0,0,F17/F27)</f>
        <v>8.1851279998475052E-2</v>
      </c>
      <c r="G37" s="98">
        <f t="shared" si="33"/>
        <v>9.015849947772378E-2</v>
      </c>
      <c r="H37" s="98">
        <f t="shared" si="33"/>
        <v>8.062777045645142E-2</v>
      </c>
      <c r="I37" s="98">
        <f t="shared" si="33"/>
        <v>7.8211979514584723E-2</v>
      </c>
      <c r="J37" s="98">
        <f t="shared" si="33"/>
        <v>8.5899876805913322E-2</v>
      </c>
      <c r="K37" s="98">
        <f t="shared" si="33"/>
        <v>8.8818626041966081E-2</v>
      </c>
      <c r="L37" s="76">
        <f>IF(L17=0,0,L17/L27)</f>
        <v>8.5908012562824015E-2</v>
      </c>
      <c r="N37" s="98">
        <f>IF(N17=0,0,N17/N27)</f>
        <v>6.0094530722484808E-2</v>
      </c>
      <c r="O37" s="98">
        <f t="shared" ref="O37:T37" si="34">IF(O17=0,0,O17/O27)</f>
        <v>8.9058963440365208E-2</v>
      </c>
      <c r="P37" s="98">
        <f t="shared" si="34"/>
        <v>9.8684093693949676E-2</v>
      </c>
      <c r="Q37" s="98">
        <f t="shared" si="34"/>
        <v>8.7021496723761346E-2</v>
      </c>
      <c r="R37" s="98">
        <f t="shared" si="34"/>
        <v>9.0168869520341755E-2</v>
      </c>
      <c r="S37" s="98">
        <f t="shared" si="34"/>
        <v>9.0378362400236473E-2</v>
      </c>
      <c r="T37" s="98">
        <f t="shared" si="34"/>
        <v>9.0467585272193354E-2</v>
      </c>
      <c r="U37" s="76">
        <f>IF(U17=0,0,U17/U27)</f>
        <v>9.3469030233279779E-2</v>
      </c>
      <c r="W37" s="98">
        <f>IF(W17=0,0,W17/W27)</f>
        <v>6.8634686346863469E-2</v>
      </c>
      <c r="X37" s="98">
        <f t="shared" ref="X37:AC37" si="35">IF(X17=0,0,X17/X27)</f>
        <v>0.12430513565702471</v>
      </c>
      <c r="Y37" s="98">
        <f t="shared" si="35"/>
        <v>5.7469914350764338E-2</v>
      </c>
      <c r="Z37" s="98">
        <f t="shared" si="35"/>
        <v>9.3695576454197141E-2</v>
      </c>
      <c r="AA37" s="98">
        <f t="shared" si="35"/>
        <v>0.1529925464456558</v>
      </c>
      <c r="AB37" s="98">
        <f t="shared" si="35"/>
        <v>9.2009869045359655E-2</v>
      </c>
      <c r="AC37" s="98">
        <f t="shared" si="35"/>
        <v>0.14489840269477344</v>
      </c>
      <c r="AD37" s="76">
        <f>IF(AD17=0,0,AD17/AD27)</f>
        <v>9.589594185917634E-2</v>
      </c>
    </row>
    <row r="39" spans="1:30" ht="15" thickBot="1" x14ac:dyDescent="0.25"/>
    <row r="40" spans="1:30" ht="16.5" thickTop="1" thickBot="1" x14ac:dyDescent="0.25">
      <c r="B40" s="88" t="s">
        <v>80</v>
      </c>
      <c r="E40" s="184" t="s">
        <v>81</v>
      </c>
      <c r="F40" s="185"/>
      <c r="G40" s="185"/>
      <c r="H40" s="185"/>
      <c r="I40" s="185"/>
      <c r="J40" s="185"/>
      <c r="K40" s="185"/>
      <c r="L40" s="186"/>
      <c r="N40" s="184" t="s">
        <v>82</v>
      </c>
      <c r="O40" s="185"/>
      <c r="P40" s="185"/>
      <c r="Q40" s="185"/>
      <c r="R40" s="185"/>
      <c r="S40" s="185"/>
      <c r="T40" s="185"/>
      <c r="U40" s="186"/>
      <c r="W40" s="184" t="s">
        <v>83</v>
      </c>
      <c r="X40" s="185"/>
      <c r="Y40" s="185"/>
      <c r="Z40" s="185"/>
      <c r="AA40" s="185"/>
      <c r="AB40" s="185"/>
      <c r="AC40" s="185"/>
      <c r="AD40" s="186"/>
    </row>
    <row r="41" spans="1:30" x14ac:dyDescent="0.2">
      <c r="B41" s="187"/>
      <c r="E41" s="190"/>
      <c r="F41" s="191"/>
      <c r="G41" s="191"/>
      <c r="H41" s="191"/>
      <c r="I41" s="191"/>
      <c r="J41" s="191"/>
      <c r="K41" s="191"/>
      <c r="L41" s="192"/>
      <c r="N41" s="190"/>
      <c r="O41" s="191"/>
      <c r="P41" s="191"/>
      <c r="Q41" s="191"/>
      <c r="R41" s="191"/>
      <c r="S41" s="191"/>
      <c r="T41" s="191"/>
      <c r="U41" s="192"/>
      <c r="W41" s="190"/>
      <c r="X41" s="191"/>
      <c r="Y41" s="191"/>
      <c r="Z41" s="191"/>
      <c r="AA41" s="191"/>
      <c r="AB41" s="191"/>
      <c r="AC41" s="191"/>
      <c r="AD41" s="192"/>
    </row>
    <row r="42" spans="1:30" x14ac:dyDescent="0.2">
      <c r="B42" s="188"/>
      <c r="E42" s="193"/>
      <c r="F42" s="194"/>
      <c r="G42" s="194"/>
      <c r="H42" s="194"/>
      <c r="I42" s="194"/>
      <c r="J42" s="194"/>
      <c r="K42" s="194"/>
      <c r="L42" s="195"/>
      <c r="N42" s="193"/>
      <c r="O42" s="194"/>
      <c r="P42" s="194"/>
      <c r="Q42" s="194"/>
      <c r="R42" s="194"/>
      <c r="S42" s="194"/>
      <c r="T42" s="194"/>
      <c r="U42" s="195"/>
      <c r="W42" s="193"/>
      <c r="X42" s="194"/>
      <c r="Y42" s="194"/>
      <c r="Z42" s="194"/>
      <c r="AA42" s="194"/>
      <c r="AB42" s="194"/>
      <c r="AC42" s="194"/>
      <c r="AD42" s="195"/>
    </row>
    <row r="43" spans="1:30" x14ac:dyDescent="0.2">
      <c r="B43" s="188"/>
      <c r="E43" s="193"/>
      <c r="F43" s="194"/>
      <c r="G43" s="194"/>
      <c r="H43" s="194"/>
      <c r="I43" s="194"/>
      <c r="J43" s="194"/>
      <c r="K43" s="194"/>
      <c r="L43" s="195"/>
      <c r="N43" s="193"/>
      <c r="O43" s="194"/>
      <c r="P43" s="194"/>
      <c r="Q43" s="194"/>
      <c r="R43" s="194"/>
      <c r="S43" s="194"/>
      <c r="T43" s="194"/>
      <c r="U43" s="195"/>
      <c r="W43" s="193"/>
      <c r="X43" s="194"/>
      <c r="Y43" s="194"/>
      <c r="Z43" s="194"/>
      <c r="AA43" s="194"/>
      <c r="AB43" s="194"/>
      <c r="AC43" s="194"/>
      <c r="AD43" s="195"/>
    </row>
    <row r="44" spans="1:30" x14ac:dyDescent="0.2">
      <c r="B44" s="188"/>
      <c r="E44" s="193"/>
      <c r="F44" s="194"/>
      <c r="G44" s="194"/>
      <c r="H44" s="194"/>
      <c r="I44" s="194"/>
      <c r="J44" s="194"/>
      <c r="K44" s="194"/>
      <c r="L44" s="195"/>
      <c r="N44" s="193"/>
      <c r="O44" s="194"/>
      <c r="P44" s="194"/>
      <c r="Q44" s="194"/>
      <c r="R44" s="194"/>
      <c r="S44" s="194"/>
      <c r="T44" s="194"/>
      <c r="U44" s="195"/>
      <c r="W44" s="193"/>
      <c r="X44" s="194"/>
      <c r="Y44" s="194"/>
      <c r="Z44" s="194"/>
      <c r="AA44" s="194"/>
      <c r="AB44" s="194"/>
      <c r="AC44" s="194"/>
      <c r="AD44" s="195"/>
    </row>
    <row r="45" spans="1:30" x14ac:dyDescent="0.2">
      <c r="B45" s="188"/>
      <c r="E45" s="193"/>
      <c r="F45" s="194"/>
      <c r="G45" s="194"/>
      <c r="H45" s="194"/>
      <c r="I45" s="194"/>
      <c r="J45" s="194"/>
      <c r="K45" s="194"/>
      <c r="L45" s="195"/>
      <c r="N45" s="193"/>
      <c r="O45" s="194"/>
      <c r="P45" s="194"/>
      <c r="Q45" s="194"/>
      <c r="R45" s="194"/>
      <c r="S45" s="194"/>
      <c r="T45" s="194"/>
      <c r="U45" s="195"/>
      <c r="W45" s="193"/>
      <c r="X45" s="194"/>
      <c r="Y45" s="194"/>
      <c r="Z45" s="194"/>
      <c r="AA45" s="194"/>
      <c r="AB45" s="194"/>
      <c r="AC45" s="194"/>
      <c r="AD45" s="195"/>
    </row>
    <row r="46" spans="1:30" x14ac:dyDescent="0.2">
      <c r="B46" s="188"/>
      <c r="E46" s="193"/>
      <c r="F46" s="194"/>
      <c r="G46" s="194"/>
      <c r="H46" s="194"/>
      <c r="I46" s="194"/>
      <c r="J46" s="194"/>
      <c r="K46" s="194"/>
      <c r="L46" s="195"/>
      <c r="N46" s="193"/>
      <c r="O46" s="194"/>
      <c r="P46" s="194"/>
      <c r="Q46" s="194"/>
      <c r="R46" s="194"/>
      <c r="S46" s="194"/>
      <c r="T46" s="194"/>
      <c r="U46" s="195"/>
      <c r="W46" s="193"/>
      <c r="X46" s="194"/>
      <c r="Y46" s="194"/>
      <c r="Z46" s="194"/>
      <c r="AA46" s="194"/>
      <c r="AB46" s="194"/>
      <c r="AC46" s="194"/>
      <c r="AD46" s="195"/>
    </row>
    <row r="47" spans="1:30" ht="15" thickBot="1" x14ac:dyDescent="0.25">
      <c r="B47" s="189"/>
      <c r="E47" s="196"/>
      <c r="F47" s="197"/>
      <c r="G47" s="197"/>
      <c r="H47" s="197"/>
      <c r="I47" s="197"/>
      <c r="J47" s="197"/>
      <c r="K47" s="197"/>
      <c r="L47" s="198"/>
      <c r="N47" s="196"/>
      <c r="O47" s="197"/>
      <c r="P47" s="197"/>
      <c r="Q47" s="197"/>
      <c r="R47" s="197"/>
      <c r="S47" s="197"/>
      <c r="T47" s="197"/>
      <c r="U47" s="198"/>
      <c r="W47" s="196"/>
      <c r="X47" s="197"/>
      <c r="Y47" s="197"/>
      <c r="Z47" s="197"/>
      <c r="AA47" s="197"/>
      <c r="AB47" s="197"/>
      <c r="AC47" s="197"/>
      <c r="AD47" s="198"/>
    </row>
  </sheetData>
  <mergeCells count="19">
    <mergeCell ref="W6:AD6"/>
    <mergeCell ref="B3:AD3"/>
    <mergeCell ref="B1:J1"/>
    <mergeCell ref="B2:J2"/>
    <mergeCell ref="E5:L5"/>
    <mergeCell ref="N5:U5"/>
    <mergeCell ref="W5:AD5"/>
    <mergeCell ref="B6:B8"/>
    <mergeCell ref="C6:C8"/>
    <mergeCell ref="D6:D8"/>
    <mergeCell ref="E6:L6"/>
    <mergeCell ref="N6:U6"/>
    <mergeCell ref="E40:L40"/>
    <mergeCell ref="N40:U40"/>
    <mergeCell ref="W40:AD40"/>
    <mergeCell ref="B41:B47"/>
    <mergeCell ref="E41:L47"/>
    <mergeCell ref="N41:U47"/>
    <mergeCell ref="W41:AD47"/>
  </mergeCells>
  <phoneticPr fontId="8" type="noConversion"/>
  <dataValidations count="1">
    <dataValidation type="custom" allowBlank="1" showErrorMessage="1" errorTitle="Input Error" error="Please enter a numeric value." sqref="W21:AD26 E31:L36 N11:U16 N21:U26 W11:AD16 E21:L26 E11:L16 N31:U36 W31:AD36" xr:uid="{A1DC7C7D-E89E-4B4B-8CFF-F25886D27E4A}">
      <formula1>ISNUMBER(E11)</formula1>
    </dataValidation>
  </dataValidation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9EFEB-E09C-430A-8896-51AEEAB31C62}">
  <sheetPr>
    <pageSetUpPr fitToPage="1"/>
  </sheetPr>
  <dimension ref="B1:N50"/>
  <sheetViews>
    <sheetView showGridLines="0" zoomScale="70" zoomScaleNormal="70" zoomScaleSheetLayoutView="100" workbookViewId="0">
      <selection activeCell="F15" sqref="F15"/>
    </sheetView>
  </sheetViews>
  <sheetFormatPr defaultColWidth="9" defaultRowHeight="14.25" x14ac:dyDescent="0.2"/>
  <cols>
    <col min="1" max="1" width="6" style="13" customWidth="1"/>
    <col min="2" max="2" width="58.875" style="13" customWidth="1"/>
    <col min="3" max="3" width="12.625" style="13" bestFit="1" customWidth="1"/>
    <col min="4" max="4" width="5.125" style="13" bestFit="1" customWidth="1"/>
    <col min="5" max="5" width="17.125" style="13" customWidth="1"/>
    <col min="6" max="6" width="14.75" style="13" customWidth="1"/>
    <col min="7" max="7" width="3.5" style="13" customWidth="1"/>
    <col min="8" max="8" width="17.25" style="13" customWidth="1"/>
    <col min="9" max="9" width="15.5" style="13" customWidth="1"/>
    <col min="10" max="10" width="3.375" style="13" customWidth="1"/>
    <col min="11" max="11" width="17.25" style="13" customWidth="1"/>
    <col min="12" max="12" width="15.5" style="13" customWidth="1"/>
    <col min="13" max="16384" width="9" style="13"/>
  </cols>
  <sheetData>
    <row r="1" spans="2:12" ht="23.25" x14ac:dyDescent="0.2">
      <c r="B1" s="161" t="s">
        <v>24</v>
      </c>
      <c r="C1" s="161"/>
      <c r="D1" s="161"/>
      <c r="E1" s="161"/>
      <c r="F1" s="161"/>
      <c r="G1" s="161"/>
      <c r="H1" s="161"/>
      <c r="I1" s="161"/>
      <c r="J1" s="161"/>
    </row>
    <row r="2" spans="2:12" ht="30" customHeight="1" x14ac:dyDescent="0.2">
      <c r="B2" s="162" t="str">
        <f>Contents!B4</f>
        <v>Dŵr Cymru</v>
      </c>
      <c r="C2" s="162"/>
      <c r="D2" s="162"/>
      <c r="E2" s="162"/>
      <c r="F2" s="162"/>
      <c r="G2" s="162"/>
      <c r="H2" s="162"/>
      <c r="I2" s="162"/>
      <c r="J2" s="162"/>
    </row>
    <row r="3" spans="2:12" ht="26.25" customHeight="1" x14ac:dyDescent="0.2">
      <c r="B3" s="164" t="s">
        <v>25</v>
      </c>
      <c r="C3" s="164"/>
      <c r="D3" s="164"/>
      <c r="E3" s="164"/>
      <c r="F3" s="164"/>
      <c r="G3" s="164"/>
      <c r="H3" s="164"/>
      <c r="I3" s="164"/>
      <c r="J3" s="164"/>
      <c r="K3" s="164"/>
      <c r="L3" s="164"/>
    </row>
    <row r="4" spans="2:12" ht="15" thickBot="1" x14ac:dyDescent="0.25"/>
    <row r="5" spans="2:12" ht="34.5" customHeight="1" thickBot="1" x14ac:dyDescent="0.25">
      <c r="B5" s="14"/>
      <c r="C5" s="14"/>
      <c r="D5" s="14"/>
      <c r="E5" s="201" t="s">
        <v>48</v>
      </c>
      <c r="F5" s="227"/>
      <c r="H5" s="201" t="s">
        <v>49</v>
      </c>
      <c r="I5" s="227"/>
      <c r="K5" s="201" t="s">
        <v>50</v>
      </c>
      <c r="L5" s="227"/>
    </row>
    <row r="6" spans="2:12" ht="15" customHeight="1" x14ac:dyDescent="0.2">
      <c r="B6" s="218" t="s">
        <v>45</v>
      </c>
      <c r="C6" s="219"/>
      <c r="D6" s="220"/>
      <c r="E6" s="213" t="s">
        <v>124</v>
      </c>
      <c r="F6" s="181" t="s">
        <v>125</v>
      </c>
      <c r="H6" s="216" t="s">
        <v>124</v>
      </c>
      <c r="I6" s="181" t="s">
        <v>125</v>
      </c>
      <c r="K6" s="216" t="s">
        <v>124</v>
      </c>
      <c r="L6" s="181" t="s">
        <v>125</v>
      </c>
    </row>
    <row r="7" spans="2:12" ht="46.9" customHeight="1" x14ac:dyDescent="0.2">
      <c r="B7" s="221"/>
      <c r="C7" s="222"/>
      <c r="D7" s="223"/>
      <c r="E7" s="214"/>
      <c r="F7" s="215"/>
      <c r="H7" s="217"/>
      <c r="I7" s="215"/>
      <c r="K7" s="217"/>
      <c r="L7" s="215"/>
    </row>
    <row r="8" spans="2:12" ht="15" x14ac:dyDescent="0.2">
      <c r="B8" s="224" t="s">
        <v>46</v>
      </c>
      <c r="C8" s="225"/>
      <c r="D8" s="226"/>
      <c r="E8" s="90" t="s">
        <v>53</v>
      </c>
      <c r="F8" s="92" t="s">
        <v>53</v>
      </c>
      <c r="H8" s="96" t="s">
        <v>53</v>
      </c>
      <c r="I8" s="92" t="s">
        <v>53</v>
      </c>
      <c r="K8" s="96" t="s">
        <v>53</v>
      </c>
      <c r="L8" s="92" t="s">
        <v>53</v>
      </c>
    </row>
    <row r="9" spans="2:12" ht="15.75" thickBot="1" x14ac:dyDescent="0.25">
      <c r="B9" s="207" t="s">
        <v>47</v>
      </c>
      <c r="C9" s="208"/>
      <c r="D9" s="209"/>
      <c r="E9" s="91">
        <v>0</v>
      </c>
      <c r="F9" s="93">
        <v>0</v>
      </c>
      <c r="H9" s="95">
        <v>0</v>
      </c>
      <c r="I9" s="93">
        <v>0</v>
      </c>
      <c r="K9" s="95">
        <v>0</v>
      </c>
      <c r="L9" s="93">
        <v>0</v>
      </c>
    </row>
    <row r="10" spans="2:12" ht="15.75" customHeight="1" thickBot="1" x14ac:dyDescent="0.25">
      <c r="B10" s="17"/>
      <c r="C10" s="17"/>
      <c r="D10" s="17"/>
      <c r="E10" s="60"/>
      <c r="H10" s="60"/>
      <c r="K10" s="60"/>
    </row>
    <row r="11" spans="2:12" ht="15.75" customHeight="1" thickTop="1" thickBot="1" x14ac:dyDescent="0.25">
      <c r="B11" s="210" t="s">
        <v>126</v>
      </c>
      <c r="C11" s="211"/>
      <c r="D11" s="212"/>
      <c r="E11" s="22"/>
      <c r="H11" s="22"/>
      <c r="K11" s="22"/>
    </row>
    <row r="12" spans="2:12" ht="15.75" customHeight="1" x14ac:dyDescent="0.2">
      <c r="B12" s="239" t="s">
        <v>127</v>
      </c>
      <c r="C12" s="240"/>
      <c r="D12" s="241"/>
      <c r="E12" s="99">
        <v>42</v>
      </c>
      <c r="F12" s="100">
        <v>1958</v>
      </c>
      <c r="H12" s="103">
        <v>83</v>
      </c>
      <c r="I12" s="100">
        <v>1952</v>
      </c>
      <c r="K12" s="103">
        <v>60</v>
      </c>
      <c r="L12" s="100">
        <v>1938</v>
      </c>
    </row>
    <row r="13" spans="2:12" ht="15.75" customHeight="1" x14ac:dyDescent="0.2">
      <c r="B13" s="242" t="s">
        <v>128</v>
      </c>
      <c r="C13" s="243"/>
      <c r="D13" s="244"/>
      <c r="E13" s="101">
        <v>1</v>
      </c>
      <c r="F13" s="102">
        <v>2857</v>
      </c>
      <c r="H13" s="104">
        <v>3</v>
      </c>
      <c r="I13" s="102">
        <v>2847</v>
      </c>
      <c r="K13" s="104">
        <v>1</v>
      </c>
      <c r="L13" s="102">
        <v>2883</v>
      </c>
    </row>
    <row r="14" spans="2:12" ht="15.75" customHeight="1" x14ac:dyDescent="0.2">
      <c r="B14" s="242" t="s">
        <v>129</v>
      </c>
      <c r="C14" s="243"/>
      <c r="D14" s="244"/>
      <c r="E14" s="101">
        <v>0</v>
      </c>
      <c r="F14" s="102">
        <v>132</v>
      </c>
      <c r="H14" s="104">
        <v>0</v>
      </c>
      <c r="I14" s="102">
        <v>132</v>
      </c>
      <c r="K14" s="104">
        <v>0</v>
      </c>
      <c r="L14" s="102">
        <v>134</v>
      </c>
    </row>
    <row r="15" spans="2:12" ht="15.75" customHeight="1" x14ac:dyDescent="0.2">
      <c r="B15" s="242" t="s">
        <v>130</v>
      </c>
      <c r="C15" s="243"/>
      <c r="D15" s="244"/>
      <c r="E15" s="101">
        <v>0</v>
      </c>
      <c r="F15" s="102">
        <v>0</v>
      </c>
      <c r="H15" s="104">
        <v>0</v>
      </c>
      <c r="I15" s="102">
        <v>0</v>
      </c>
      <c r="K15" s="104">
        <v>0</v>
      </c>
      <c r="L15" s="102">
        <v>0</v>
      </c>
    </row>
    <row r="16" spans="2:12" ht="15.75" customHeight="1" x14ac:dyDescent="0.2">
      <c r="B16" s="242" t="s">
        <v>131</v>
      </c>
      <c r="C16" s="243"/>
      <c r="D16" s="244"/>
      <c r="E16" s="101">
        <v>1</v>
      </c>
      <c r="F16" s="102">
        <v>9</v>
      </c>
      <c r="H16" s="104">
        <v>1</v>
      </c>
      <c r="I16" s="102">
        <v>9</v>
      </c>
      <c r="K16" s="104">
        <v>1</v>
      </c>
      <c r="L16" s="102">
        <v>7</v>
      </c>
    </row>
    <row r="17" spans="2:14" ht="15.75" customHeight="1" x14ac:dyDescent="0.2">
      <c r="B17" s="242" t="s">
        <v>132</v>
      </c>
      <c r="C17" s="243"/>
      <c r="D17" s="244"/>
      <c r="E17" s="101">
        <v>5</v>
      </c>
      <c r="F17" s="102">
        <v>98</v>
      </c>
      <c r="H17" s="104">
        <v>3</v>
      </c>
      <c r="I17" s="102">
        <v>98</v>
      </c>
      <c r="K17" s="104">
        <v>14</v>
      </c>
      <c r="L17" s="102">
        <v>98</v>
      </c>
    </row>
    <row r="18" spans="2:14" ht="15.75" customHeight="1" x14ac:dyDescent="0.2">
      <c r="B18" s="242" t="s">
        <v>133</v>
      </c>
      <c r="C18" s="243"/>
      <c r="D18" s="244"/>
      <c r="E18" s="101">
        <v>0</v>
      </c>
      <c r="F18" s="102">
        <v>56</v>
      </c>
      <c r="H18" s="104">
        <v>0</v>
      </c>
      <c r="I18" s="102">
        <v>56</v>
      </c>
      <c r="K18" s="104">
        <v>0</v>
      </c>
      <c r="L18" s="102">
        <v>56</v>
      </c>
    </row>
    <row r="19" spans="2:14" ht="15.75" customHeight="1" x14ac:dyDescent="0.2">
      <c r="B19" s="242" t="s">
        <v>134</v>
      </c>
      <c r="C19" s="243"/>
      <c r="D19" s="244"/>
      <c r="E19" s="101">
        <v>0</v>
      </c>
      <c r="F19" s="102">
        <v>3133</v>
      </c>
      <c r="H19" s="104">
        <v>0</v>
      </c>
      <c r="I19" s="102">
        <v>3096</v>
      </c>
      <c r="K19" s="104">
        <v>0</v>
      </c>
      <c r="L19" s="102">
        <v>3086</v>
      </c>
    </row>
    <row r="20" spans="2:14" ht="15" x14ac:dyDescent="0.2">
      <c r="B20" s="242" t="s">
        <v>135</v>
      </c>
      <c r="C20" s="243"/>
      <c r="D20" s="244"/>
      <c r="E20" s="101">
        <v>0</v>
      </c>
      <c r="F20" s="102">
        <v>0</v>
      </c>
      <c r="H20" s="104">
        <v>0</v>
      </c>
      <c r="I20" s="102">
        <v>0</v>
      </c>
      <c r="K20" s="104">
        <v>0</v>
      </c>
      <c r="L20" s="102">
        <v>0</v>
      </c>
    </row>
    <row r="21" spans="2:14" ht="15" x14ac:dyDescent="0.2">
      <c r="B21" s="242" t="s">
        <v>136</v>
      </c>
      <c r="C21" s="243"/>
      <c r="D21" s="244"/>
      <c r="E21" s="101">
        <v>0</v>
      </c>
      <c r="F21" s="102">
        <v>111</v>
      </c>
      <c r="H21" s="104">
        <v>0</v>
      </c>
      <c r="I21" s="102">
        <v>105</v>
      </c>
      <c r="K21" s="104">
        <v>0</v>
      </c>
      <c r="L21" s="102">
        <v>111</v>
      </c>
    </row>
    <row r="22" spans="2:14" ht="15.75" thickBot="1" x14ac:dyDescent="0.25">
      <c r="B22" s="245" t="s">
        <v>99</v>
      </c>
      <c r="C22" s="246"/>
      <c r="D22" s="247"/>
      <c r="E22" s="69">
        <f>SUM(E12:E21)</f>
        <v>49</v>
      </c>
      <c r="F22" s="81">
        <f>SUM(F12:F21)</f>
        <v>8354</v>
      </c>
      <c r="H22" s="70">
        <f>SUM(H12:H21)</f>
        <v>90</v>
      </c>
      <c r="I22" s="81">
        <v>8295</v>
      </c>
      <c r="K22" s="70">
        <f>SUM(K12:K21)</f>
        <v>76</v>
      </c>
      <c r="L22" s="81">
        <f>SUM(L12:L21)</f>
        <v>8313</v>
      </c>
    </row>
    <row r="23" spans="2:14" ht="15" x14ac:dyDescent="0.2">
      <c r="B23" s="37"/>
      <c r="C23" s="38"/>
      <c r="D23" s="38"/>
      <c r="N23" s="94"/>
    </row>
    <row r="24" spans="2:14" ht="15" thickBot="1" x14ac:dyDescent="0.25"/>
    <row r="25" spans="2:14" ht="15.75" thickBot="1" x14ac:dyDescent="0.25">
      <c r="B25" s="136" t="s">
        <v>137</v>
      </c>
      <c r="C25" s="21"/>
      <c r="D25" s="21"/>
      <c r="E25" s="22"/>
      <c r="H25" s="22"/>
      <c r="K25" s="22"/>
    </row>
    <row r="26" spans="2:14" ht="15" x14ac:dyDescent="0.2">
      <c r="B26" s="137" t="s">
        <v>127</v>
      </c>
      <c r="C26" s="133" t="s">
        <v>138</v>
      </c>
      <c r="D26" s="24">
        <v>3</v>
      </c>
      <c r="E26" s="105">
        <f>IF(E12=0,0,E12/(E$40/10000))</f>
        <v>21.229276182773958</v>
      </c>
      <c r="F26" s="82"/>
      <c r="H26" s="105">
        <f>IF(H12=0,0,H12/(H$40/10000))</f>
        <v>42.331820268271535</v>
      </c>
      <c r="I26" s="82"/>
      <c r="K26" s="105">
        <f>IF(K12=0,0,K12/(K$40/10000))</f>
        <v>30.840400925212027</v>
      </c>
      <c r="L26" s="82"/>
    </row>
    <row r="27" spans="2:14" ht="15" x14ac:dyDescent="0.2">
      <c r="B27" s="138" t="s">
        <v>128</v>
      </c>
      <c r="C27" s="134" t="s">
        <v>138</v>
      </c>
      <c r="D27" s="28">
        <v>3</v>
      </c>
      <c r="E27" s="106">
        <f>IF(E13=0,0,E13/(E$40/10000))</f>
        <v>0.50545895673271335</v>
      </c>
      <c r="F27" s="82"/>
      <c r="H27" s="106">
        <f>IF(H13=0,0,H13/(H$40/10000))</f>
        <v>1.5300657928290915</v>
      </c>
      <c r="I27" s="82"/>
      <c r="K27" s="106">
        <f>IF(K13=0,0,K13/(K$40/10000))</f>
        <v>0.51400668208686717</v>
      </c>
      <c r="L27" s="82"/>
    </row>
    <row r="28" spans="2:14" ht="15" x14ac:dyDescent="0.2">
      <c r="B28" s="138" t="s">
        <v>129</v>
      </c>
      <c r="C28" s="134" t="s">
        <v>138</v>
      </c>
      <c r="D28" s="28">
        <v>3</v>
      </c>
      <c r="E28" s="106">
        <f t="shared" ref="E28:E36" si="0">IF(E14=0,0,E14/(E$40/10000))</f>
        <v>0</v>
      </c>
      <c r="F28" s="82"/>
      <c r="H28" s="106">
        <f t="shared" ref="H28:H36" si="1">IF(H14=0,0,H14/(H$40/10000))</f>
        <v>0</v>
      </c>
      <c r="I28" s="82"/>
      <c r="K28" s="106">
        <f t="shared" ref="K28:K36" si="2">IF(K14=0,0,K14/(K$40/10000))</f>
        <v>0</v>
      </c>
      <c r="L28" s="82"/>
    </row>
    <row r="29" spans="2:14" ht="15" x14ac:dyDescent="0.2">
      <c r="B29" s="138" t="s">
        <v>130</v>
      </c>
      <c r="C29" s="134" t="s">
        <v>138</v>
      </c>
      <c r="D29" s="28">
        <v>3</v>
      </c>
      <c r="E29" s="106">
        <f t="shared" si="0"/>
        <v>0</v>
      </c>
      <c r="F29" s="82"/>
      <c r="H29" s="106">
        <f t="shared" si="1"/>
        <v>0</v>
      </c>
      <c r="I29" s="82"/>
      <c r="K29" s="106">
        <f t="shared" si="2"/>
        <v>0</v>
      </c>
      <c r="L29" s="82"/>
    </row>
    <row r="30" spans="2:14" ht="15" x14ac:dyDescent="0.2">
      <c r="B30" s="138" t="s">
        <v>131</v>
      </c>
      <c r="C30" s="134" t="s">
        <v>138</v>
      </c>
      <c r="D30" s="28">
        <v>3</v>
      </c>
      <c r="E30" s="106">
        <f t="shared" si="0"/>
        <v>0.50545895673271335</v>
      </c>
      <c r="F30" s="82"/>
      <c r="H30" s="106">
        <f t="shared" si="1"/>
        <v>0.5100219309430305</v>
      </c>
      <c r="I30" s="82"/>
      <c r="K30" s="106">
        <f t="shared" si="2"/>
        <v>0.51400668208686717</v>
      </c>
      <c r="L30" s="82"/>
    </row>
    <row r="31" spans="2:14" ht="15" x14ac:dyDescent="0.2">
      <c r="B31" s="138" t="s">
        <v>132</v>
      </c>
      <c r="C31" s="134" t="s">
        <v>138</v>
      </c>
      <c r="D31" s="28">
        <v>3</v>
      </c>
      <c r="E31" s="106">
        <f t="shared" si="0"/>
        <v>2.5272947836635664</v>
      </c>
      <c r="F31" s="82"/>
      <c r="H31" s="106">
        <f t="shared" si="1"/>
        <v>1.5300657928290915</v>
      </c>
      <c r="I31" s="82"/>
      <c r="K31" s="106">
        <f t="shared" si="2"/>
        <v>7.1960935492161395</v>
      </c>
      <c r="L31" s="82"/>
    </row>
    <row r="32" spans="2:14" ht="15" x14ac:dyDescent="0.2">
      <c r="B32" s="138" t="s">
        <v>133</v>
      </c>
      <c r="C32" s="134" t="s">
        <v>138</v>
      </c>
      <c r="D32" s="28">
        <v>3</v>
      </c>
      <c r="E32" s="106">
        <f t="shared" si="0"/>
        <v>0</v>
      </c>
      <c r="F32" s="82"/>
      <c r="H32" s="106">
        <f t="shared" si="1"/>
        <v>0</v>
      </c>
      <c r="I32" s="82"/>
      <c r="K32" s="106">
        <f t="shared" si="2"/>
        <v>0</v>
      </c>
      <c r="L32" s="82"/>
    </row>
    <row r="33" spans="2:12" ht="15" x14ac:dyDescent="0.2">
      <c r="B33" s="138" t="s">
        <v>134</v>
      </c>
      <c r="C33" s="134" t="s">
        <v>138</v>
      </c>
      <c r="D33" s="28">
        <v>3</v>
      </c>
      <c r="E33" s="106">
        <f t="shared" si="0"/>
        <v>0</v>
      </c>
      <c r="F33" s="82"/>
      <c r="H33" s="106">
        <f t="shared" si="1"/>
        <v>0</v>
      </c>
      <c r="I33" s="82"/>
      <c r="K33" s="106">
        <f t="shared" si="2"/>
        <v>0</v>
      </c>
      <c r="L33" s="82"/>
    </row>
    <row r="34" spans="2:12" ht="15" x14ac:dyDescent="0.2">
      <c r="B34" s="138" t="s">
        <v>135</v>
      </c>
      <c r="C34" s="134" t="s">
        <v>138</v>
      </c>
      <c r="D34" s="28">
        <v>3</v>
      </c>
      <c r="E34" s="106">
        <f t="shared" si="0"/>
        <v>0</v>
      </c>
      <c r="F34" s="82"/>
      <c r="H34" s="106">
        <f t="shared" si="1"/>
        <v>0</v>
      </c>
      <c r="I34" s="82"/>
      <c r="K34" s="106">
        <f t="shared" si="2"/>
        <v>0</v>
      </c>
      <c r="L34" s="82"/>
    </row>
    <row r="35" spans="2:12" ht="15" x14ac:dyDescent="0.2">
      <c r="B35" s="138" t="s">
        <v>136</v>
      </c>
      <c r="C35" s="134" t="s">
        <v>138</v>
      </c>
      <c r="D35" s="28">
        <v>3</v>
      </c>
      <c r="E35" s="106">
        <f t="shared" si="0"/>
        <v>0</v>
      </c>
      <c r="F35" s="82"/>
      <c r="H35" s="106">
        <f t="shared" si="1"/>
        <v>0</v>
      </c>
      <c r="I35" s="82"/>
      <c r="K35" s="106">
        <f t="shared" si="2"/>
        <v>0</v>
      </c>
      <c r="L35" s="82"/>
    </row>
    <row r="36" spans="2:12" ht="15.75" thickBot="1" x14ac:dyDescent="0.25">
      <c r="B36" s="139" t="s">
        <v>99</v>
      </c>
      <c r="C36" s="135" t="s">
        <v>138</v>
      </c>
      <c r="D36" s="34">
        <v>3</v>
      </c>
      <c r="E36" s="107">
        <f t="shared" si="0"/>
        <v>24.767488879902952</v>
      </c>
      <c r="F36" s="82"/>
      <c r="H36" s="107">
        <f t="shared" si="1"/>
        <v>45.901973784872744</v>
      </c>
      <c r="I36" s="82"/>
      <c r="K36" s="107">
        <f t="shared" si="2"/>
        <v>39.064507838601905</v>
      </c>
      <c r="L36" s="82"/>
    </row>
    <row r="37" spans="2:12" ht="15" x14ac:dyDescent="0.2">
      <c r="B37" s="37"/>
      <c r="L37" s="82"/>
    </row>
    <row r="38" spans="2:12" ht="15" thickBot="1" x14ac:dyDescent="0.25"/>
    <row r="39" spans="2:12" ht="17.25" thickTop="1" thickBot="1" x14ac:dyDescent="0.25">
      <c r="B39" s="136" t="s">
        <v>139</v>
      </c>
      <c r="F39" s="86" t="s">
        <v>140</v>
      </c>
      <c r="I39" s="86" t="s">
        <v>140</v>
      </c>
      <c r="L39" s="86" t="s">
        <v>140</v>
      </c>
    </row>
    <row r="40" spans="2:12" ht="17.25" thickTop="1" thickBot="1" x14ac:dyDescent="0.25">
      <c r="B40" s="141" t="s">
        <v>141</v>
      </c>
      <c r="C40" s="140" t="s">
        <v>142</v>
      </c>
      <c r="D40" s="83">
        <v>0</v>
      </c>
      <c r="E40" s="84">
        <v>19784</v>
      </c>
      <c r="F40" s="87" t="s">
        <v>143</v>
      </c>
      <c r="H40" s="85">
        <v>19607</v>
      </c>
      <c r="I40" s="87" t="s">
        <v>143</v>
      </c>
      <c r="K40" s="85">
        <v>19455</v>
      </c>
      <c r="L40" s="87" t="s">
        <v>143</v>
      </c>
    </row>
    <row r="42" spans="2:12" ht="15" thickBot="1" x14ac:dyDescent="0.25"/>
    <row r="43" spans="2:12" ht="32.65" customHeight="1" thickBot="1" x14ac:dyDescent="0.25">
      <c r="B43" s="136" t="s">
        <v>80</v>
      </c>
      <c r="E43" s="234" t="s">
        <v>144</v>
      </c>
      <c r="F43" s="235"/>
      <c r="H43" s="234" t="s">
        <v>145</v>
      </c>
      <c r="I43" s="235"/>
      <c r="K43" s="234" t="s">
        <v>146</v>
      </c>
      <c r="L43" s="235"/>
    </row>
    <row r="44" spans="2:12" x14ac:dyDescent="0.2">
      <c r="B44" s="236"/>
      <c r="E44" s="228"/>
      <c r="F44" s="229"/>
      <c r="H44" s="228"/>
      <c r="I44" s="229"/>
      <c r="K44" s="228"/>
      <c r="L44" s="229"/>
    </row>
    <row r="45" spans="2:12" x14ac:dyDescent="0.2">
      <c r="B45" s="237"/>
      <c r="E45" s="230"/>
      <c r="F45" s="231"/>
      <c r="H45" s="230"/>
      <c r="I45" s="231"/>
      <c r="K45" s="230"/>
      <c r="L45" s="231"/>
    </row>
    <row r="46" spans="2:12" x14ac:dyDescent="0.2">
      <c r="B46" s="237"/>
      <c r="E46" s="230"/>
      <c r="F46" s="231"/>
      <c r="H46" s="230"/>
      <c r="I46" s="231"/>
      <c r="K46" s="230"/>
      <c r="L46" s="231"/>
    </row>
    <row r="47" spans="2:12" x14ac:dyDescent="0.2">
      <c r="B47" s="237"/>
      <c r="E47" s="230"/>
      <c r="F47" s="231"/>
      <c r="H47" s="230"/>
      <c r="I47" s="231"/>
      <c r="K47" s="230"/>
      <c r="L47" s="231"/>
    </row>
    <row r="48" spans="2:12" x14ac:dyDescent="0.2">
      <c r="B48" s="237"/>
      <c r="E48" s="230"/>
      <c r="F48" s="231"/>
      <c r="H48" s="230"/>
      <c r="I48" s="231"/>
      <c r="K48" s="230"/>
      <c r="L48" s="231"/>
    </row>
    <row r="49" spans="2:12" x14ac:dyDescent="0.2">
      <c r="B49" s="237"/>
      <c r="E49" s="230"/>
      <c r="F49" s="231"/>
      <c r="H49" s="230"/>
      <c r="I49" s="231"/>
      <c r="K49" s="230"/>
      <c r="L49" s="231"/>
    </row>
    <row r="50" spans="2:12" ht="15" thickBot="1" x14ac:dyDescent="0.25">
      <c r="B50" s="238"/>
      <c r="E50" s="232"/>
      <c r="F50" s="233"/>
      <c r="H50" s="232"/>
      <c r="I50" s="233"/>
      <c r="K50" s="232"/>
      <c r="L50" s="233"/>
    </row>
  </sheetData>
  <mergeCells count="34">
    <mergeCell ref="B44:B50"/>
    <mergeCell ref="E44:F50"/>
    <mergeCell ref="E43:F43"/>
    <mergeCell ref="B12:D12"/>
    <mergeCell ref="B13:D13"/>
    <mergeCell ref="B14:D14"/>
    <mergeCell ref="B15:D15"/>
    <mergeCell ref="B16:D16"/>
    <mergeCell ref="B17:D17"/>
    <mergeCell ref="B18:D18"/>
    <mergeCell ref="B19:D19"/>
    <mergeCell ref="B20:D20"/>
    <mergeCell ref="B21:D21"/>
    <mergeCell ref="B22:D22"/>
    <mergeCell ref="H44:I50"/>
    <mergeCell ref="K44:L50"/>
    <mergeCell ref="I6:I7"/>
    <mergeCell ref="K6:K7"/>
    <mergeCell ref="L6:L7"/>
    <mergeCell ref="H43:I43"/>
    <mergeCell ref="K43:L43"/>
    <mergeCell ref="B1:J1"/>
    <mergeCell ref="B2:J2"/>
    <mergeCell ref="B3:L3"/>
    <mergeCell ref="E5:F5"/>
    <mergeCell ref="H5:I5"/>
    <mergeCell ref="K5:L5"/>
    <mergeCell ref="B9:D9"/>
    <mergeCell ref="B11:D11"/>
    <mergeCell ref="E6:E7"/>
    <mergeCell ref="F6:F7"/>
    <mergeCell ref="H6:H7"/>
    <mergeCell ref="B6:D7"/>
    <mergeCell ref="B8:D8"/>
  </mergeCells>
  <dataValidations count="1">
    <dataValidation type="custom" allowBlank="1" showErrorMessage="1" errorTitle="Input Error" error="Please enter a numeric value." sqref="E12:F23 E26:F37 E40 H12:I23 K12:L23 H40 K40 H26:I37 K26:L37" xr:uid="{6D3BD09F-4F0B-4B49-B18D-3ECF7BAEF15F}">
      <formula1>ISNUMBER(E12)</formula1>
    </dataValidation>
  </dataValidation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51470-09A3-4FC3-AC0A-D422E3113885}">
  <sheetPr codeName="Sheet12">
    <tabColor theme="1"/>
    <pageSetUpPr fitToPage="1"/>
  </sheetPr>
  <dimension ref="A1"/>
  <sheetViews>
    <sheetView showGridLines="0" zoomScale="70" zoomScaleNormal="70" zoomScaleSheetLayoutView="80" workbookViewId="0">
      <selection activeCell="S40" sqref="S40"/>
    </sheetView>
  </sheetViews>
  <sheetFormatPr defaultColWidth="9" defaultRowHeight="14.25" x14ac:dyDescent="0.2"/>
  <sheetData/>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2632B-77A9-4E93-B6D4-A4D73D78AE5F}">
  <sheetPr codeName="Sheet8">
    <pageSetUpPr fitToPage="1"/>
  </sheetPr>
  <dimension ref="B1:S56"/>
  <sheetViews>
    <sheetView showGridLines="0" zoomScale="70" zoomScaleNormal="70" zoomScaleSheetLayoutView="100" workbookViewId="0">
      <selection activeCell="B3" sqref="B3:G56"/>
    </sheetView>
  </sheetViews>
  <sheetFormatPr defaultColWidth="9" defaultRowHeight="14.25" x14ac:dyDescent="0.2"/>
  <cols>
    <col min="1" max="1" width="6.875" style="13" customWidth="1"/>
    <col min="2" max="2" width="49.75" style="13" customWidth="1"/>
    <col min="3" max="3" width="12.625" style="13" bestFit="1" customWidth="1"/>
    <col min="4" max="4" width="5.125" style="13" bestFit="1" customWidth="1"/>
    <col min="5" max="5" width="8.125" style="13" customWidth="1"/>
    <col min="6" max="6" width="8.625" style="13" customWidth="1"/>
    <col min="7" max="7" width="61.875" style="13" customWidth="1"/>
    <col min="8" max="8" width="6.875" style="13" customWidth="1"/>
    <col min="9" max="12" width="7.25" style="13" customWidth="1"/>
    <col min="13" max="15" width="9.625" style="13" customWidth="1"/>
    <col min="16" max="16" width="9.875" style="13" customWidth="1"/>
    <col min="17" max="17" width="6" style="13" bestFit="1" customWidth="1"/>
    <col min="18" max="19" width="1.5" style="13" customWidth="1"/>
    <col min="20" max="16384" width="9" style="13"/>
  </cols>
  <sheetData>
    <row r="1" spans="2:19" ht="23.25" x14ac:dyDescent="0.2">
      <c r="B1" s="161" t="s">
        <v>27</v>
      </c>
      <c r="C1" s="161"/>
      <c r="D1" s="161"/>
      <c r="E1" s="161"/>
      <c r="F1" s="161"/>
      <c r="G1" s="161"/>
      <c r="H1" s="161"/>
      <c r="I1" s="161"/>
      <c r="J1" s="161"/>
      <c r="K1" s="52"/>
      <c r="L1" s="52"/>
      <c r="M1" s="52"/>
      <c r="N1" s="52"/>
      <c r="O1" s="52"/>
      <c r="P1" s="52"/>
      <c r="Q1" s="52"/>
      <c r="R1" s="52"/>
    </row>
    <row r="2" spans="2:19" ht="30" customHeight="1" x14ac:dyDescent="0.2">
      <c r="B2" s="162" t="str">
        <f>Contents!B4</f>
        <v>Dŵr Cymru</v>
      </c>
      <c r="C2" s="162"/>
      <c r="D2" s="162"/>
      <c r="E2" s="162"/>
      <c r="F2" s="162"/>
      <c r="G2" s="162"/>
      <c r="H2" s="162"/>
      <c r="I2" s="162"/>
      <c r="J2" s="162"/>
      <c r="K2" s="53"/>
      <c r="L2" s="53"/>
      <c r="M2" s="53"/>
      <c r="N2" s="53"/>
      <c r="O2" s="53"/>
      <c r="P2" s="53"/>
      <c r="Q2" s="53"/>
      <c r="R2" s="53"/>
    </row>
    <row r="3" spans="2:19" ht="45" customHeight="1" x14ac:dyDescent="0.2">
      <c r="B3" s="266" t="s">
        <v>28</v>
      </c>
      <c r="C3" s="266"/>
      <c r="D3" s="266"/>
      <c r="E3" s="266"/>
      <c r="F3" s="266"/>
      <c r="G3" s="266"/>
      <c r="H3" s="72"/>
      <c r="I3" s="72"/>
      <c r="J3" s="72"/>
      <c r="K3" s="72"/>
      <c r="L3" s="72"/>
      <c r="M3" s="72"/>
      <c r="N3" s="72"/>
      <c r="O3" s="72"/>
      <c r="P3" s="72"/>
      <c r="Q3" s="72"/>
      <c r="R3" s="72"/>
      <c r="S3" s="73"/>
    </row>
    <row r="4" spans="2:19" ht="17.25" customHeight="1" thickBot="1" x14ac:dyDescent="0.25">
      <c r="B4" s="143"/>
      <c r="C4" s="143"/>
      <c r="D4" s="143"/>
      <c r="E4" s="143"/>
      <c r="F4" s="143"/>
      <c r="G4" s="143"/>
      <c r="H4" s="14"/>
      <c r="I4" s="14"/>
      <c r="J4" s="14"/>
      <c r="K4" s="14"/>
      <c r="L4" s="14"/>
      <c r="M4" s="14"/>
      <c r="N4" s="14"/>
      <c r="O4" s="14"/>
      <c r="P4" s="14"/>
      <c r="Q4" s="14"/>
      <c r="R4" s="14"/>
    </row>
    <row r="5" spans="2:19" ht="37.9" customHeight="1" thickBot="1" x14ac:dyDescent="0.25">
      <c r="B5" s="263" t="s">
        <v>147</v>
      </c>
      <c r="C5" s="264"/>
      <c r="D5" s="264"/>
      <c r="E5" s="264"/>
      <c r="F5" s="264"/>
      <c r="G5" s="265"/>
      <c r="H5" s="40"/>
      <c r="I5" s="40"/>
      <c r="J5" s="40"/>
      <c r="K5" s="40"/>
      <c r="L5" s="40"/>
      <c r="M5" s="40"/>
      <c r="N5" s="40"/>
      <c r="O5" s="40"/>
      <c r="P5" s="40"/>
      <c r="Q5" s="40"/>
      <c r="R5" s="40"/>
    </row>
    <row r="6" spans="2:19" ht="15.75" customHeight="1" x14ac:dyDescent="0.2">
      <c r="B6" s="254" t="s">
        <v>148</v>
      </c>
      <c r="C6" s="255"/>
      <c r="D6" s="255"/>
      <c r="E6" s="255"/>
      <c r="F6" s="255"/>
      <c r="G6" s="256"/>
      <c r="H6" s="40"/>
      <c r="I6" s="40"/>
      <c r="J6" s="40"/>
      <c r="K6" s="40"/>
      <c r="L6" s="40"/>
      <c r="M6" s="40"/>
      <c r="N6" s="40"/>
      <c r="O6" s="40"/>
      <c r="P6" s="40"/>
      <c r="Q6" s="40"/>
      <c r="R6" s="40"/>
    </row>
    <row r="7" spans="2:19" ht="37.35" customHeight="1" x14ac:dyDescent="0.2">
      <c r="B7" s="257"/>
      <c r="C7" s="258"/>
      <c r="D7" s="258"/>
      <c r="E7" s="258"/>
      <c r="F7" s="258"/>
      <c r="G7" s="259"/>
      <c r="H7" s="40"/>
      <c r="I7" s="40"/>
      <c r="J7" s="40"/>
      <c r="K7" s="40"/>
      <c r="L7" s="40"/>
      <c r="M7" s="40"/>
      <c r="N7" s="40"/>
      <c r="O7" s="40"/>
      <c r="P7" s="40"/>
      <c r="Q7" s="40"/>
      <c r="R7" s="40"/>
    </row>
    <row r="8" spans="2:19" ht="42.75" customHeight="1" thickBot="1" x14ac:dyDescent="0.25">
      <c r="B8" s="260"/>
      <c r="C8" s="261"/>
      <c r="D8" s="261"/>
      <c r="E8" s="261"/>
      <c r="F8" s="261"/>
      <c r="G8" s="262"/>
      <c r="H8" s="40"/>
      <c r="I8" s="40"/>
      <c r="J8" s="40"/>
      <c r="K8" s="40"/>
      <c r="L8" s="40"/>
      <c r="M8" s="40"/>
      <c r="N8" s="40"/>
      <c r="O8" s="40"/>
      <c r="P8" s="40"/>
      <c r="Q8" s="40"/>
      <c r="R8" s="40"/>
    </row>
    <row r="9" spans="2:19" ht="15.75" customHeight="1" thickBot="1" x14ac:dyDescent="0.25">
      <c r="B9" s="143"/>
      <c r="C9" s="144"/>
      <c r="D9" s="144"/>
      <c r="E9" s="144"/>
      <c r="F9" s="144"/>
      <c r="G9" s="144"/>
      <c r="H9" s="40"/>
      <c r="I9" s="40"/>
      <c r="J9" s="40"/>
      <c r="K9" s="40"/>
      <c r="L9" s="40"/>
      <c r="M9" s="40"/>
      <c r="N9" s="40"/>
      <c r="O9" s="40"/>
      <c r="P9" s="40"/>
      <c r="Q9" s="40"/>
      <c r="R9" s="40"/>
    </row>
    <row r="10" spans="2:19" ht="37.9" customHeight="1" thickBot="1" x14ac:dyDescent="0.25">
      <c r="B10" s="263" t="s">
        <v>149</v>
      </c>
      <c r="C10" s="264"/>
      <c r="D10" s="264"/>
      <c r="E10" s="264"/>
      <c r="F10" s="264"/>
      <c r="G10" s="265"/>
      <c r="H10" s="40"/>
      <c r="I10" s="40"/>
      <c r="J10" s="40"/>
      <c r="K10" s="40"/>
      <c r="L10" s="40"/>
      <c r="M10" s="40"/>
      <c r="N10" s="40"/>
      <c r="O10" s="40"/>
      <c r="P10" s="40"/>
      <c r="Q10" s="40"/>
      <c r="R10" s="40"/>
    </row>
    <row r="11" spans="2:19" ht="15.75" customHeight="1" x14ac:dyDescent="0.2">
      <c r="B11" s="254" t="s">
        <v>173</v>
      </c>
      <c r="C11" s="255"/>
      <c r="D11" s="255"/>
      <c r="E11" s="255"/>
      <c r="F11" s="255"/>
      <c r="G11" s="256"/>
      <c r="H11" s="40"/>
      <c r="I11" s="40"/>
      <c r="J11" s="40"/>
      <c r="K11" s="40"/>
      <c r="L11" s="40"/>
      <c r="M11" s="40"/>
      <c r="N11" s="40"/>
      <c r="O11" s="40"/>
      <c r="P11" s="40"/>
      <c r="Q11" s="40"/>
      <c r="R11" s="40"/>
    </row>
    <row r="12" spans="2:19" ht="30" customHeight="1" x14ac:dyDescent="0.2">
      <c r="B12" s="257"/>
      <c r="C12" s="258"/>
      <c r="D12" s="258"/>
      <c r="E12" s="258"/>
      <c r="F12" s="258"/>
      <c r="G12" s="259"/>
      <c r="H12" s="40"/>
      <c r="I12" s="40"/>
      <c r="J12" s="40"/>
      <c r="K12" s="40"/>
      <c r="L12" s="40"/>
      <c r="M12" s="40"/>
      <c r="N12" s="40"/>
      <c r="O12" s="40"/>
      <c r="P12" s="40"/>
      <c r="Q12" s="40"/>
      <c r="R12" s="40"/>
    </row>
    <row r="13" spans="2:19" ht="31.9" customHeight="1" x14ac:dyDescent="0.2">
      <c r="B13" s="257"/>
      <c r="C13" s="258"/>
      <c r="D13" s="258"/>
      <c r="E13" s="258"/>
      <c r="F13" s="258"/>
      <c r="G13" s="259"/>
      <c r="H13" s="40"/>
      <c r="I13" s="40"/>
      <c r="J13" s="40"/>
      <c r="K13" s="40"/>
      <c r="L13" s="40"/>
      <c r="M13" s="40"/>
      <c r="N13" s="40"/>
      <c r="O13" s="40"/>
      <c r="P13" s="40"/>
      <c r="Q13" s="40"/>
      <c r="R13" s="40"/>
    </row>
    <row r="14" spans="2:19" ht="15.75" customHeight="1" x14ac:dyDescent="0.2">
      <c r="B14" s="257"/>
      <c r="C14" s="258"/>
      <c r="D14" s="258"/>
      <c r="E14" s="258"/>
      <c r="F14" s="258"/>
      <c r="G14" s="259"/>
      <c r="H14" s="40"/>
      <c r="I14" s="40"/>
      <c r="J14" s="40"/>
      <c r="K14" s="40"/>
      <c r="L14" s="40"/>
      <c r="M14" s="40"/>
      <c r="N14" s="40"/>
      <c r="O14" s="40"/>
      <c r="P14" s="40"/>
      <c r="Q14" s="40"/>
      <c r="R14" s="40"/>
    </row>
    <row r="15" spans="2:19" ht="15" x14ac:dyDescent="0.2">
      <c r="B15" s="257"/>
      <c r="C15" s="258"/>
      <c r="D15" s="258"/>
      <c r="E15" s="258"/>
      <c r="F15" s="258"/>
      <c r="G15" s="259"/>
      <c r="H15" s="15"/>
      <c r="I15" s="15"/>
      <c r="J15" s="15"/>
      <c r="K15" s="15"/>
      <c r="L15" s="15"/>
      <c r="M15" s="15"/>
      <c r="N15" s="15"/>
      <c r="O15" s="15"/>
      <c r="P15" s="15"/>
      <c r="Q15" s="15"/>
      <c r="R15" s="15"/>
    </row>
    <row r="16" spans="2:19" ht="42" customHeight="1" thickBot="1" x14ac:dyDescent="0.25">
      <c r="B16" s="260"/>
      <c r="C16" s="261"/>
      <c r="D16" s="261"/>
      <c r="E16" s="261"/>
      <c r="F16" s="261"/>
      <c r="G16" s="262"/>
      <c r="H16" s="15"/>
      <c r="I16" s="15"/>
      <c r="J16" s="15"/>
      <c r="K16" s="15"/>
      <c r="L16" s="15"/>
      <c r="M16" s="15"/>
      <c r="N16" s="15"/>
      <c r="O16" s="15"/>
      <c r="P16" s="15"/>
      <c r="Q16" s="15"/>
      <c r="R16" s="15"/>
    </row>
    <row r="17" spans="2:18" ht="42" customHeight="1" thickBot="1" x14ac:dyDescent="0.3">
      <c r="B17" s="142"/>
      <c r="C17" s="142"/>
      <c r="D17" s="142"/>
      <c r="E17" s="142"/>
      <c r="F17" s="142"/>
      <c r="G17" s="142"/>
      <c r="H17" s="15"/>
      <c r="I17" s="15"/>
      <c r="J17" s="15"/>
      <c r="K17" s="15"/>
      <c r="L17" s="15"/>
      <c r="M17" s="15"/>
      <c r="N17" s="15"/>
      <c r="O17" s="15"/>
      <c r="P17" s="15"/>
      <c r="Q17" s="15"/>
      <c r="R17" s="15"/>
    </row>
    <row r="18" spans="2:18" ht="37.9" customHeight="1" thickBot="1" x14ac:dyDescent="0.25">
      <c r="B18" s="263" t="s">
        <v>150</v>
      </c>
      <c r="C18" s="264"/>
      <c r="D18" s="264"/>
      <c r="E18" s="264"/>
      <c r="F18" s="264"/>
      <c r="G18" s="265"/>
      <c r="H18" s="15"/>
      <c r="I18" s="15"/>
      <c r="J18" s="15"/>
      <c r="K18" s="15"/>
      <c r="L18" s="15"/>
      <c r="M18" s="15"/>
      <c r="N18" s="15"/>
      <c r="O18" s="15"/>
      <c r="P18" s="15"/>
      <c r="Q18" s="15"/>
      <c r="R18" s="15"/>
    </row>
    <row r="19" spans="2:18" ht="30" customHeight="1" x14ac:dyDescent="0.2">
      <c r="B19" s="254" t="s">
        <v>176</v>
      </c>
      <c r="C19" s="255"/>
      <c r="D19" s="255"/>
      <c r="E19" s="255"/>
      <c r="F19" s="255"/>
      <c r="G19" s="256"/>
      <c r="H19" s="15"/>
      <c r="I19" s="15"/>
      <c r="J19" s="15"/>
      <c r="K19" s="15"/>
      <c r="L19" s="15"/>
      <c r="M19" s="15"/>
      <c r="N19" s="15"/>
      <c r="O19" s="15"/>
      <c r="P19" s="15"/>
      <c r="Q19" s="15"/>
      <c r="R19" s="15"/>
    </row>
    <row r="20" spans="2:18" ht="15" customHeight="1" x14ac:dyDescent="0.2">
      <c r="B20" s="257" t="s">
        <v>177</v>
      </c>
      <c r="C20" s="258"/>
      <c r="D20" s="258"/>
      <c r="E20" s="258"/>
      <c r="F20" s="258"/>
      <c r="G20" s="259"/>
    </row>
    <row r="21" spans="2:18" ht="28.5" customHeight="1" x14ac:dyDescent="0.2">
      <c r="B21" s="248"/>
      <c r="C21" s="249"/>
      <c r="D21" s="249"/>
      <c r="E21" s="249"/>
      <c r="F21" s="249"/>
      <c r="G21" s="250"/>
    </row>
    <row r="22" spans="2:18" ht="28.5" customHeight="1" x14ac:dyDescent="0.2">
      <c r="B22" s="248"/>
      <c r="C22" s="249"/>
      <c r="D22" s="249"/>
      <c r="E22" s="249"/>
      <c r="F22" s="249"/>
      <c r="G22" s="250"/>
    </row>
    <row r="23" spans="2:18" ht="14.25" customHeight="1" x14ac:dyDescent="0.2">
      <c r="B23" s="248"/>
      <c r="C23" s="249"/>
      <c r="D23" s="249"/>
      <c r="E23" s="249"/>
      <c r="F23" s="249"/>
      <c r="G23" s="250"/>
    </row>
    <row r="24" spans="2:18" ht="15" customHeight="1" thickBot="1" x14ac:dyDescent="0.25">
      <c r="B24" s="251"/>
      <c r="C24" s="252"/>
      <c r="D24" s="252"/>
      <c r="E24" s="252"/>
      <c r="F24" s="252"/>
      <c r="G24" s="253"/>
    </row>
    <row r="25" spans="2:18" ht="15.75" thickBot="1" x14ac:dyDescent="0.3">
      <c r="B25" s="142"/>
      <c r="C25" s="142"/>
      <c r="D25" s="142"/>
      <c r="E25" s="142"/>
      <c r="F25" s="142"/>
      <c r="G25" s="142"/>
    </row>
    <row r="26" spans="2:18" ht="37.9" customHeight="1" thickBot="1" x14ac:dyDescent="0.25">
      <c r="B26" s="263" t="s">
        <v>151</v>
      </c>
      <c r="C26" s="264"/>
      <c r="D26" s="264"/>
      <c r="E26" s="264"/>
      <c r="F26" s="264"/>
      <c r="G26" s="265"/>
    </row>
    <row r="27" spans="2:18" ht="14.25" customHeight="1" x14ac:dyDescent="0.2">
      <c r="B27" s="254" t="s">
        <v>174</v>
      </c>
      <c r="C27" s="255"/>
      <c r="D27" s="255"/>
      <c r="E27" s="255"/>
      <c r="F27" s="255"/>
      <c r="G27" s="256"/>
    </row>
    <row r="28" spans="2:18" ht="14.25" customHeight="1" x14ac:dyDescent="0.2">
      <c r="B28" s="257"/>
      <c r="C28" s="258"/>
      <c r="D28" s="258"/>
      <c r="E28" s="258"/>
      <c r="F28" s="258"/>
      <c r="G28" s="259"/>
    </row>
    <row r="29" spans="2:18" ht="14.25" customHeight="1" x14ac:dyDescent="0.2">
      <c r="B29" s="257"/>
      <c r="C29" s="258"/>
      <c r="D29" s="258"/>
      <c r="E29" s="258"/>
      <c r="F29" s="258"/>
      <c r="G29" s="259"/>
    </row>
    <row r="30" spans="2:18" ht="14.25" customHeight="1" x14ac:dyDescent="0.2">
      <c r="B30" s="257"/>
      <c r="C30" s="258"/>
      <c r="D30" s="258"/>
      <c r="E30" s="258"/>
      <c r="F30" s="258"/>
      <c r="G30" s="259"/>
    </row>
    <row r="31" spans="2:18" ht="14.25" customHeight="1" x14ac:dyDescent="0.2">
      <c r="B31" s="257"/>
      <c r="C31" s="258"/>
      <c r="D31" s="258"/>
      <c r="E31" s="258"/>
      <c r="F31" s="258"/>
      <c r="G31" s="259"/>
    </row>
    <row r="32" spans="2:18" ht="15" customHeight="1" thickBot="1" x14ac:dyDescent="0.25">
      <c r="B32" s="260"/>
      <c r="C32" s="261"/>
      <c r="D32" s="261"/>
      <c r="E32" s="261"/>
      <c r="F32" s="261"/>
      <c r="G32" s="262"/>
    </row>
    <row r="33" spans="2:7" ht="15.75" thickBot="1" x14ac:dyDescent="0.3">
      <c r="B33" s="142"/>
      <c r="C33" s="142"/>
      <c r="D33" s="142"/>
      <c r="E33" s="142"/>
      <c r="F33" s="142"/>
      <c r="G33" s="142"/>
    </row>
    <row r="34" spans="2:7" ht="37.9" customHeight="1" thickBot="1" x14ac:dyDescent="0.25">
      <c r="B34" s="263" t="s">
        <v>152</v>
      </c>
      <c r="C34" s="264"/>
      <c r="D34" s="264"/>
      <c r="E34" s="264"/>
      <c r="F34" s="264"/>
      <c r="G34" s="265"/>
    </row>
    <row r="35" spans="2:7" ht="60" customHeight="1" x14ac:dyDescent="0.2">
      <c r="B35" s="254" t="s">
        <v>178</v>
      </c>
      <c r="C35" s="255"/>
      <c r="D35" s="255"/>
      <c r="E35" s="255"/>
      <c r="F35" s="255"/>
      <c r="G35" s="256"/>
    </row>
    <row r="36" spans="2:7" ht="30" customHeight="1" x14ac:dyDescent="0.2">
      <c r="B36" s="257" t="s">
        <v>179</v>
      </c>
      <c r="C36" s="258"/>
      <c r="D36" s="258"/>
      <c r="E36" s="258"/>
      <c r="F36" s="258"/>
      <c r="G36" s="259"/>
    </row>
    <row r="37" spans="2:7" ht="32.25" customHeight="1" x14ac:dyDescent="0.2">
      <c r="B37" s="257" t="s">
        <v>180</v>
      </c>
      <c r="C37" s="258"/>
      <c r="D37" s="258"/>
      <c r="E37" s="258"/>
      <c r="F37" s="258"/>
      <c r="G37" s="259"/>
    </row>
    <row r="38" spans="2:7" ht="14.25" customHeight="1" x14ac:dyDescent="0.2">
      <c r="B38" s="248"/>
      <c r="C38" s="249"/>
      <c r="D38" s="249"/>
      <c r="E38" s="249"/>
      <c r="F38" s="249"/>
      <c r="G38" s="250"/>
    </row>
    <row r="39" spans="2:7" ht="63.75" customHeight="1" x14ac:dyDescent="0.2">
      <c r="B39" s="248"/>
      <c r="C39" s="249"/>
      <c r="D39" s="249"/>
      <c r="E39" s="249"/>
      <c r="F39" s="249"/>
      <c r="G39" s="250"/>
    </row>
    <row r="40" spans="2:7" ht="15" customHeight="1" thickBot="1" x14ac:dyDescent="0.25">
      <c r="B40" s="251"/>
      <c r="C40" s="252"/>
      <c r="D40" s="252"/>
      <c r="E40" s="252"/>
      <c r="F40" s="252"/>
      <c r="G40" s="253"/>
    </row>
    <row r="41" spans="2:7" ht="15.75" thickBot="1" x14ac:dyDescent="0.3">
      <c r="B41" s="142"/>
      <c r="C41" s="142"/>
      <c r="D41" s="142"/>
      <c r="E41" s="142"/>
      <c r="F41" s="142"/>
      <c r="G41" s="142"/>
    </row>
    <row r="42" spans="2:7" ht="37.9" customHeight="1" thickBot="1" x14ac:dyDescent="0.25">
      <c r="B42" s="263" t="s">
        <v>153</v>
      </c>
      <c r="C42" s="264"/>
      <c r="D42" s="264"/>
      <c r="E42" s="264"/>
      <c r="F42" s="264"/>
      <c r="G42" s="265"/>
    </row>
    <row r="43" spans="2:7" ht="30" customHeight="1" x14ac:dyDescent="0.2">
      <c r="B43" s="254" t="s">
        <v>181</v>
      </c>
      <c r="C43" s="255"/>
      <c r="D43" s="255"/>
      <c r="E43" s="255"/>
      <c r="F43" s="255"/>
      <c r="G43" s="256"/>
    </row>
    <row r="44" spans="2:7" ht="14.25" customHeight="1" x14ac:dyDescent="0.2">
      <c r="B44" s="267"/>
      <c r="C44" s="268"/>
      <c r="D44" s="268"/>
      <c r="E44" s="268"/>
      <c r="F44" s="268"/>
      <c r="G44" s="269"/>
    </row>
    <row r="45" spans="2:7" ht="90" customHeight="1" x14ac:dyDescent="0.2">
      <c r="B45" s="257" t="s">
        <v>182</v>
      </c>
      <c r="C45" s="258"/>
      <c r="D45" s="258"/>
      <c r="E45" s="258"/>
      <c r="F45" s="258"/>
      <c r="G45" s="259"/>
    </row>
    <row r="46" spans="2:7" ht="14.25" customHeight="1" x14ac:dyDescent="0.2">
      <c r="B46" s="248"/>
      <c r="C46" s="249"/>
      <c r="D46" s="249"/>
      <c r="E46" s="249"/>
      <c r="F46" s="249"/>
      <c r="G46" s="250"/>
    </row>
    <row r="47" spans="2:7" ht="44.25" customHeight="1" x14ac:dyDescent="0.2">
      <c r="B47" s="248"/>
      <c r="C47" s="249"/>
      <c r="D47" s="249"/>
      <c r="E47" s="249"/>
      <c r="F47" s="249"/>
      <c r="G47" s="250"/>
    </row>
    <row r="48" spans="2:7" ht="58.9" customHeight="1" thickBot="1" x14ac:dyDescent="0.25">
      <c r="B48" s="251"/>
      <c r="C48" s="252"/>
      <c r="D48" s="252"/>
      <c r="E48" s="252"/>
      <c r="F48" s="252"/>
      <c r="G48" s="253"/>
    </row>
    <row r="49" spans="2:7" ht="15.75" thickBot="1" x14ac:dyDescent="0.3">
      <c r="B49" s="142"/>
      <c r="C49" s="142"/>
      <c r="D49" s="142"/>
      <c r="E49" s="142"/>
      <c r="F49" s="142"/>
      <c r="G49" s="142"/>
    </row>
    <row r="50" spans="2:7" ht="37.9" customHeight="1" thickBot="1" x14ac:dyDescent="0.25">
      <c r="B50" s="263" t="s">
        <v>154</v>
      </c>
      <c r="C50" s="264"/>
      <c r="D50" s="264"/>
      <c r="E50" s="264"/>
      <c r="F50" s="264"/>
      <c r="G50" s="265"/>
    </row>
    <row r="51" spans="2:7" ht="14.25" customHeight="1" x14ac:dyDescent="0.2">
      <c r="B51" s="254" t="s">
        <v>183</v>
      </c>
      <c r="C51" s="255"/>
      <c r="D51" s="255"/>
      <c r="E51" s="255"/>
      <c r="F51" s="255"/>
      <c r="G51" s="256"/>
    </row>
    <row r="52" spans="2:7" ht="14.25" customHeight="1" x14ac:dyDescent="0.2">
      <c r="B52" s="257"/>
      <c r="C52" s="258"/>
      <c r="D52" s="258"/>
      <c r="E52" s="258"/>
      <c r="F52" s="258"/>
      <c r="G52" s="259"/>
    </row>
    <row r="53" spans="2:7" ht="14.25" customHeight="1" x14ac:dyDescent="0.2">
      <c r="B53" s="257"/>
      <c r="C53" s="258"/>
      <c r="D53" s="258"/>
      <c r="E53" s="258"/>
      <c r="F53" s="258"/>
      <c r="G53" s="259"/>
    </row>
    <row r="54" spans="2:7" ht="14.25" customHeight="1" x14ac:dyDescent="0.2">
      <c r="B54" s="257"/>
      <c r="C54" s="258"/>
      <c r="D54" s="258"/>
      <c r="E54" s="258"/>
      <c r="F54" s="258"/>
      <c r="G54" s="259"/>
    </row>
    <row r="55" spans="2:7" ht="14.25" customHeight="1" x14ac:dyDescent="0.2">
      <c r="B55" s="257"/>
      <c r="C55" s="258"/>
      <c r="D55" s="258"/>
      <c r="E55" s="258"/>
      <c r="F55" s="258"/>
      <c r="G55" s="259"/>
    </row>
    <row r="56" spans="2:7" ht="15" customHeight="1" thickBot="1" x14ac:dyDescent="0.25">
      <c r="B56" s="260"/>
      <c r="C56" s="261"/>
      <c r="D56" s="261"/>
      <c r="E56" s="261"/>
      <c r="F56" s="261"/>
      <c r="G56" s="262"/>
    </row>
  </sheetData>
  <mergeCells count="32">
    <mergeCell ref="B37:G37"/>
    <mergeCell ref="B1:J1"/>
    <mergeCell ref="B2:J2"/>
    <mergeCell ref="B42:G42"/>
    <mergeCell ref="B50:G50"/>
    <mergeCell ref="B11:G16"/>
    <mergeCell ref="B3:G3"/>
    <mergeCell ref="B5:G5"/>
    <mergeCell ref="B6:G8"/>
    <mergeCell ref="B10:G10"/>
    <mergeCell ref="B38:G38"/>
    <mergeCell ref="B39:G39"/>
    <mergeCell ref="B40:G40"/>
    <mergeCell ref="B43:G43"/>
    <mergeCell ref="B44:G44"/>
    <mergeCell ref="B45:G45"/>
    <mergeCell ref="B46:G46"/>
    <mergeCell ref="B47:G47"/>
    <mergeCell ref="B48:G48"/>
    <mergeCell ref="B51:G56"/>
    <mergeCell ref="B18:G18"/>
    <mergeCell ref="B26:G26"/>
    <mergeCell ref="B27:G32"/>
    <mergeCell ref="B34:G34"/>
    <mergeCell ref="B19:G19"/>
    <mergeCell ref="B20:G20"/>
    <mergeCell ref="B21:G21"/>
    <mergeCell ref="B22:G22"/>
    <mergeCell ref="B23:G23"/>
    <mergeCell ref="B24:G24"/>
    <mergeCell ref="B35:G35"/>
    <mergeCell ref="B36:G36"/>
  </mergeCells>
  <pageMargins left="0.7" right="0.7" top="0.75" bottom="0.75" header="0.3" footer="0.3"/>
  <pageSetup paperSize="8" scale="32" fitToHeight="0" orientation="portrait"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8" ma:contentTypeDescription="Create a new document." ma:contentTypeScope="" ma:versionID="3cddf0bc533b007f2a35414d85aca5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bd41da1be63e7a4c19bbf51b1d3de0f9"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DD9A7E-38C8-4F4C-AF6E-5BA2F660E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9d23c-bbd8-4a9d-bdc6-f0e65bbeacd5"/>
    <ds:schemaRef ds:uri="b487bced-9dcb-4901-8c0d-3173d64ce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33751C-FEE7-414A-A8E7-7E67FAC94305}">
  <ds:schemaRefs>
    <ds:schemaRef ds:uri="3869d23c-bbd8-4a9d-bdc6-f0e65bbeacd5"/>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b487bced-9dcb-4901-8c0d-3173d64ce641"/>
  </ds:schemaRefs>
</ds:datastoreItem>
</file>

<file path=customXml/itemProps3.xml><?xml version="1.0" encoding="utf-8"?>
<ds:datastoreItem xmlns:ds="http://schemas.openxmlformats.org/officeDocument/2006/customXml" ds:itemID="{847FC59F-AD28-43D8-93EC-536F5ACA88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Contents</vt:lpstr>
      <vt:lpstr>Definitions</vt:lpstr>
      <vt:lpstr>Section 1 &gt;&gt;</vt:lpstr>
      <vt:lpstr>OR1A</vt:lpstr>
      <vt:lpstr>OR1B</vt:lpstr>
      <vt:lpstr>OR1C</vt:lpstr>
      <vt:lpstr>Section 2 &gt;&gt;</vt:lpstr>
      <vt:lpstr>OR2A</vt:lpstr>
      <vt:lpstr>OR2B</vt:lpstr>
      <vt:lpstr>Drop down list</vt:lpstr>
      <vt:lpstr>Definitions!_ftn1</vt:lpstr>
      <vt:lpstr>Definitions!_ftnref1</vt:lpstr>
      <vt:lpstr>OR1A!Print_Area</vt:lpstr>
      <vt:lpstr>OR1B!Print_Area</vt:lpstr>
      <vt:lpstr>OR1C!Print_Area</vt:lpstr>
      <vt:lpstr>OR2A!Print_Area</vt:lpstr>
      <vt:lpstr>OR2B!Print_Area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Malvinder Plaha</dc:creator>
  <cp:keywords/>
  <dc:description/>
  <cp:lastModifiedBy>Dominique Fuller</cp:lastModifiedBy>
  <cp:revision/>
  <dcterms:created xsi:type="dcterms:W3CDTF">2022-03-21T16:48:30Z</dcterms:created>
  <dcterms:modified xsi:type="dcterms:W3CDTF">2022-07-12T16:16:32Z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0x010100106D331A18386D4BA65D0138479B2470</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1901;#Operational resilience|b89d6b33-4745-4e03-b870-d8cfe41d3be9</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ies>
</file>